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bookViews>
    <workbookView xWindow="45" yWindow="1125" windowWidth="17670" windowHeight="4335" tabRatio="831" firstSheet="14" activeTab="14"/>
  </bookViews>
  <sheets>
    <sheet name="MainSheet" sheetId="1" state="veryHidden" r:id="rId1"/>
    <sheet name="StartUp" sheetId="2" state="veryHidden" r:id="rId2"/>
    <sheet name="Data" sheetId="3" state="veryHidden" r:id="rId3"/>
    <sheet name="+FootnoteTexts" sheetId="36" state="veryHidden" r:id="rId4"/>
    <sheet name="+Elements" sheetId="37" state="veryHidden" r:id="rId5"/>
    <sheet name="Navigation" sheetId="66" r:id="rId6"/>
    <sheet name="StartUpDataSheet" sheetId="51" state="veryHidden" r:id="rId7"/>
    <sheet name="General Information" sheetId="60" r:id="rId8"/>
    <sheet name="LR-Part A1" sheetId="40" r:id="rId9"/>
    <sheet name="LR-Part A2 (USD)" sheetId="50" r:id="rId10"/>
    <sheet name="LR-Part A2 (GBP)" sheetId="54" r:id="rId11"/>
    <sheet name="LR-Part A2 (EURO)" sheetId="55" r:id="rId12"/>
    <sheet name="LR-Part A2 (JPY)" sheetId="56" r:id="rId13"/>
    <sheet name="LR-Part A2 (Others)" sheetId="57" r:id="rId14"/>
    <sheet name="LR-Part A3" sheetId="41" r:id="rId15"/>
    <sheet name="LR-Part B1" sheetId="42" r:id="rId16"/>
    <sheet name="LR-Part B2" sheetId="53" r:id="rId17"/>
    <sheet name="Additional Details " sheetId="58" r:id="rId18"/>
    <sheet name="LR-Part C" sheetId="64" r:id="rId19"/>
    <sheet name="Top 20 Depositors" sheetId="44" state="hidden" r:id="rId20"/>
    <sheet name="Category of Depositors" sheetId="67" r:id="rId21"/>
    <sheet name="Term Deposit-Amount wise" sheetId="45" r:id="rId22"/>
    <sheet name="Signatory Information" sheetId="61" r:id="rId23"/>
    <sheet name="+Lineitems" sheetId="39" state="veryHidden" r:id="rId24"/>
  </sheets>
  <externalReferences>
    <externalReference r:id="rId25"/>
  </externalReferences>
  <definedNames>
    <definedName name="_xlnm._FilterDatabase" localSheetId="1" hidden="1">StartUp!#REF!</definedName>
    <definedName name="datasheet_1_13">Data!$A$1:$A$12</definedName>
    <definedName name="datasheet_1_25">Data!$A$13:$A$24</definedName>
    <definedName name="datasheet_1_26">Data!$A$25</definedName>
    <definedName name="datasheet_1_38">Data!$A$26:$A$37</definedName>
    <definedName name="datasheet_1_40">Data!$A$38:$A$39</definedName>
    <definedName name="datasheet_1_42">Data!$A$40:$A$41</definedName>
    <definedName name="fn_I10_1_14042015" localSheetId="20">'Category of Depositors'!$I$11</definedName>
    <definedName name="fn_I11_2_14042015" localSheetId="20">'Category of Depositors'!$I$12</definedName>
    <definedName name="fn_I12_3_14042015" localSheetId="20">'Category of Depositors'!$I$13</definedName>
    <definedName name="fn_I13_4_14042015" localSheetId="20">'Category of Depositors'!$I$14</definedName>
    <definedName name="fn_I14_5_14042015" localSheetId="20">'Category of Depositors'!$I$15</definedName>
    <definedName name="fn_I15_6_14042015" localSheetId="20">'Category of Depositors'!$I$16</definedName>
    <definedName name="fn_I16_7_14042015" localSheetId="20">'Category of Depositors'!$I$17</definedName>
    <definedName name="fn_I17_8_14042015" localSheetId="20">'Category of Depositors'!$I$18</definedName>
    <definedName name="fn_I18_9_14042015" localSheetId="20">'Category of Depositors'!$I$19</definedName>
    <definedName name="fn_I19_10_14042015" localSheetId="20">'Category of Depositors'!$I$20</definedName>
    <definedName name="fn_I20_11_14042015" localSheetId="20">'Category of Depositors'!$I$21</definedName>
    <definedName name="fn_I21_12_14042015" localSheetId="20">'Category of Depositors'!$I$22</definedName>
    <definedName name="fn_I22_13_14042015" localSheetId="20">'Category of Depositors'!$I$23</definedName>
    <definedName name="fn_I23_14_14042015" localSheetId="20">'Category of Depositors'!$I$24</definedName>
    <definedName name="fn_I24_15_14042015" localSheetId="20">'Category of Depositors'!$I$25</definedName>
    <definedName name="fn_I35_16_14042015" localSheetId="20">'Category of Depositors'!$I$36</definedName>
    <definedName name="fn_I46_17_14042015" localSheetId="20">'Category of Depositors'!$I$47</definedName>
    <definedName name="fn_I47_18_14042015" localSheetId="20">'Category of Depositors'!$I$48</definedName>
    <definedName name="fn_I48_19_14042015" localSheetId="20">'Category of Depositors'!$I$49</definedName>
    <definedName name="fn_I49_20_14042015" localSheetId="20">'Category of Depositors'!$I$50</definedName>
    <definedName name="fn_I50_21_14042015" localSheetId="20">'Category of Depositors'!$I$51</definedName>
    <definedName name="fn_I9_0_14042015" localSheetId="20">'Category of Depositors'!$I$10</definedName>
    <definedName name="fn_J16_3_14082010" localSheetId="19">'Top 20 Depositors'!$K$17</definedName>
    <definedName name="fn_J18_7_26112013" localSheetId="19">'Top 20 Depositors'!$K$18</definedName>
    <definedName name="fn_J19_8_26112013" localSheetId="19">'Top 20 Depositors'!$K$19</definedName>
    <definedName name="fn_J31_10_27112013" localSheetId="19">'Top 20 Depositors'!#REF!</definedName>
    <definedName name="fn_J32_11_27112013" localSheetId="19">'Top 20 Depositors'!#REF!</definedName>
    <definedName name="fn_J33_12_27112013" localSheetId="19">'Top 20 Depositors'!#REF!</definedName>
    <definedName name="fn_J34_13_27112013" localSheetId="19">'Top 20 Depositors'!#REF!</definedName>
    <definedName name="fn_J35_14_27112013" localSheetId="19">'Top 20 Depositors'!#REF!</definedName>
    <definedName name="fn_J36_15_27112013" localSheetId="19">'Top 20 Depositors'!#REF!</definedName>
    <definedName name="fn_J37_16_27112013" localSheetId="19">'Top 20 Depositors'!#REF!</definedName>
    <definedName name="fn_J38_17_27112013" localSheetId="19">'Top 20 Depositors'!#REF!</definedName>
    <definedName name="fn_J39_18_27112013" localSheetId="19">'Top 20 Depositors'!#REF!</definedName>
    <definedName name="fn_J39_29_07022014" localSheetId="19">'Top 20 Depositors'!#REF!</definedName>
    <definedName name="fn_J40_20_27112013" localSheetId="19">'Top 20 Depositors'!#REF!</definedName>
    <definedName name="fn_J41_21_27112013" localSheetId="19">'Top 20 Depositors'!#REF!</definedName>
    <definedName name="fn_J42_22_27112013" localSheetId="19">'Top 20 Depositors'!#REF!</definedName>
    <definedName name="fn_J43_23_27112013" localSheetId="19">'Top 20 Depositors'!#REF!</definedName>
    <definedName name="fn_J44_19_27112013" localSheetId="19">'Top 20 Depositors'!#REF!</definedName>
    <definedName name="fn_J44_30_13032014" localSheetId="19">'Top 20 Depositors'!#REF!</definedName>
    <definedName name="fn_J59_24_27112013" localSheetId="19">'Top 20 Depositors'!#REF!</definedName>
    <definedName name="fn_J68_25_27112013" localSheetId="19">'Top 20 Depositors'!#REF!</definedName>
    <definedName name="fn_J69_26_27112013" localSheetId="19">'Top 20 Depositors'!#REF!</definedName>
    <definedName name="fn_J70_27_27112013" localSheetId="19">'Top 20 Depositors'!#REF!</definedName>
    <definedName name="fn_J71_29_27112013" localSheetId="19">'Top 20 Depositors'!#REF!</definedName>
    <definedName name="fn_J72_28_27112013" localSheetId="19">'Top 20 Depositors'!#REF!</definedName>
    <definedName name="fn_K17_4_26112013" localSheetId="19">'Top 20 Depositors'!$L$17</definedName>
    <definedName name="fn_K18_5_26112013" localSheetId="19">'Top 20 Depositors'!$L$18</definedName>
    <definedName name="fn_K19_6_26112013" localSheetId="19">'Top 20 Depositors'!$L$19</definedName>
    <definedName name="fn_K20_9_26112013" localSheetId="19">'Top 20 Depositors'!$L$20</definedName>
    <definedName name="fn_K27_101_10042015" localSheetId="19">'Top 20 Depositors'!#REF!</definedName>
    <definedName name="fn_K27_108_10042015" localSheetId="19">'Top 20 Depositors'!#REF!</definedName>
    <definedName name="fn_K27_115_10042015" localSheetId="19">'Top 20 Depositors'!#REF!</definedName>
    <definedName name="fn_K27_122_10042015" localSheetId="19">'Top 20 Depositors'!#REF!</definedName>
    <definedName name="fn_K27_129_10042015" localSheetId="19">'Top 20 Depositors'!#REF!</definedName>
    <definedName name="fn_K27_136_10042015" localSheetId="19">'Top 20 Depositors'!#REF!</definedName>
    <definedName name="fn_K27_143_10042015" localSheetId="19">'Top 20 Depositors'!#REF!</definedName>
    <definedName name="fn_K27_150_10042015" localSheetId="19">'Top 20 Depositors'!#REF!</definedName>
    <definedName name="fn_K27_157_10042015" localSheetId="19">'Top 20 Depositors'!#REF!</definedName>
    <definedName name="fn_K27_31_10042015" localSheetId="19">'Top 20 Depositors'!#REF!</definedName>
    <definedName name="fn_K27_38_10042015" localSheetId="19">'Top 20 Depositors'!#REF!</definedName>
    <definedName name="fn_K27_45_10042015" localSheetId="19">'Top 20 Depositors'!#REF!</definedName>
    <definedName name="fn_K27_52_10042015" localSheetId="19">'Top 20 Depositors'!#REF!</definedName>
    <definedName name="fn_K27_59_10042015" localSheetId="19">'Top 20 Depositors'!#REF!</definedName>
    <definedName name="fn_K27_66_10042015" localSheetId="19">'Top 20 Depositors'!#REF!</definedName>
    <definedName name="fn_K27_73_10042015" localSheetId="19">'Top 20 Depositors'!#REF!</definedName>
    <definedName name="fn_K27_80_10042015" localSheetId="19">'Top 20 Depositors'!#REF!</definedName>
    <definedName name="fn_K27_87_10042015" localSheetId="19">'Top 20 Depositors'!#REF!</definedName>
    <definedName name="fn_K27_94_10042015" localSheetId="19">'Top 20 Depositors'!#REF!</definedName>
    <definedName name="fn_K28_103_10042015" localSheetId="19">'Top 20 Depositors'!#REF!</definedName>
    <definedName name="fn_K28_110_10042015" localSheetId="19">'Top 20 Depositors'!#REF!</definedName>
    <definedName name="fn_K28_117_10042015" localSheetId="19">'Top 20 Depositors'!#REF!</definedName>
    <definedName name="fn_K28_124_10042015" localSheetId="19">'Top 20 Depositors'!#REF!</definedName>
    <definedName name="fn_K28_131_10042015" localSheetId="19">'Top 20 Depositors'!#REF!</definedName>
    <definedName name="fn_K28_138_10042015" localSheetId="19">'Top 20 Depositors'!#REF!</definedName>
    <definedName name="fn_K28_145_10042015" localSheetId="19">'Top 20 Depositors'!#REF!</definedName>
    <definedName name="fn_K28_152_10042015" localSheetId="19">'Top 20 Depositors'!#REF!</definedName>
    <definedName name="fn_K28_159_10042015" localSheetId="19">'Top 20 Depositors'!#REF!</definedName>
    <definedName name="fn_K28_33_10042015" localSheetId="19">'Top 20 Depositors'!#REF!</definedName>
    <definedName name="fn_K28_40_10042015" localSheetId="19">'Top 20 Depositors'!#REF!</definedName>
    <definedName name="fn_K28_47_10042015" localSheetId="19">'Top 20 Depositors'!#REF!</definedName>
    <definedName name="fn_K28_54_10042015" localSheetId="19">'Top 20 Depositors'!#REF!</definedName>
    <definedName name="fn_K28_61_10042015" localSheetId="19">'Top 20 Depositors'!#REF!</definedName>
    <definedName name="fn_K28_68_10042015" localSheetId="19">'Top 20 Depositors'!#REF!</definedName>
    <definedName name="fn_K28_75_10042015" localSheetId="19">'Top 20 Depositors'!#REF!</definedName>
    <definedName name="fn_K28_82_10042015" localSheetId="19">'Top 20 Depositors'!#REF!</definedName>
    <definedName name="fn_K28_89_10042015" localSheetId="19">'Top 20 Depositors'!#REF!</definedName>
    <definedName name="fn_K28_96_10042015" localSheetId="19">'Top 20 Depositors'!#REF!</definedName>
    <definedName name="fn_K29_105_10042015" localSheetId="19">'Top 20 Depositors'!#REF!</definedName>
    <definedName name="fn_K29_112_10042015" localSheetId="19">'Top 20 Depositors'!#REF!</definedName>
    <definedName name="fn_K29_119_10042015" localSheetId="19">'Top 20 Depositors'!#REF!</definedName>
    <definedName name="fn_K29_126_10042015" localSheetId="19">'Top 20 Depositors'!#REF!</definedName>
    <definedName name="fn_K29_133_10042015" localSheetId="19">'Top 20 Depositors'!#REF!</definedName>
    <definedName name="fn_K29_140_10042015" localSheetId="19">'Top 20 Depositors'!#REF!</definedName>
    <definedName name="fn_K29_147_10042015" localSheetId="19">'Top 20 Depositors'!#REF!</definedName>
    <definedName name="fn_K29_154_10042015" localSheetId="19">'Top 20 Depositors'!#REF!</definedName>
    <definedName name="fn_K29_161_10042015" localSheetId="19">'Top 20 Depositors'!#REF!</definedName>
    <definedName name="fn_K29_35_10042015" localSheetId="19">'Top 20 Depositors'!#REF!</definedName>
    <definedName name="fn_K29_42_10042015" localSheetId="19">'Top 20 Depositors'!#REF!</definedName>
    <definedName name="fn_K29_49_10042015" localSheetId="19">'Top 20 Depositors'!#REF!</definedName>
    <definedName name="fn_K29_56_10042015" localSheetId="19">'Top 20 Depositors'!#REF!</definedName>
    <definedName name="fn_K29_63_10042015" localSheetId="19">'Top 20 Depositors'!#REF!</definedName>
    <definedName name="fn_K29_70_10042015" localSheetId="19">'Top 20 Depositors'!#REF!</definedName>
    <definedName name="fn_K29_77_10042015" localSheetId="19">'Top 20 Depositors'!#REF!</definedName>
    <definedName name="fn_K29_84_10042015" localSheetId="19">'Top 20 Depositors'!#REF!</definedName>
    <definedName name="fn_K29_91_10042015" localSheetId="19">'Top 20 Depositors'!#REF!</definedName>
    <definedName name="fn_K29_98_10042015" localSheetId="19">'Top 20 Depositors'!#REF!</definedName>
    <definedName name="fn_L27_102_10042015" localSheetId="19">'Top 20 Depositors'!#REF!</definedName>
    <definedName name="fn_L27_109_10042015" localSheetId="19">'Top 20 Depositors'!#REF!</definedName>
    <definedName name="fn_L27_116_10042015" localSheetId="19">'Top 20 Depositors'!#REF!</definedName>
    <definedName name="fn_L27_123_10042015" localSheetId="19">'Top 20 Depositors'!#REF!</definedName>
    <definedName name="fn_L27_130_10042015" localSheetId="19">'Top 20 Depositors'!#REF!</definedName>
    <definedName name="fn_L27_137_10042015" localSheetId="19">'Top 20 Depositors'!#REF!</definedName>
    <definedName name="fn_L27_144_10042015" localSheetId="19">'Top 20 Depositors'!#REF!</definedName>
    <definedName name="fn_L27_151_10042015" localSheetId="19">'Top 20 Depositors'!#REF!</definedName>
    <definedName name="fn_L27_158_10042015" localSheetId="19">'Top 20 Depositors'!#REF!</definedName>
    <definedName name="fn_L27_32_10042015" localSheetId="19">'Top 20 Depositors'!#REF!</definedName>
    <definedName name="fn_L27_39_10042015" localSheetId="19">'Top 20 Depositors'!#REF!</definedName>
    <definedName name="fn_L27_46_10042015" localSheetId="19">'Top 20 Depositors'!#REF!</definedName>
    <definedName name="fn_L27_53_10042015" localSheetId="19">'Top 20 Depositors'!#REF!</definedName>
    <definedName name="fn_L27_60_10042015" localSheetId="19">'Top 20 Depositors'!#REF!</definedName>
    <definedName name="fn_L27_67_10042015" localSheetId="19">'Top 20 Depositors'!#REF!</definedName>
    <definedName name="fn_L27_74_10042015" localSheetId="19">'Top 20 Depositors'!#REF!</definedName>
    <definedName name="fn_L27_81_10042015" localSheetId="19">'Top 20 Depositors'!#REF!</definedName>
    <definedName name="fn_L27_88_10042015" localSheetId="19">'Top 20 Depositors'!#REF!</definedName>
    <definedName name="fn_L27_95_10042015" localSheetId="19">'Top 20 Depositors'!#REF!</definedName>
    <definedName name="fn_L28_104_10042015" localSheetId="19">'Top 20 Depositors'!#REF!</definedName>
    <definedName name="fn_L28_111_10042015" localSheetId="19">'Top 20 Depositors'!#REF!</definedName>
    <definedName name="fn_L28_118_10042015" localSheetId="19">'Top 20 Depositors'!#REF!</definedName>
    <definedName name="fn_L28_125_10042015" localSheetId="19">'Top 20 Depositors'!#REF!</definedName>
    <definedName name="fn_L28_132_10042015" localSheetId="19">'Top 20 Depositors'!#REF!</definedName>
    <definedName name="fn_L28_139_10042015" localSheetId="19">'Top 20 Depositors'!#REF!</definedName>
    <definedName name="fn_L28_146_10042015" localSheetId="19">'Top 20 Depositors'!#REF!</definedName>
    <definedName name="fn_L28_153_10042015" localSheetId="19">'Top 20 Depositors'!#REF!</definedName>
    <definedName name="fn_L28_160_10042015" localSheetId="19">'Top 20 Depositors'!#REF!</definedName>
    <definedName name="fn_L28_34_10042015" localSheetId="19">'Top 20 Depositors'!#REF!</definedName>
    <definedName name="fn_L28_41_10042015" localSheetId="19">'Top 20 Depositors'!#REF!</definedName>
    <definedName name="fn_L28_48_10042015" localSheetId="19">'Top 20 Depositors'!#REF!</definedName>
    <definedName name="fn_L28_55_10042015" localSheetId="19">'Top 20 Depositors'!#REF!</definedName>
    <definedName name="fn_L28_62_10042015" localSheetId="19">'Top 20 Depositors'!#REF!</definedName>
    <definedName name="fn_L28_69_10042015" localSheetId="19">'Top 20 Depositors'!#REF!</definedName>
    <definedName name="fn_L28_76_10042015" localSheetId="19">'Top 20 Depositors'!#REF!</definedName>
    <definedName name="fn_L28_83_10042015" localSheetId="19">'Top 20 Depositors'!#REF!</definedName>
    <definedName name="fn_L28_90_10042015" localSheetId="19">'Top 20 Depositors'!#REF!</definedName>
    <definedName name="fn_L28_97_10042015" localSheetId="19">'Top 20 Depositors'!#REF!</definedName>
    <definedName name="fn_L29_106_10042015" localSheetId="19">'Top 20 Depositors'!#REF!</definedName>
    <definedName name="fn_L29_113_10042015" localSheetId="19">'Top 20 Depositors'!#REF!</definedName>
    <definedName name="fn_L29_120_10042015" localSheetId="19">'Top 20 Depositors'!#REF!</definedName>
    <definedName name="fn_L29_127_10042015" localSheetId="19">'Top 20 Depositors'!#REF!</definedName>
    <definedName name="fn_L29_134_10042015" localSheetId="19">'Top 20 Depositors'!#REF!</definedName>
    <definedName name="fn_L29_141_10042015" localSheetId="19">'Top 20 Depositors'!#REF!</definedName>
    <definedName name="fn_L29_148_10042015" localSheetId="19">'Top 20 Depositors'!#REF!</definedName>
    <definedName name="fn_L29_155_10042015" localSheetId="19">'Top 20 Depositors'!#REF!</definedName>
    <definedName name="fn_L29_162_10042015" localSheetId="19">'Top 20 Depositors'!#REF!</definedName>
    <definedName name="fn_L29_36_10042015" localSheetId="19">'Top 20 Depositors'!#REF!</definedName>
    <definedName name="fn_L29_43_10042015" localSheetId="19">'Top 20 Depositors'!#REF!</definedName>
    <definedName name="fn_L29_50_10042015" localSheetId="19">'Top 20 Depositors'!#REF!</definedName>
    <definedName name="fn_L29_57_10042015" localSheetId="19">'Top 20 Depositors'!#REF!</definedName>
    <definedName name="fn_L29_64_10042015" localSheetId="19">'Top 20 Depositors'!#REF!</definedName>
    <definedName name="fn_L29_71_10042015" localSheetId="19">'Top 20 Depositors'!#REF!</definedName>
    <definedName name="fn_L29_78_10042015" localSheetId="19">'Top 20 Depositors'!#REF!</definedName>
    <definedName name="fn_L29_85_10042015" localSheetId="19">'Top 20 Depositors'!#REF!</definedName>
    <definedName name="fn_L29_92_10042015" localSheetId="19">'Top 20 Depositors'!#REF!</definedName>
    <definedName name="fn_L29_99_10042015" localSheetId="19">'Top 20 Depositors'!#REF!</definedName>
    <definedName name="fn_L30_100_10042015" localSheetId="19">'Top 20 Depositors'!#REF!</definedName>
    <definedName name="fn_L30_107_10042015" localSheetId="19">'Top 20 Depositors'!#REF!</definedName>
    <definedName name="fn_L30_114_10042015" localSheetId="19">'Top 20 Depositors'!#REF!</definedName>
    <definedName name="fn_L30_121_10042015" localSheetId="19">'Top 20 Depositors'!#REF!</definedName>
    <definedName name="fn_L30_128_10042015" localSheetId="19">'Top 20 Depositors'!#REF!</definedName>
    <definedName name="fn_L30_135_10042015" localSheetId="19">'Top 20 Depositors'!#REF!</definedName>
    <definedName name="fn_L30_142_10042015" localSheetId="19">'Top 20 Depositors'!#REF!</definedName>
    <definedName name="fn_L30_149_10042015" localSheetId="19">'Top 20 Depositors'!#REF!</definedName>
    <definedName name="fn_L30_156_10042015" localSheetId="19">'Top 20 Depositors'!#REF!</definedName>
    <definedName name="fn_L30_163_10042015" localSheetId="19">'Top 20 Depositors'!#REF!</definedName>
    <definedName name="fn_L30_37_10042015" localSheetId="19">'Top 20 Depositors'!#REF!</definedName>
    <definedName name="fn_L30_44_10042015" localSheetId="19">'Top 20 Depositors'!#REF!</definedName>
    <definedName name="fn_L30_51_10042015" localSheetId="19">'Top 20 Depositors'!#REF!</definedName>
    <definedName name="fn_L30_58_10042015" localSheetId="19">'Top 20 Depositors'!#REF!</definedName>
    <definedName name="fn_L30_65_10042015" localSheetId="19">'Top 20 Depositors'!#REF!</definedName>
    <definedName name="fn_L30_72_10042015" localSheetId="19">'Top 20 Depositors'!#REF!</definedName>
    <definedName name="fn_L30_79_10042015" localSheetId="19">'Top 20 Depositors'!#REF!</definedName>
    <definedName name="fn_L30_86_10042015" localSheetId="19">'Top 20 Depositors'!#REF!</definedName>
    <definedName name="fn_L30_93_10042015" localSheetId="19">'Top 20 Depositors'!#REF!</definedName>
    <definedName name="ScaleList" localSheetId="21">[1]StartUp!$L$1:$L$5</definedName>
    <definedName name="ScaleList" localSheetId="19">[1]StartUp!$L$1:$L$5</definedName>
    <definedName name="ScaleList">StartUp!$L$1:$L$5</definedName>
    <definedName name="UnitList" localSheetId="21">[1]StartUp!$K$1:$K$171</definedName>
    <definedName name="UnitList" localSheetId="19">[1]StartUp!$K$1:$K$171</definedName>
    <definedName name="UnitList">StartUp!$K$1:$K$171</definedName>
  </definedNames>
  <calcPr calcId="162913"/>
</workbook>
</file>

<file path=xl/calcChain.xml><?xml version="1.0" encoding="utf-8"?>
<calcChain xmlns="http://schemas.openxmlformats.org/spreadsheetml/2006/main">
  <c r="F54" i="45" l="1"/>
  <c r="E54" i="45"/>
  <c r="G53" i="45"/>
  <c r="G52" i="45"/>
  <c r="G51" i="45"/>
  <c r="G50" i="45"/>
  <c r="G49" i="45"/>
  <c r="G48" i="45"/>
  <c r="G47" i="45"/>
  <c r="G46" i="45"/>
  <c r="G45" i="45"/>
  <c r="G54" i="45" s="1"/>
  <c r="I32" i="45"/>
  <c r="R31" i="45"/>
  <c r="Q31" i="45"/>
  <c r="P31" i="45"/>
  <c r="O31" i="45"/>
  <c r="N31" i="45"/>
  <c r="M31" i="45"/>
  <c r="L31" i="45"/>
  <c r="K31" i="45"/>
  <c r="J31" i="45"/>
  <c r="I31" i="45"/>
  <c r="H31" i="45"/>
  <c r="G31" i="45"/>
  <c r="F31" i="45"/>
  <c r="E31" i="45"/>
  <c r="R30" i="45"/>
  <c r="Q30" i="45"/>
  <c r="P30" i="45"/>
  <c r="O30" i="45"/>
  <c r="N30" i="45"/>
  <c r="M30" i="45"/>
  <c r="L30" i="45"/>
  <c r="K30" i="45"/>
  <c r="J30" i="45"/>
  <c r="I30" i="45"/>
  <c r="H30" i="45"/>
  <c r="G30" i="45"/>
  <c r="F30" i="45"/>
  <c r="E30" i="45"/>
  <c r="R29" i="45"/>
  <c r="Q29" i="45"/>
  <c r="P29" i="45"/>
  <c r="O29" i="45"/>
  <c r="N29" i="45"/>
  <c r="M29" i="45"/>
  <c r="L29" i="45"/>
  <c r="K29" i="45"/>
  <c r="J29" i="45"/>
  <c r="I29" i="45"/>
  <c r="H29" i="45"/>
  <c r="G29" i="45"/>
  <c r="F29" i="45"/>
  <c r="E29" i="45"/>
  <c r="R28" i="45"/>
  <c r="Q28" i="45"/>
  <c r="P28" i="45"/>
  <c r="O28" i="45"/>
  <c r="N28" i="45"/>
  <c r="M28" i="45"/>
  <c r="L28" i="45"/>
  <c r="K28" i="45"/>
  <c r="J28" i="45"/>
  <c r="I28" i="45"/>
  <c r="H28" i="45"/>
  <c r="G28" i="45"/>
  <c r="F28" i="45"/>
  <c r="E28" i="45"/>
  <c r="R27" i="45"/>
  <c r="Q27" i="45"/>
  <c r="P27" i="45"/>
  <c r="O27" i="45"/>
  <c r="N27" i="45"/>
  <c r="M27" i="45"/>
  <c r="L27" i="45"/>
  <c r="K27" i="45"/>
  <c r="J27" i="45"/>
  <c r="I27" i="45"/>
  <c r="H27" i="45"/>
  <c r="G27" i="45"/>
  <c r="F27" i="45"/>
  <c r="E27" i="45"/>
  <c r="R25" i="45"/>
  <c r="Q25" i="45"/>
  <c r="O25" i="45"/>
  <c r="P25" i="45" s="1"/>
  <c r="M25" i="45"/>
  <c r="N25" i="45" s="1"/>
  <c r="L25" i="45"/>
  <c r="K25" i="45"/>
  <c r="I25" i="45"/>
  <c r="J25" i="45" s="1"/>
  <c r="G25" i="45"/>
  <c r="H25" i="45" s="1"/>
  <c r="F25" i="45"/>
  <c r="E25" i="45"/>
  <c r="S24" i="45"/>
  <c r="T24" i="45" s="1"/>
  <c r="S23" i="45"/>
  <c r="T23" i="45" s="1"/>
  <c r="T22" i="45"/>
  <c r="S22" i="45"/>
  <c r="S21" i="45"/>
  <c r="T21" i="45" s="1"/>
  <c r="S20" i="45"/>
  <c r="T20" i="45" s="1"/>
  <c r="Q18" i="45"/>
  <c r="R32" i="45" s="1"/>
  <c r="O18" i="45"/>
  <c r="P32" i="45" s="1"/>
  <c r="N18" i="45"/>
  <c r="M18" i="45"/>
  <c r="N32" i="45" s="1"/>
  <c r="K18" i="45"/>
  <c r="I18" i="45"/>
  <c r="J18" i="45" s="1"/>
  <c r="H18" i="45"/>
  <c r="G18" i="45"/>
  <c r="H32" i="45" s="1"/>
  <c r="E18" i="45"/>
  <c r="F32" i="45" s="1"/>
  <c r="S17" i="45"/>
  <c r="T31" i="45" s="1"/>
  <c r="T16" i="45"/>
  <c r="S16" i="45"/>
  <c r="S30" i="45" s="1"/>
  <c r="S15" i="45"/>
  <c r="S14" i="45"/>
  <c r="T14" i="45" s="1"/>
  <c r="T13" i="45"/>
  <c r="S13" i="45"/>
  <c r="S18" i="45" s="1"/>
  <c r="G50" i="67"/>
  <c r="F50" i="67"/>
  <c r="E50" i="67"/>
  <c r="H50" i="67" s="1"/>
  <c r="H48" i="67"/>
  <c r="H47" i="67"/>
  <c r="H36" i="67"/>
  <c r="G25" i="67"/>
  <c r="G19" i="67" s="1"/>
  <c r="G49" i="67" s="1"/>
  <c r="G51" i="67" s="1"/>
  <c r="F25" i="67"/>
  <c r="F19" i="67" s="1"/>
  <c r="F49" i="67" s="1"/>
  <c r="F51" i="67" s="1"/>
  <c r="E25" i="67"/>
  <c r="H24" i="67"/>
  <c r="H23" i="67"/>
  <c r="H22" i="67"/>
  <c r="H21" i="67"/>
  <c r="H20" i="67"/>
  <c r="E19" i="67"/>
  <c r="E49" i="67" s="1"/>
  <c r="E51" i="67" s="1"/>
  <c r="H18" i="67"/>
  <c r="H17" i="67"/>
  <c r="H16" i="67"/>
  <c r="H15" i="67"/>
  <c r="H14" i="67"/>
  <c r="H13" i="67"/>
  <c r="H12" i="67"/>
  <c r="H11" i="67"/>
  <c r="H10" i="67"/>
  <c r="L20" i="44"/>
  <c r="K15" i="44"/>
  <c r="L15" i="44" s="1"/>
  <c r="H128" i="64"/>
  <c r="S119" i="64"/>
  <c r="J119" i="64"/>
  <c r="J110" i="64" s="1"/>
  <c r="R110" i="64"/>
  <c r="Q110" i="64"/>
  <c r="P110" i="64"/>
  <c r="O110" i="64"/>
  <c r="N110" i="64"/>
  <c r="M110" i="64"/>
  <c r="L110" i="64"/>
  <c r="K110" i="64"/>
  <c r="I110" i="64"/>
  <c r="H110" i="64"/>
  <c r="G110" i="64"/>
  <c r="S109" i="64"/>
  <c r="J109" i="64"/>
  <c r="S108" i="64"/>
  <c r="J108" i="64"/>
  <c r="S107" i="64"/>
  <c r="J107" i="64"/>
  <c r="S106" i="64"/>
  <c r="J106" i="64"/>
  <c r="S105" i="64"/>
  <c r="J105" i="64"/>
  <c r="S104" i="64"/>
  <c r="J104" i="64"/>
  <c r="S103" i="64"/>
  <c r="J103" i="64"/>
  <c r="S102" i="64"/>
  <c r="J102" i="64"/>
  <c r="S101" i="64"/>
  <c r="J101" i="64"/>
  <c r="R100" i="64"/>
  <c r="Q100" i="64"/>
  <c r="P100" i="64"/>
  <c r="O100" i="64"/>
  <c r="N100" i="64"/>
  <c r="M100" i="64"/>
  <c r="L100" i="64"/>
  <c r="K100" i="64"/>
  <c r="I100" i="64"/>
  <c r="J100" i="64" s="1"/>
  <c r="H100" i="64"/>
  <c r="G100" i="64"/>
  <c r="S100" i="64" s="1"/>
  <c r="S99" i="64"/>
  <c r="J99" i="64"/>
  <c r="S98" i="64"/>
  <c r="J98" i="64"/>
  <c r="S97" i="64"/>
  <c r="J97" i="64"/>
  <c r="S96" i="64"/>
  <c r="J96" i="64"/>
  <c r="S95" i="64"/>
  <c r="S94" i="64" s="1"/>
  <c r="J95" i="64"/>
  <c r="R94" i="64"/>
  <c r="Q94" i="64"/>
  <c r="Q128" i="64" s="1"/>
  <c r="P94" i="64"/>
  <c r="O94" i="64"/>
  <c r="N94" i="64"/>
  <c r="N128" i="64" s="1"/>
  <c r="M94" i="64"/>
  <c r="L94" i="64"/>
  <c r="K94" i="64"/>
  <c r="I94" i="64"/>
  <c r="H94" i="64"/>
  <c r="G94" i="64"/>
  <c r="J94" i="64" s="1"/>
  <c r="S93" i="64"/>
  <c r="J93" i="64"/>
  <c r="S92" i="64"/>
  <c r="J92" i="64"/>
  <c r="S91" i="64"/>
  <c r="S90" i="64" s="1"/>
  <c r="J91" i="64"/>
  <c r="R90" i="64"/>
  <c r="R128" i="64" s="1"/>
  <c r="R129" i="64" s="1"/>
  <c r="Q90" i="64"/>
  <c r="P90" i="64"/>
  <c r="P128" i="64" s="1"/>
  <c r="O90" i="64"/>
  <c r="O128" i="64" s="1"/>
  <c r="O129" i="64" s="1"/>
  <c r="N90" i="64"/>
  <c r="M90" i="64"/>
  <c r="M128" i="64" s="1"/>
  <c r="M129" i="64" s="1"/>
  <c r="L90" i="64"/>
  <c r="L128" i="64" s="1"/>
  <c r="L129" i="64" s="1"/>
  <c r="K90" i="64"/>
  <c r="I90" i="64"/>
  <c r="I128" i="64" s="1"/>
  <c r="H90" i="64"/>
  <c r="J90" i="64" s="1"/>
  <c r="G90" i="64"/>
  <c r="G128" i="64" s="1"/>
  <c r="G129" i="64" s="1"/>
  <c r="G131" i="64" s="1"/>
  <c r="S89" i="64"/>
  <c r="J89" i="64"/>
  <c r="S88" i="64"/>
  <c r="J88" i="64"/>
  <c r="R74" i="64"/>
  <c r="R130" i="64" s="1"/>
  <c r="S63" i="64"/>
  <c r="J63" i="64"/>
  <c r="R54" i="64"/>
  <c r="Q54" i="64"/>
  <c r="P54" i="64"/>
  <c r="O54" i="64"/>
  <c r="N54" i="64"/>
  <c r="M54" i="64"/>
  <c r="L54" i="64"/>
  <c r="K54" i="64"/>
  <c r="J54" i="64"/>
  <c r="I54" i="64"/>
  <c r="H54" i="64"/>
  <c r="G54" i="64"/>
  <c r="S54" i="64" s="1"/>
  <c r="S53" i="64"/>
  <c r="J53" i="64"/>
  <c r="S52" i="64"/>
  <c r="J52" i="64"/>
  <c r="S51" i="64"/>
  <c r="J51" i="64"/>
  <c r="S50" i="64"/>
  <c r="J50" i="64"/>
  <c r="S49" i="64"/>
  <c r="J49" i="64"/>
  <c r="S48" i="64"/>
  <c r="J48" i="64"/>
  <c r="S47" i="64"/>
  <c r="J47" i="64"/>
  <c r="S46" i="64"/>
  <c r="J46" i="64"/>
  <c r="J45" i="64" s="1"/>
  <c r="R45" i="64"/>
  <c r="Q45" i="64"/>
  <c r="P45" i="64"/>
  <c r="O45" i="64"/>
  <c r="N45" i="64"/>
  <c r="M45" i="64"/>
  <c r="L45" i="64"/>
  <c r="K45" i="64"/>
  <c r="I45" i="64"/>
  <c r="H45" i="64"/>
  <c r="G45" i="64"/>
  <c r="S45" i="64" s="1"/>
  <c r="S44" i="64"/>
  <c r="J44" i="64"/>
  <c r="S43" i="64"/>
  <c r="J43" i="64"/>
  <c r="S42" i="64"/>
  <c r="J42" i="64"/>
  <c r="S41" i="64"/>
  <c r="J41" i="64"/>
  <c r="J40" i="64" s="1"/>
  <c r="R40" i="64"/>
  <c r="Q40" i="64"/>
  <c r="P40" i="64"/>
  <c r="O40" i="64"/>
  <c r="N40" i="64"/>
  <c r="M40" i="64"/>
  <c r="L40" i="64"/>
  <c r="K40" i="64"/>
  <c r="I40" i="64"/>
  <c r="H40" i="64"/>
  <c r="G40" i="64"/>
  <c r="S40" i="64" s="1"/>
  <c r="S31" i="64"/>
  <c r="J31" i="64"/>
  <c r="J22" i="64" s="1"/>
  <c r="R22" i="64"/>
  <c r="Q22" i="64"/>
  <c r="Q18" i="64" s="1"/>
  <c r="P22" i="64"/>
  <c r="P18" i="64" s="1"/>
  <c r="O22" i="64"/>
  <c r="N22" i="64"/>
  <c r="N18" i="64" s="1"/>
  <c r="M22" i="64"/>
  <c r="L22" i="64"/>
  <c r="K22" i="64"/>
  <c r="K18" i="64" s="1"/>
  <c r="I22" i="64"/>
  <c r="H22" i="64"/>
  <c r="H18" i="64" s="1"/>
  <c r="G22" i="64"/>
  <c r="S21" i="64"/>
  <c r="J21" i="64"/>
  <c r="S20" i="64"/>
  <c r="J20" i="64"/>
  <c r="S19" i="64"/>
  <c r="J19" i="64"/>
  <c r="R18" i="64"/>
  <c r="O18" i="64"/>
  <c r="M18" i="64"/>
  <c r="L18" i="64"/>
  <c r="I18" i="64"/>
  <c r="G18" i="64"/>
  <c r="S17" i="64"/>
  <c r="J17" i="64"/>
  <c r="S16" i="64"/>
  <c r="J16" i="64"/>
  <c r="S15" i="64"/>
  <c r="J15" i="64"/>
  <c r="S14" i="64"/>
  <c r="S13" i="64" s="1"/>
  <c r="J14" i="64"/>
  <c r="R13" i="64"/>
  <c r="Q13" i="64"/>
  <c r="Q74" i="64" s="1"/>
  <c r="Q130" i="64" s="1"/>
  <c r="P13" i="64"/>
  <c r="O13" i="64"/>
  <c r="O74" i="64" s="1"/>
  <c r="O130" i="64" s="1"/>
  <c r="N13" i="64"/>
  <c r="N74" i="64" s="1"/>
  <c r="N130" i="64" s="1"/>
  <c r="M13" i="64"/>
  <c r="M74" i="64" s="1"/>
  <c r="M130" i="64" s="1"/>
  <c r="L13" i="64"/>
  <c r="L74" i="64" s="1"/>
  <c r="L130" i="64" s="1"/>
  <c r="K13" i="64"/>
  <c r="K74" i="64" s="1"/>
  <c r="K130" i="64" s="1"/>
  <c r="I13" i="64"/>
  <c r="J13" i="64" s="1"/>
  <c r="H13" i="64"/>
  <c r="G13" i="64"/>
  <c r="G74" i="64" s="1"/>
  <c r="S12" i="64"/>
  <c r="J12" i="64"/>
  <c r="S11" i="64"/>
  <c r="J11" i="64"/>
  <c r="S181" i="53"/>
  <c r="S180" i="53"/>
  <c r="P159" i="53"/>
  <c r="M159" i="53"/>
  <c r="M160" i="53" s="1"/>
  <c r="S148" i="53"/>
  <c r="R137" i="53"/>
  <c r="Q137" i="53"/>
  <c r="Q159" i="53" s="1"/>
  <c r="P137" i="53"/>
  <c r="O137" i="53"/>
  <c r="N137" i="53"/>
  <c r="M137" i="53"/>
  <c r="L137" i="53"/>
  <c r="K137" i="53"/>
  <c r="J137" i="53"/>
  <c r="I137" i="53"/>
  <c r="H137" i="53"/>
  <c r="S137" i="53" s="1"/>
  <c r="S136" i="53"/>
  <c r="S135" i="53"/>
  <c r="S134" i="53"/>
  <c r="S133" i="53"/>
  <c r="S132" i="53"/>
  <c r="S131" i="53"/>
  <c r="S130" i="53"/>
  <c r="S129" i="53"/>
  <c r="R128" i="53"/>
  <c r="Q128" i="53"/>
  <c r="P128" i="53"/>
  <c r="O128" i="53"/>
  <c r="N128" i="53"/>
  <c r="M128" i="53"/>
  <c r="L128" i="53"/>
  <c r="K128" i="53"/>
  <c r="J128" i="53"/>
  <c r="I128" i="53"/>
  <c r="H128" i="53"/>
  <c r="S127" i="53"/>
  <c r="S126" i="53"/>
  <c r="S125" i="53"/>
  <c r="S124" i="53"/>
  <c r="S123" i="53"/>
  <c r="R122" i="53"/>
  <c r="Q122" i="53"/>
  <c r="P122" i="53"/>
  <c r="O122" i="53"/>
  <c r="N122" i="53"/>
  <c r="M122" i="53"/>
  <c r="L122" i="53"/>
  <c r="K122" i="53"/>
  <c r="K159" i="53" s="1"/>
  <c r="K160" i="53" s="1"/>
  <c r="J122" i="53"/>
  <c r="I122" i="53"/>
  <c r="H122" i="53"/>
  <c r="S121" i="53"/>
  <c r="S120" i="53"/>
  <c r="S119" i="53"/>
  <c r="R118" i="53"/>
  <c r="R159" i="53" s="1"/>
  <c r="Q118" i="53"/>
  <c r="P118" i="53"/>
  <c r="O118" i="53"/>
  <c r="O159" i="53" s="1"/>
  <c r="O160" i="53" s="1"/>
  <c r="N118" i="53"/>
  <c r="M118" i="53"/>
  <c r="L118" i="53"/>
  <c r="L159" i="53" s="1"/>
  <c r="K118" i="53"/>
  <c r="J118" i="53"/>
  <c r="I118" i="53"/>
  <c r="I159" i="53" s="1"/>
  <c r="H118" i="53"/>
  <c r="H159" i="53" s="1"/>
  <c r="S117" i="53"/>
  <c r="S116" i="53"/>
  <c r="S88" i="53"/>
  <c r="R77" i="53"/>
  <c r="Q77" i="53"/>
  <c r="P77" i="53"/>
  <c r="O77" i="53"/>
  <c r="N77" i="53"/>
  <c r="M77" i="53"/>
  <c r="L77" i="53"/>
  <c r="K77" i="53"/>
  <c r="J77" i="53"/>
  <c r="I77" i="53"/>
  <c r="S77" i="53" s="1"/>
  <c r="H77" i="53"/>
  <c r="S76" i="53"/>
  <c r="S75" i="53"/>
  <c r="S74" i="53"/>
  <c r="S73" i="53"/>
  <c r="S72" i="53"/>
  <c r="S71" i="53"/>
  <c r="S70" i="53"/>
  <c r="S69" i="53"/>
  <c r="R68" i="53"/>
  <c r="Q68" i="53"/>
  <c r="P68" i="53"/>
  <c r="O68" i="53"/>
  <c r="N68" i="53"/>
  <c r="M68" i="53"/>
  <c r="L68" i="53"/>
  <c r="K68" i="53"/>
  <c r="J68" i="53"/>
  <c r="I68" i="53"/>
  <c r="H68" i="53"/>
  <c r="S68" i="53" s="1"/>
  <c r="S67" i="53"/>
  <c r="S66" i="53"/>
  <c r="S65" i="53"/>
  <c r="R64" i="53"/>
  <c r="Q64" i="53"/>
  <c r="P64" i="53"/>
  <c r="O64" i="53"/>
  <c r="N64" i="53"/>
  <c r="M64" i="53"/>
  <c r="L64" i="53"/>
  <c r="K64" i="53"/>
  <c r="J64" i="53"/>
  <c r="I64" i="53"/>
  <c r="H64" i="53"/>
  <c r="S64" i="53" s="1"/>
  <c r="S53" i="53"/>
  <c r="R42" i="53"/>
  <c r="R38" i="53" s="1"/>
  <c r="R99" i="53" s="1"/>
  <c r="R161" i="53" s="1"/>
  <c r="Q42" i="53"/>
  <c r="Q38" i="53" s="1"/>
  <c r="P42" i="53"/>
  <c r="O42" i="53"/>
  <c r="N42" i="53"/>
  <c r="M42" i="53"/>
  <c r="M38" i="53" s="1"/>
  <c r="L42" i="53"/>
  <c r="K42" i="53"/>
  <c r="K38" i="53" s="1"/>
  <c r="K99" i="53" s="1"/>
  <c r="K161" i="53" s="1"/>
  <c r="J42" i="53"/>
  <c r="I42" i="53"/>
  <c r="H42" i="53"/>
  <c r="S41" i="53"/>
  <c r="S40" i="53"/>
  <c r="S39" i="53"/>
  <c r="P38" i="53"/>
  <c r="O38" i="53"/>
  <c r="O99" i="53" s="1"/>
  <c r="O161" i="53" s="1"/>
  <c r="N38" i="53"/>
  <c r="L38" i="53"/>
  <c r="J38" i="53"/>
  <c r="H38" i="53"/>
  <c r="S37" i="53"/>
  <c r="S36" i="53"/>
  <c r="S35" i="53"/>
  <c r="S34" i="53"/>
  <c r="R33" i="53"/>
  <c r="Q33" i="53"/>
  <c r="P33" i="53"/>
  <c r="P99" i="53" s="1"/>
  <c r="P161" i="53" s="1"/>
  <c r="O33" i="53"/>
  <c r="N33" i="53"/>
  <c r="N99" i="53" s="1"/>
  <c r="N161" i="53" s="1"/>
  <c r="M33" i="53"/>
  <c r="M99" i="53" s="1"/>
  <c r="M161" i="53" s="1"/>
  <c r="L33" i="53"/>
  <c r="K33" i="53"/>
  <c r="J33" i="53"/>
  <c r="J99" i="53" s="1"/>
  <c r="J161" i="53" s="1"/>
  <c r="I33" i="53"/>
  <c r="H33" i="53"/>
  <c r="S32" i="53"/>
  <c r="S31" i="53"/>
  <c r="E15" i="53"/>
  <c r="H14" i="53"/>
  <c r="H13" i="53"/>
  <c r="E11" i="53"/>
  <c r="H10" i="53"/>
  <c r="S183" i="42"/>
  <c r="S182" i="42"/>
  <c r="M163" i="42"/>
  <c r="M162" i="42"/>
  <c r="M161" i="42"/>
  <c r="S150" i="42"/>
  <c r="R139" i="42"/>
  <c r="Q139" i="42"/>
  <c r="Q161" i="42" s="1"/>
  <c r="P139" i="42"/>
  <c r="O139" i="42"/>
  <c r="N139" i="42"/>
  <c r="M139" i="42"/>
  <c r="L139" i="42"/>
  <c r="K139" i="42"/>
  <c r="J139" i="42"/>
  <c r="I139" i="42"/>
  <c r="H139" i="42"/>
  <c r="S139" i="42" s="1"/>
  <c r="S138" i="42"/>
  <c r="S137" i="42"/>
  <c r="S136" i="42"/>
  <c r="S135" i="42"/>
  <c r="S134" i="42"/>
  <c r="S133" i="42"/>
  <c r="S132" i="42"/>
  <c r="S131" i="42"/>
  <c r="R130" i="42"/>
  <c r="Q130" i="42"/>
  <c r="P130" i="42"/>
  <c r="O130" i="42"/>
  <c r="N130" i="42"/>
  <c r="M130" i="42"/>
  <c r="L130" i="42"/>
  <c r="K130" i="42"/>
  <c r="J130" i="42"/>
  <c r="I130" i="42"/>
  <c r="H130" i="42"/>
  <c r="S129" i="42"/>
  <c r="S128" i="42"/>
  <c r="S127" i="42"/>
  <c r="S126" i="42"/>
  <c r="S125" i="42"/>
  <c r="R124" i="42"/>
  <c r="Q124" i="42"/>
  <c r="P124" i="42"/>
  <c r="O124" i="42"/>
  <c r="N124" i="42"/>
  <c r="M124" i="42"/>
  <c r="L124" i="42"/>
  <c r="K124" i="42"/>
  <c r="K161" i="42" s="1"/>
  <c r="K162" i="42" s="1"/>
  <c r="J124" i="42"/>
  <c r="I124" i="42"/>
  <c r="H124" i="42"/>
  <c r="S123" i="42"/>
  <c r="S122" i="42"/>
  <c r="S121" i="42"/>
  <c r="R120" i="42"/>
  <c r="R161" i="42" s="1"/>
  <c r="Q120" i="42"/>
  <c r="P120" i="42"/>
  <c r="P161" i="42" s="1"/>
  <c r="P162" i="42" s="1"/>
  <c r="O120" i="42"/>
  <c r="N120" i="42"/>
  <c r="N161" i="42" s="1"/>
  <c r="M120" i="42"/>
  <c r="L120" i="42"/>
  <c r="L161" i="42" s="1"/>
  <c r="K120" i="42"/>
  <c r="J120" i="42"/>
  <c r="I120" i="42"/>
  <c r="I161" i="42" s="1"/>
  <c r="H120" i="42"/>
  <c r="H161" i="42" s="1"/>
  <c r="S119" i="42"/>
  <c r="S118" i="42"/>
  <c r="H101" i="42"/>
  <c r="S90" i="42"/>
  <c r="R79" i="42"/>
  <c r="Q79" i="42"/>
  <c r="P79" i="42"/>
  <c r="O79" i="42"/>
  <c r="N79" i="42"/>
  <c r="M79" i="42"/>
  <c r="L79" i="42"/>
  <c r="K79" i="42"/>
  <c r="J79" i="42"/>
  <c r="I79" i="42"/>
  <c r="S79" i="42" s="1"/>
  <c r="H79" i="42"/>
  <c r="S78" i="42"/>
  <c r="S77" i="42"/>
  <c r="S76" i="42"/>
  <c r="S75" i="42"/>
  <c r="S74" i="42"/>
  <c r="S73" i="42"/>
  <c r="S72" i="42"/>
  <c r="S71" i="42"/>
  <c r="R70" i="42"/>
  <c r="Q70" i="42"/>
  <c r="P70" i="42"/>
  <c r="O70" i="42"/>
  <c r="N70" i="42"/>
  <c r="M70" i="42"/>
  <c r="L70" i="42"/>
  <c r="K70" i="42"/>
  <c r="J70" i="42"/>
  <c r="I70" i="42"/>
  <c r="H70" i="42"/>
  <c r="S70" i="42" s="1"/>
  <c r="S69" i="42"/>
  <c r="S68" i="42"/>
  <c r="S67" i="42"/>
  <c r="R66" i="42"/>
  <c r="Q66" i="42"/>
  <c r="P66" i="42"/>
  <c r="O66" i="42"/>
  <c r="N66" i="42"/>
  <c r="M66" i="42"/>
  <c r="L66" i="42"/>
  <c r="K66" i="42"/>
  <c r="J66" i="42"/>
  <c r="I66" i="42"/>
  <c r="H66" i="42"/>
  <c r="S66" i="42" s="1"/>
  <c r="S53" i="42"/>
  <c r="R42" i="42"/>
  <c r="R38" i="42" s="1"/>
  <c r="R101" i="42" s="1"/>
  <c r="R163" i="42" s="1"/>
  <c r="Q42" i="42"/>
  <c r="Q38" i="42" s="1"/>
  <c r="Q101" i="42" s="1"/>
  <c r="Q163" i="42" s="1"/>
  <c r="P42" i="42"/>
  <c r="O42" i="42"/>
  <c r="N42" i="42"/>
  <c r="M42" i="42"/>
  <c r="M38" i="42" s="1"/>
  <c r="L42" i="42"/>
  <c r="K42" i="42"/>
  <c r="K38" i="42" s="1"/>
  <c r="K101" i="42" s="1"/>
  <c r="K163" i="42" s="1"/>
  <c r="J42" i="42"/>
  <c r="I42" i="42"/>
  <c r="H42" i="42"/>
  <c r="S41" i="42"/>
  <c r="S40" i="42"/>
  <c r="S39" i="42"/>
  <c r="P38" i="42"/>
  <c r="O38" i="42"/>
  <c r="O101" i="42" s="1"/>
  <c r="O163" i="42" s="1"/>
  <c r="N38" i="42"/>
  <c r="L38" i="42"/>
  <c r="J38" i="42"/>
  <c r="H38" i="42"/>
  <c r="S37" i="42"/>
  <c r="S36" i="42"/>
  <c r="S35" i="42"/>
  <c r="S34" i="42"/>
  <c r="R33" i="42"/>
  <c r="Q33" i="42"/>
  <c r="P33" i="42"/>
  <c r="P101" i="42" s="1"/>
  <c r="P163" i="42" s="1"/>
  <c r="O33" i="42"/>
  <c r="N33" i="42"/>
  <c r="N101" i="42" s="1"/>
  <c r="N163" i="42" s="1"/>
  <c r="M33" i="42"/>
  <c r="M101" i="42" s="1"/>
  <c r="L33" i="42"/>
  <c r="L101" i="42" s="1"/>
  <c r="L163" i="42" s="1"/>
  <c r="K33" i="42"/>
  <c r="J33" i="42"/>
  <c r="J101" i="42" s="1"/>
  <c r="J163" i="42" s="1"/>
  <c r="I33" i="42"/>
  <c r="H33" i="42"/>
  <c r="S32" i="42"/>
  <c r="S31" i="42"/>
  <c r="E15" i="42"/>
  <c r="H14" i="42"/>
  <c r="H13" i="42"/>
  <c r="E11" i="42"/>
  <c r="H10" i="42"/>
  <c r="P75" i="41"/>
  <c r="P74" i="41"/>
  <c r="J55" i="41"/>
  <c r="J56" i="41" s="1"/>
  <c r="O54" i="41"/>
  <c r="N54" i="41"/>
  <c r="M54" i="41"/>
  <c r="L54" i="41"/>
  <c r="K54" i="41"/>
  <c r="J54" i="41"/>
  <c r="I54" i="41"/>
  <c r="H54" i="41"/>
  <c r="G54" i="41"/>
  <c r="F54" i="41"/>
  <c r="E54" i="41"/>
  <c r="O53" i="41"/>
  <c r="N53" i="41"/>
  <c r="M53" i="41"/>
  <c r="L53" i="41"/>
  <c r="K53" i="41"/>
  <c r="J53" i="41"/>
  <c r="I53" i="41"/>
  <c r="H53" i="41"/>
  <c r="G53" i="41"/>
  <c r="F53" i="41"/>
  <c r="E53" i="41"/>
  <c r="O52" i="41"/>
  <c r="N52" i="41"/>
  <c r="M52" i="41"/>
  <c r="L52" i="41"/>
  <c r="K52" i="41"/>
  <c r="J52" i="41"/>
  <c r="I52" i="41"/>
  <c r="H52" i="41"/>
  <c r="G52" i="41"/>
  <c r="F52" i="41"/>
  <c r="P52" i="41" s="1"/>
  <c r="E52" i="41"/>
  <c r="O51" i="41"/>
  <c r="N51" i="41"/>
  <c r="M51" i="41"/>
  <c r="L51" i="41"/>
  <c r="K51" i="41"/>
  <c r="J51" i="41"/>
  <c r="I51" i="41"/>
  <c r="H51" i="41"/>
  <c r="G51" i="41"/>
  <c r="F51" i="41"/>
  <c r="E51" i="41"/>
  <c r="O50" i="41"/>
  <c r="O55" i="41" s="1"/>
  <c r="O56" i="41" s="1"/>
  <c r="N50" i="41"/>
  <c r="N55" i="41" s="1"/>
  <c r="N56" i="41" s="1"/>
  <c r="M50" i="41"/>
  <c r="M55" i="41" s="1"/>
  <c r="M56" i="41" s="1"/>
  <c r="L50" i="41"/>
  <c r="L55" i="41" s="1"/>
  <c r="L56" i="41" s="1"/>
  <c r="K50" i="41"/>
  <c r="K55" i="41" s="1"/>
  <c r="K56" i="41" s="1"/>
  <c r="J50" i="41"/>
  <c r="I50" i="41"/>
  <c r="I55" i="41" s="1"/>
  <c r="I56" i="41" s="1"/>
  <c r="H50" i="41"/>
  <c r="H55" i="41" s="1"/>
  <c r="H56" i="41" s="1"/>
  <c r="G50" i="41"/>
  <c r="G55" i="41" s="1"/>
  <c r="G56" i="41" s="1"/>
  <c r="F50" i="41"/>
  <c r="E50" i="41"/>
  <c r="E55" i="41" s="1"/>
  <c r="E56" i="41" s="1"/>
  <c r="O32" i="41"/>
  <c r="N32" i="41"/>
  <c r="M32" i="41"/>
  <c r="L32" i="41"/>
  <c r="K32" i="41"/>
  <c r="J32" i="41"/>
  <c r="I32" i="41"/>
  <c r="H32" i="41"/>
  <c r="G32" i="41"/>
  <c r="F32" i="41"/>
  <c r="P32" i="41" s="1"/>
  <c r="E32" i="41"/>
  <c r="O31" i="41"/>
  <c r="N31" i="41"/>
  <c r="M31" i="41"/>
  <c r="L31" i="41"/>
  <c r="K31" i="41"/>
  <c r="J31" i="41"/>
  <c r="I31" i="41"/>
  <c r="H31" i="41"/>
  <c r="G31" i="41"/>
  <c r="F31" i="41"/>
  <c r="P31" i="41" s="1"/>
  <c r="E31" i="41"/>
  <c r="O30" i="41"/>
  <c r="N30" i="41"/>
  <c r="M30" i="41"/>
  <c r="L30" i="41"/>
  <c r="K30" i="41"/>
  <c r="J30" i="41"/>
  <c r="I30" i="41"/>
  <c r="H30" i="41"/>
  <c r="G30" i="41"/>
  <c r="F30" i="41"/>
  <c r="P30" i="41" s="1"/>
  <c r="E30" i="41"/>
  <c r="O29" i="41"/>
  <c r="N29" i="41"/>
  <c r="M29" i="41"/>
  <c r="L29" i="41"/>
  <c r="K29" i="41"/>
  <c r="J29" i="41"/>
  <c r="I29" i="41"/>
  <c r="H29" i="41"/>
  <c r="G29" i="41"/>
  <c r="F29" i="41"/>
  <c r="P29" i="41" s="1"/>
  <c r="E29" i="41"/>
  <c r="O28" i="41"/>
  <c r="O33" i="41" s="1"/>
  <c r="O34" i="41" s="1"/>
  <c r="N28" i="41"/>
  <c r="N33" i="41" s="1"/>
  <c r="N34" i="41" s="1"/>
  <c r="M28" i="41"/>
  <c r="M33" i="41" s="1"/>
  <c r="M34" i="41" s="1"/>
  <c r="L28" i="41"/>
  <c r="L33" i="41" s="1"/>
  <c r="L34" i="41" s="1"/>
  <c r="K28" i="41"/>
  <c r="K33" i="41" s="1"/>
  <c r="K34" i="41" s="1"/>
  <c r="J28" i="41"/>
  <c r="J33" i="41" s="1"/>
  <c r="J34" i="41" s="1"/>
  <c r="I28" i="41"/>
  <c r="I33" i="41" s="1"/>
  <c r="I34" i="41" s="1"/>
  <c r="H28" i="41"/>
  <c r="H33" i="41" s="1"/>
  <c r="H34" i="41" s="1"/>
  <c r="G28" i="41"/>
  <c r="G33" i="41" s="1"/>
  <c r="G34" i="41" s="1"/>
  <c r="F28" i="41"/>
  <c r="F33" i="41" s="1"/>
  <c r="F34" i="41" s="1"/>
  <c r="E28" i="41"/>
  <c r="E33" i="41" s="1"/>
  <c r="E34" i="41" s="1"/>
  <c r="D12" i="41"/>
  <c r="E11" i="41"/>
  <c r="E10" i="41"/>
  <c r="E8" i="41"/>
  <c r="R168" i="57"/>
  <c r="H167" i="57"/>
  <c r="H169" i="57" s="1"/>
  <c r="R157" i="57"/>
  <c r="Q147" i="57"/>
  <c r="P147" i="57"/>
  <c r="O147" i="57"/>
  <c r="N147" i="57"/>
  <c r="M147" i="57"/>
  <c r="L147" i="57"/>
  <c r="K147" i="57"/>
  <c r="J147" i="57"/>
  <c r="I147" i="57"/>
  <c r="R147" i="57" s="1"/>
  <c r="H147" i="57"/>
  <c r="G147" i="57"/>
  <c r="R146" i="57"/>
  <c r="R145" i="57"/>
  <c r="R144" i="57"/>
  <c r="R143" i="57"/>
  <c r="R142" i="57"/>
  <c r="R141" i="57"/>
  <c r="R140" i="57"/>
  <c r="Q140" i="57"/>
  <c r="P140" i="57"/>
  <c r="O140" i="57"/>
  <c r="N140" i="57"/>
  <c r="M140" i="57"/>
  <c r="M137" i="57" s="1"/>
  <c r="L140" i="57"/>
  <c r="L137" i="57" s="1"/>
  <c r="K140" i="57"/>
  <c r="J140" i="57"/>
  <c r="J137" i="57" s="1"/>
  <c r="I140" i="57"/>
  <c r="I137" i="57" s="1"/>
  <c r="H140" i="57"/>
  <c r="G140" i="57"/>
  <c r="G137" i="57" s="1"/>
  <c r="R139" i="57"/>
  <c r="R138" i="57"/>
  <c r="Q137" i="57"/>
  <c r="N137" i="57"/>
  <c r="K137" i="57"/>
  <c r="H137" i="57"/>
  <c r="R125" i="57"/>
  <c r="Q115" i="57"/>
  <c r="P115" i="57"/>
  <c r="P106" i="57" s="1"/>
  <c r="O115" i="57"/>
  <c r="N115" i="57"/>
  <c r="M115" i="57"/>
  <c r="M106" i="57" s="1"/>
  <c r="M167" i="57" s="1"/>
  <c r="L115" i="57"/>
  <c r="L106" i="57" s="1"/>
  <c r="K115" i="57"/>
  <c r="J115" i="57"/>
  <c r="J106" i="57" s="1"/>
  <c r="I115" i="57"/>
  <c r="H115" i="57"/>
  <c r="G115" i="57"/>
  <c r="R115" i="57" s="1"/>
  <c r="R114" i="57"/>
  <c r="R113" i="57"/>
  <c r="R112" i="57"/>
  <c r="R111" i="57"/>
  <c r="R110" i="57"/>
  <c r="R109" i="57"/>
  <c r="R108" i="57"/>
  <c r="R107" i="57"/>
  <c r="Q106" i="57"/>
  <c r="Q167" i="57" s="1"/>
  <c r="O106" i="57"/>
  <c r="N106" i="57"/>
  <c r="N167" i="57" s="1"/>
  <c r="N169" i="57" s="1"/>
  <c r="K106" i="57"/>
  <c r="K167" i="57" s="1"/>
  <c r="I106" i="57"/>
  <c r="H106" i="57"/>
  <c r="G106" i="57"/>
  <c r="R90" i="57"/>
  <c r="P89" i="57"/>
  <c r="J89" i="57"/>
  <c r="H89" i="57"/>
  <c r="R79" i="57"/>
  <c r="Q69" i="57"/>
  <c r="Q61" i="57" s="1"/>
  <c r="P69" i="57"/>
  <c r="O69" i="57"/>
  <c r="O61" i="57" s="1"/>
  <c r="N69" i="57"/>
  <c r="M69" i="57"/>
  <c r="M61" i="57" s="1"/>
  <c r="L69" i="57"/>
  <c r="K69" i="57"/>
  <c r="J69" i="57"/>
  <c r="J61" i="57" s="1"/>
  <c r="I69" i="57"/>
  <c r="I61" i="57" s="1"/>
  <c r="H69" i="57"/>
  <c r="G69" i="57"/>
  <c r="R68" i="57"/>
  <c r="R67" i="57"/>
  <c r="R66" i="57"/>
  <c r="R65" i="57"/>
  <c r="R64" i="57"/>
  <c r="R63" i="57"/>
  <c r="R62" i="57"/>
  <c r="P61" i="57"/>
  <c r="N61" i="57"/>
  <c r="L61" i="57"/>
  <c r="K61" i="57"/>
  <c r="H61" i="57"/>
  <c r="R51" i="57"/>
  <c r="R41" i="57"/>
  <c r="Q41" i="57"/>
  <c r="Q31" i="57" s="1"/>
  <c r="P41" i="57"/>
  <c r="O41" i="57"/>
  <c r="O31" i="57" s="1"/>
  <c r="O89" i="57" s="1"/>
  <c r="N41" i="57"/>
  <c r="M41" i="57"/>
  <c r="M31" i="57" s="1"/>
  <c r="L41" i="57"/>
  <c r="L31" i="57" s="1"/>
  <c r="L89" i="57" s="1"/>
  <c r="K41" i="57"/>
  <c r="K31" i="57" s="1"/>
  <c r="J41" i="57"/>
  <c r="I41" i="57"/>
  <c r="I31" i="57" s="1"/>
  <c r="H41" i="57"/>
  <c r="G41" i="57"/>
  <c r="G31" i="57" s="1"/>
  <c r="R40" i="57"/>
  <c r="R39" i="57"/>
  <c r="R38" i="57"/>
  <c r="R37" i="57"/>
  <c r="R36" i="57"/>
  <c r="R35" i="57"/>
  <c r="R34" i="57"/>
  <c r="R33" i="57"/>
  <c r="R32" i="57"/>
  <c r="P31" i="57"/>
  <c r="N31" i="57"/>
  <c r="N89" i="57" s="1"/>
  <c r="J31" i="57"/>
  <c r="H31" i="57"/>
  <c r="E27" i="57"/>
  <c r="E15" i="57"/>
  <c r="G14" i="57"/>
  <c r="G13" i="57"/>
  <c r="E11" i="57"/>
  <c r="G10" i="57"/>
  <c r="R168" i="56"/>
  <c r="M167" i="56"/>
  <c r="I167" i="56"/>
  <c r="R157" i="56"/>
  <c r="Q147" i="56"/>
  <c r="P147" i="56"/>
  <c r="O147" i="56"/>
  <c r="N147" i="56"/>
  <c r="M147" i="56"/>
  <c r="L147" i="56"/>
  <c r="R147" i="56" s="1"/>
  <c r="K147" i="56"/>
  <c r="J147" i="56"/>
  <c r="I147" i="56"/>
  <c r="H147" i="56"/>
  <c r="G147" i="56"/>
  <c r="R146" i="56"/>
  <c r="R145" i="56"/>
  <c r="R144" i="56"/>
  <c r="R143" i="56"/>
  <c r="R142" i="56"/>
  <c r="R141" i="56"/>
  <c r="R140" i="56"/>
  <c r="Q140" i="56"/>
  <c r="P140" i="56"/>
  <c r="O140" i="56"/>
  <c r="O137" i="56" s="1"/>
  <c r="N140" i="56"/>
  <c r="M140" i="56"/>
  <c r="L140" i="56"/>
  <c r="K140" i="56"/>
  <c r="K137" i="56" s="1"/>
  <c r="J140" i="56"/>
  <c r="I140" i="56"/>
  <c r="I137" i="56" s="1"/>
  <c r="H140" i="56"/>
  <c r="G140" i="56"/>
  <c r="R139" i="56"/>
  <c r="R138" i="56"/>
  <c r="P137" i="56"/>
  <c r="N137" i="56"/>
  <c r="M137" i="56"/>
  <c r="J137" i="56"/>
  <c r="J167" i="56" s="1"/>
  <c r="H137" i="56"/>
  <c r="G137" i="56"/>
  <c r="R125" i="56"/>
  <c r="Q115" i="56"/>
  <c r="P115" i="56"/>
  <c r="O115" i="56"/>
  <c r="O106" i="56" s="1"/>
  <c r="O167" i="56" s="1"/>
  <c r="N115" i="56"/>
  <c r="N106" i="56" s="1"/>
  <c r="N167" i="56" s="1"/>
  <c r="M115" i="56"/>
  <c r="L115" i="56"/>
  <c r="L106" i="56" s="1"/>
  <c r="K115" i="56"/>
  <c r="J115" i="56"/>
  <c r="I115" i="56"/>
  <c r="I106" i="56" s="1"/>
  <c r="H115" i="56"/>
  <c r="H106" i="56" s="1"/>
  <c r="H167" i="56" s="1"/>
  <c r="H169" i="56" s="1"/>
  <c r="G115" i="56"/>
  <c r="R114" i="56"/>
  <c r="R113" i="56"/>
  <c r="R112" i="56"/>
  <c r="R111" i="56"/>
  <c r="R110" i="56"/>
  <c r="R109" i="56"/>
  <c r="R108" i="56"/>
  <c r="R107" i="56"/>
  <c r="Q106" i="56"/>
  <c r="P106" i="56"/>
  <c r="P167" i="56" s="1"/>
  <c r="P169" i="56" s="1"/>
  <c r="M106" i="56"/>
  <c r="K106" i="56"/>
  <c r="K167" i="56" s="1"/>
  <c r="J106" i="56"/>
  <c r="G106" i="56"/>
  <c r="R90" i="56"/>
  <c r="P89" i="56"/>
  <c r="R79" i="56"/>
  <c r="Q69" i="56"/>
  <c r="Q61" i="56" s="1"/>
  <c r="P69" i="56"/>
  <c r="O69" i="56"/>
  <c r="O61" i="56" s="1"/>
  <c r="N69" i="56"/>
  <c r="M69" i="56"/>
  <c r="L69" i="56"/>
  <c r="L61" i="56" s="1"/>
  <c r="K69" i="56"/>
  <c r="K61" i="56" s="1"/>
  <c r="J69" i="56"/>
  <c r="I69" i="56"/>
  <c r="I61" i="56" s="1"/>
  <c r="H69" i="56"/>
  <c r="G69" i="56"/>
  <c r="G61" i="56" s="1"/>
  <c r="R68" i="56"/>
  <c r="R67" i="56"/>
  <c r="R66" i="56"/>
  <c r="R65" i="56"/>
  <c r="R64" i="56"/>
  <c r="R63" i="56"/>
  <c r="R62" i="56"/>
  <c r="P61" i="56"/>
  <c r="N61" i="56"/>
  <c r="M61" i="56"/>
  <c r="J61" i="56"/>
  <c r="H61" i="56"/>
  <c r="R51" i="56"/>
  <c r="Q41" i="56"/>
  <c r="Q31" i="56" s="1"/>
  <c r="Q89" i="56" s="1"/>
  <c r="P41" i="56"/>
  <c r="O41" i="56"/>
  <c r="O31" i="56" s="1"/>
  <c r="N41" i="56"/>
  <c r="N31" i="56" s="1"/>
  <c r="N89" i="56" s="1"/>
  <c r="M41" i="56"/>
  <c r="M31" i="56" s="1"/>
  <c r="L41" i="56"/>
  <c r="K41" i="56"/>
  <c r="K31" i="56" s="1"/>
  <c r="K89" i="56" s="1"/>
  <c r="J41" i="56"/>
  <c r="I41" i="56"/>
  <c r="I31" i="56" s="1"/>
  <c r="H41" i="56"/>
  <c r="G41" i="56"/>
  <c r="G31" i="56" s="1"/>
  <c r="R40" i="56"/>
  <c r="R39" i="56"/>
  <c r="R38" i="56"/>
  <c r="R37" i="56"/>
  <c r="R36" i="56"/>
  <c r="R35" i="56"/>
  <c r="R34" i="56"/>
  <c r="R33" i="56"/>
  <c r="R32" i="56"/>
  <c r="P31" i="56"/>
  <c r="L31" i="56"/>
  <c r="J31" i="56"/>
  <c r="H31" i="56"/>
  <c r="H89" i="56" s="1"/>
  <c r="E27" i="56"/>
  <c r="E15" i="56"/>
  <c r="G14" i="56"/>
  <c r="G13" i="56"/>
  <c r="E11" i="56"/>
  <c r="G10" i="56"/>
  <c r="R168" i="55"/>
  <c r="R157" i="55"/>
  <c r="Q147" i="55"/>
  <c r="P147" i="55"/>
  <c r="O147" i="55"/>
  <c r="N147" i="55"/>
  <c r="M147" i="55"/>
  <c r="L147" i="55"/>
  <c r="L137" i="55" s="1"/>
  <c r="K147" i="55"/>
  <c r="J147" i="55"/>
  <c r="I147" i="55"/>
  <c r="H147" i="55"/>
  <c r="G147" i="55"/>
  <c r="R146" i="55"/>
  <c r="R145" i="55"/>
  <c r="R144" i="55"/>
  <c r="R143" i="55"/>
  <c r="R142" i="55"/>
  <c r="R141" i="55"/>
  <c r="R140" i="55"/>
  <c r="Q140" i="55"/>
  <c r="Q137" i="55" s="1"/>
  <c r="P140" i="55"/>
  <c r="O140" i="55"/>
  <c r="N140" i="55"/>
  <c r="M140" i="55"/>
  <c r="M137" i="55" s="1"/>
  <c r="L140" i="55"/>
  <c r="K140" i="55"/>
  <c r="K137" i="55" s="1"/>
  <c r="J140" i="55"/>
  <c r="I140" i="55"/>
  <c r="H140" i="55"/>
  <c r="G140" i="55"/>
  <c r="G137" i="55" s="1"/>
  <c r="R139" i="55"/>
  <c r="R138" i="55"/>
  <c r="P137" i="55"/>
  <c r="O137" i="55"/>
  <c r="N137" i="55"/>
  <c r="J137" i="55"/>
  <c r="I137" i="55"/>
  <c r="H137" i="55"/>
  <c r="R125" i="55"/>
  <c r="Q115" i="55"/>
  <c r="Q106" i="55" s="1"/>
  <c r="Q167" i="55" s="1"/>
  <c r="Q169" i="55" s="1"/>
  <c r="P115" i="55"/>
  <c r="O115" i="55"/>
  <c r="O106" i="55" s="1"/>
  <c r="O167" i="55" s="1"/>
  <c r="N115" i="55"/>
  <c r="N106" i="55" s="1"/>
  <c r="N167" i="55" s="1"/>
  <c r="M115" i="55"/>
  <c r="L115" i="55"/>
  <c r="K115" i="55"/>
  <c r="K106" i="55" s="1"/>
  <c r="K167" i="55" s="1"/>
  <c r="K169" i="55" s="1"/>
  <c r="J115" i="55"/>
  <c r="J106" i="55" s="1"/>
  <c r="J167" i="55" s="1"/>
  <c r="J169" i="55" s="1"/>
  <c r="I115" i="55"/>
  <c r="I106" i="55" s="1"/>
  <c r="I167" i="55" s="1"/>
  <c r="H115" i="55"/>
  <c r="H106" i="55" s="1"/>
  <c r="H167" i="55" s="1"/>
  <c r="G115" i="55"/>
  <c r="R114" i="55"/>
  <c r="R113" i="55"/>
  <c r="R112" i="55"/>
  <c r="R111" i="55"/>
  <c r="R110" i="55"/>
  <c r="R109" i="55"/>
  <c r="R108" i="55"/>
  <c r="R107" i="55"/>
  <c r="P106" i="55"/>
  <c r="M106" i="55"/>
  <c r="M167" i="55" s="1"/>
  <c r="L106" i="55"/>
  <c r="L167" i="55" s="1"/>
  <c r="L169" i="55" s="1"/>
  <c r="G106" i="55"/>
  <c r="R90" i="55"/>
  <c r="Q89" i="55"/>
  <c r="H89" i="55"/>
  <c r="H169" i="55" s="1"/>
  <c r="R79" i="55"/>
  <c r="R69" i="55"/>
  <c r="Q69" i="55"/>
  <c r="Q61" i="55" s="1"/>
  <c r="P69" i="55"/>
  <c r="O69" i="55"/>
  <c r="N69" i="55"/>
  <c r="N61" i="55" s="1"/>
  <c r="M69" i="55"/>
  <c r="M61" i="55" s="1"/>
  <c r="L69" i="55"/>
  <c r="K69" i="55"/>
  <c r="K61" i="55" s="1"/>
  <c r="J69" i="55"/>
  <c r="I69" i="55"/>
  <c r="I61" i="55" s="1"/>
  <c r="H69" i="55"/>
  <c r="G69" i="55"/>
  <c r="G61" i="55" s="1"/>
  <c r="R68" i="55"/>
  <c r="R67" i="55"/>
  <c r="R66" i="55"/>
  <c r="R65" i="55"/>
  <c r="R64" i="55"/>
  <c r="R63" i="55"/>
  <c r="R62" i="55"/>
  <c r="P61" i="55"/>
  <c r="O61" i="55"/>
  <c r="L61" i="55"/>
  <c r="J61" i="55"/>
  <c r="H61" i="55"/>
  <c r="R51" i="55"/>
  <c r="Q41" i="55"/>
  <c r="Q31" i="55" s="1"/>
  <c r="P41" i="55"/>
  <c r="P31" i="55" s="1"/>
  <c r="P89" i="55" s="1"/>
  <c r="O41" i="55"/>
  <c r="O31" i="55" s="1"/>
  <c r="N41" i="55"/>
  <c r="M41" i="55"/>
  <c r="M31" i="55" s="1"/>
  <c r="M89" i="55" s="1"/>
  <c r="L41" i="55"/>
  <c r="K41" i="55"/>
  <c r="J41" i="55"/>
  <c r="J31" i="55" s="1"/>
  <c r="J89" i="55" s="1"/>
  <c r="I41" i="55"/>
  <c r="I31" i="55" s="1"/>
  <c r="H41" i="55"/>
  <c r="G41" i="55"/>
  <c r="R40" i="55"/>
  <c r="R39" i="55"/>
  <c r="R38" i="55"/>
  <c r="R37" i="55"/>
  <c r="R36" i="55"/>
  <c r="R35" i="55"/>
  <c r="R34" i="55"/>
  <c r="R33" i="55"/>
  <c r="R32" i="55"/>
  <c r="N31" i="55"/>
  <c r="L31" i="55"/>
  <c r="L89" i="55" s="1"/>
  <c r="K31" i="55"/>
  <c r="K89" i="55" s="1"/>
  <c r="H31" i="55"/>
  <c r="G31" i="55"/>
  <c r="E27" i="55"/>
  <c r="E15" i="55"/>
  <c r="G14" i="55"/>
  <c r="G13" i="55"/>
  <c r="E11" i="55"/>
  <c r="G10" i="55"/>
  <c r="R168" i="54"/>
  <c r="R157" i="54"/>
  <c r="Q147" i="54"/>
  <c r="P147" i="54"/>
  <c r="O147" i="54"/>
  <c r="O137" i="54" s="1"/>
  <c r="N147" i="54"/>
  <c r="M147" i="54"/>
  <c r="L147" i="54"/>
  <c r="K147" i="54"/>
  <c r="J147" i="54"/>
  <c r="I147" i="54"/>
  <c r="H147" i="54"/>
  <c r="R147" i="54" s="1"/>
  <c r="G147" i="54"/>
  <c r="R146" i="54"/>
  <c r="R145" i="54"/>
  <c r="R144" i="54"/>
  <c r="R143" i="54"/>
  <c r="R142" i="54"/>
  <c r="R141" i="54"/>
  <c r="Q140" i="54"/>
  <c r="P140" i="54"/>
  <c r="O140" i="54"/>
  <c r="N140" i="54"/>
  <c r="N137" i="54" s="1"/>
  <c r="N167" i="54" s="1"/>
  <c r="M140" i="54"/>
  <c r="M137" i="54" s="1"/>
  <c r="L140" i="54"/>
  <c r="K140" i="54"/>
  <c r="J140" i="54"/>
  <c r="J137" i="54" s="1"/>
  <c r="I140" i="54"/>
  <c r="H140" i="54"/>
  <c r="H137" i="54" s="1"/>
  <c r="G140" i="54"/>
  <c r="R139" i="54"/>
  <c r="R138" i="54"/>
  <c r="Q137" i="54"/>
  <c r="P137" i="54"/>
  <c r="L137" i="54"/>
  <c r="K137" i="54"/>
  <c r="I137" i="54"/>
  <c r="R125" i="54"/>
  <c r="Q115" i="54"/>
  <c r="P115" i="54"/>
  <c r="P106" i="54" s="1"/>
  <c r="O115" i="54"/>
  <c r="O106" i="54" s="1"/>
  <c r="O167" i="54" s="1"/>
  <c r="O169" i="54" s="1"/>
  <c r="N115" i="54"/>
  <c r="M115" i="54"/>
  <c r="L115" i="54"/>
  <c r="L106" i="54" s="1"/>
  <c r="L167" i="54" s="1"/>
  <c r="L169" i="54" s="1"/>
  <c r="K115" i="54"/>
  <c r="K106" i="54" s="1"/>
  <c r="K167" i="54" s="1"/>
  <c r="J115" i="54"/>
  <c r="J106" i="54" s="1"/>
  <c r="I115" i="54"/>
  <c r="H115" i="54"/>
  <c r="G115" i="54"/>
  <c r="R114" i="54"/>
  <c r="R113" i="54"/>
  <c r="R112" i="54"/>
  <c r="R111" i="54"/>
  <c r="R110" i="54"/>
  <c r="R109" i="54"/>
  <c r="R108" i="54"/>
  <c r="R107" i="54"/>
  <c r="Q106" i="54"/>
  <c r="Q167" i="54" s="1"/>
  <c r="N106" i="54"/>
  <c r="M106" i="54"/>
  <c r="M167" i="54" s="1"/>
  <c r="I106" i="54"/>
  <c r="I167" i="54" s="1"/>
  <c r="H106" i="54"/>
  <c r="G106" i="54"/>
  <c r="R90" i="54"/>
  <c r="R79" i="54"/>
  <c r="Q69" i="54"/>
  <c r="Q61" i="54" s="1"/>
  <c r="P69" i="54"/>
  <c r="P61" i="54" s="1"/>
  <c r="O69" i="54"/>
  <c r="N69" i="54"/>
  <c r="N61" i="54" s="1"/>
  <c r="M69" i="54"/>
  <c r="M61" i="54" s="1"/>
  <c r="L69" i="54"/>
  <c r="K69" i="54"/>
  <c r="K61" i="54" s="1"/>
  <c r="J69" i="54"/>
  <c r="I69" i="54"/>
  <c r="H69" i="54"/>
  <c r="H61" i="54" s="1"/>
  <c r="H89" i="54" s="1"/>
  <c r="G69" i="54"/>
  <c r="R68" i="54"/>
  <c r="R67" i="54"/>
  <c r="R66" i="54"/>
  <c r="R65" i="54"/>
  <c r="R64" i="54"/>
  <c r="R63" i="54"/>
  <c r="R62" i="54"/>
  <c r="O61" i="54"/>
  <c r="L61" i="54"/>
  <c r="J61" i="54"/>
  <c r="I61" i="54"/>
  <c r="R51" i="54"/>
  <c r="Q41" i="54"/>
  <c r="Q31" i="54" s="1"/>
  <c r="P41" i="54"/>
  <c r="O41" i="54"/>
  <c r="O31" i="54" s="1"/>
  <c r="O89" i="54" s="1"/>
  <c r="N41" i="54"/>
  <c r="M41" i="54"/>
  <c r="L41" i="54"/>
  <c r="L31" i="54" s="1"/>
  <c r="L89" i="54" s="1"/>
  <c r="K41" i="54"/>
  <c r="K31" i="54" s="1"/>
  <c r="J41" i="54"/>
  <c r="R41" i="54" s="1"/>
  <c r="I41" i="54"/>
  <c r="H41" i="54"/>
  <c r="G41" i="54"/>
  <c r="R40" i="54"/>
  <c r="R39" i="54"/>
  <c r="R38" i="54"/>
  <c r="R37" i="54"/>
  <c r="R36" i="54"/>
  <c r="R35" i="54"/>
  <c r="R34" i="54"/>
  <c r="R33" i="54"/>
  <c r="R32" i="54"/>
  <c r="P31" i="54"/>
  <c r="N31" i="54"/>
  <c r="M31" i="54"/>
  <c r="M89" i="54" s="1"/>
  <c r="I31" i="54"/>
  <c r="I89" i="54" s="1"/>
  <c r="H31" i="54"/>
  <c r="G31" i="54"/>
  <c r="E27" i="54"/>
  <c r="E15" i="54"/>
  <c r="G14" i="54"/>
  <c r="G13" i="54"/>
  <c r="E11" i="54"/>
  <c r="G10" i="54"/>
  <c r="R168" i="50"/>
  <c r="M167" i="50"/>
  <c r="M169" i="50" s="1"/>
  <c r="R157" i="50"/>
  <c r="Q147" i="50"/>
  <c r="P147" i="50"/>
  <c r="O147" i="50"/>
  <c r="N147" i="50"/>
  <c r="M147" i="50"/>
  <c r="L147" i="50"/>
  <c r="K147" i="50"/>
  <c r="J147" i="50"/>
  <c r="I147" i="50"/>
  <c r="H147" i="50"/>
  <c r="R147" i="50" s="1"/>
  <c r="G147" i="50"/>
  <c r="R146" i="50"/>
  <c r="R145" i="50"/>
  <c r="R144" i="50"/>
  <c r="R143" i="50"/>
  <c r="R142" i="50"/>
  <c r="R141" i="50"/>
  <c r="Q140" i="50"/>
  <c r="P140" i="50"/>
  <c r="P137" i="50" s="1"/>
  <c r="P167" i="50" s="1"/>
  <c r="P169" i="50" s="1"/>
  <c r="O140" i="50"/>
  <c r="O137" i="50" s="1"/>
  <c r="N140" i="50"/>
  <c r="M140" i="50"/>
  <c r="L140" i="50"/>
  <c r="K140" i="50"/>
  <c r="J140" i="50"/>
  <c r="J137" i="50" s="1"/>
  <c r="J167" i="50" s="1"/>
  <c r="I140" i="50"/>
  <c r="H140" i="50"/>
  <c r="R140" i="50" s="1"/>
  <c r="G140" i="50"/>
  <c r="R139" i="50"/>
  <c r="R138" i="50"/>
  <c r="Q137" i="50"/>
  <c r="N137" i="50"/>
  <c r="M137" i="50"/>
  <c r="L137" i="50"/>
  <c r="K137" i="50"/>
  <c r="G137" i="50"/>
  <c r="R125" i="50"/>
  <c r="Q115" i="50"/>
  <c r="Q106" i="50" s="1"/>
  <c r="Q167" i="50" s="1"/>
  <c r="P115" i="50"/>
  <c r="O115" i="50"/>
  <c r="N115" i="50"/>
  <c r="N106" i="50" s="1"/>
  <c r="N167" i="50" s="1"/>
  <c r="N169" i="50" s="1"/>
  <c r="M115" i="50"/>
  <c r="L115" i="50"/>
  <c r="K115" i="50"/>
  <c r="K106" i="50" s="1"/>
  <c r="K167" i="50" s="1"/>
  <c r="K169" i="50" s="1"/>
  <c r="J115" i="50"/>
  <c r="I115" i="50"/>
  <c r="H115" i="50"/>
  <c r="R115" i="50" s="1"/>
  <c r="G115" i="50"/>
  <c r="R114" i="50"/>
  <c r="R113" i="50"/>
  <c r="R112" i="50"/>
  <c r="R111" i="50"/>
  <c r="R110" i="50"/>
  <c r="R109" i="50"/>
  <c r="R108" i="50"/>
  <c r="R107" i="50"/>
  <c r="P106" i="50"/>
  <c r="O106" i="50"/>
  <c r="O167" i="50" s="1"/>
  <c r="M106" i="50"/>
  <c r="L106" i="50"/>
  <c r="L167" i="50" s="1"/>
  <c r="J106" i="50"/>
  <c r="I106" i="50"/>
  <c r="G106" i="50"/>
  <c r="R90" i="50"/>
  <c r="R79" i="50"/>
  <c r="Q69" i="50"/>
  <c r="Q61" i="50" s="1"/>
  <c r="P69" i="50"/>
  <c r="O69" i="50"/>
  <c r="N69" i="50"/>
  <c r="N61" i="50" s="1"/>
  <c r="N89" i="50" s="1"/>
  <c r="M69" i="50"/>
  <c r="M61" i="50" s="1"/>
  <c r="L69" i="50"/>
  <c r="K69" i="50"/>
  <c r="K61" i="50" s="1"/>
  <c r="J69" i="50"/>
  <c r="I69" i="50"/>
  <c r="H69" i="50"/>
  <c r="G69" i="50"/>
  <c r="R69" i="50" s="1"/>
  <c r="R68" i="50"/>
  <c r="R67" i="50"/>
  <c r="R66" i="50"/>
  <c r="R65" i="50"/>
  <c r="R64" i="50"/>
  <c r="R63" i="50"/>
  <c r="R62" i="50"/>
  <c r="P61" i="50"/>
  <c r="O61" i="50"/>
  <c r="L61" i="50"/>
  <c r="L89" i="50" s="1"/>
  <c r="J61" i="50"/>
  <c r="I61" i="50"/>
  <c r="H61" i="50"/>
  <c r="R61" i="50" s="1"/>
  <c r="G61" i="50"/>
  <c r="R51" i="50"/>
  <c r="Q41" i="50"/>
  <c r="Q31" i="50" s="1"/>
  <c r="Q89" i="50" s="1"/>
  <c r="P41" i="50"/>
  <c r="P31" i="50" s="1"/>
  <c r="P89" i="50" s="1"/>
  <c r="O41" i="50"/>
  <c r="O31" i="50" s="1"/>
  <c r="O89" i="50" s="1"/>
  <c r="N41" i="50"/>
  <c r="M41" i="50"/>
  <c r="M31" i="50" s="1"/>
  <c r="M89" i="50" s="1"/>
  <c r="L41" i="50"/>
  <c r="K41" i="50"/>
  <c r="K31" i="50" s="1"/>
  <c r="K89" i="50" s="1"/>
  <c r="J41" i="50"/>
  <c r="I41" i="50"/>
  <c r="I31" i="50" s="1"/>
  <c r="H41" i="50"/>
  <c r="G41" i="50"/>
  <c r="R41" i="50" s="1"/>
  <c r="R40" i="50"/>
  <c r="R39" i="50"/>
  <c r="R38" i="50"/>
  <c r="R37" i="50"/>
  <c r="R36" i="50"/>
  <c r="R35" i="50"/>
  <c r="R34" i="50"/>
  <c r="R33" i="50"/>
  <c r="R32" i="50"/>
  <c r="N31" i="50"/>
  <c r="L31" i="50"/>
  <c r="J31" i="50"/>
  <c r="J89" i="50" s="1"/>
  <c r="H31" i="50"/>
  <c r="H89" i="50" s="1"/>
  <c r="G31" i="50"/>
  <c r="G89" i="50" s="1"/>
  <c r="E27" i="50"/>
  <c r="E15" i="50"/>
  <c r="G14" i="50"/>
  <c r="G13" i="50"/>
  <c r="E11" i="50"/>
  <c r="G10" i="50"/>
  <c r="T144" i="40"/>
  <c r="O144" i="40"/>
  <c r="H144" i="40"/>
  <c r="F48" i="41" s="1"/>
  <c r="V133" i="40"/>
  <c r="U133" i="40"/>
  <c r="T124" i="40"/>
  <c r="S124" i="40"/>
  <c r="R124" i="40"/>
  <c r="U124" i="40" s="1"/>
  <c r="Q124" i="40"/>
  <c r="P124" i="40"/>
  <c r="O124" i="40"/>
  <c r="N124" i="40"/>
  <c r="M124" i="40"/>
  <c r="L124" i="40"/>
  <c r="K124" i="40"/>
  <c r="J124" i="40"/>
  <c r="I124" i="40"/>
  <c r="V124" i="40" s="1"/>
  <c r="H124" i="40"/>
  <c r="G124" i="40"/>
  <c r="V123" i="40"/>
  <c r="U123" i="40"/>
  <c r="U122" i="40"/>
  <c r="V122" i="40" s="1"/>
  <c r="V121" i="40"/>
  <c r="U121" i="40"/>
  <c r="V120" i="40"/>
  <c r="U120" i="40"/>
  <c r="U119" i="40"/>
  <c r="V119" i="40" s="1"/>
  <c r="U118" i="40"/>
  <c r="V118" i="40" s="1"/>
  <c r="V117" i="40"/>
  <c r="U117" i="40"/>
  <c r="U116" i="40"/>
  <c r="V116" i="40" s="1"/>
  <c r="V115" i="40"/>
  <c r="U115" i="40"/>
  <c r="T114" i="40"/>
  <c r="S114" i="40"/>
  <c r="R114" i="40"/>
  <c r="Q114" i="40"/>
  <c r="U114" i="40" s="1"/>
  <c r="P114" i="40"/>
  <c r="O114" i="40"/>
  <c r="N114" i="40"/>
  <c r="M114" i="40"/>
  <c r="L114" i="40"/>
  <c r="K114" i="40"/>
  <c r="J114" i="40"/>
  <c r="I114" i="40"/>
  <c r="H114" i="40"/>
  <c r="G114" i="40"/>
  <c r="V114" i="40" s="1"/>
  <c r="U113" i="40"/>
  <c r="V113" i="40" s="1"/>
  <c r="V112" i="40"/>
  <c r="U112" i="40"/>
  <c r="U111" i="40"/>
  <c r="V111" i="40" s="1"/>
  <c r="V110" i="40"/>
  <c r="U110" i="40"/>
  <c r="V109" i="40"/>
  <c r="U109" i="40"/>
  <c r="T108" i="40"/>
  <c r="S108" i="40"/>
  <c r="R108" i="40"/>
  <c r="R144" i="40" s="1"/>
  <c r="Q108" i="40"/>
  <c r="P108" i="40"/>
  <c r="O108" i="40"/>
  <c r="N108" i="40"/>
  <c r="M108" i="40"/>
  <c r="L108" i="40"/>
  <c r="K108" i="40"/>
  <c r="J108" i="40"/>
  <c r="I108" i="40"/>
  <c r="I144" i="40" s="1"/>
  <c r="H108" i="40"/>
  <c r="G108" i="40"/>
  <c r="V107" i="40"/>
  <c r="U107" i="40"/>
  <c r="U106" i="40"/>
  <c r="V106" i="40" s="1"/>
  <c r="V105" i="40"/>
  <c r="U105" i="40"/>
  <c r="T104" i="40"/>
  <c r="S104" i="40"/>
  <c r="S144" i="40" s="1"/>
  <c r="R104" i="40"/>
  <c r="Q104" i="40"/>
  <c r="Q144" i="40" s="1"/>
  <c r="P104" i="40"/>
  <c r="P144" i="40" s="1"/>
  <c r="O104" i="40"/>
  <c r="N104" i="40"/>
  <c r="N144" i="40" s="1"/>
  <c r="M104" i="40"/>
  <c r="M144" i="40" s="1"/>
  <c r="L104" i="40"/>
  <c r="L144" i="40" s="1"/>
  <c r="K104" i="40"/>
  <c r="K144" i="40" s="1"/>
  <c r="J104" i="40"/>
  <c r="J144" i="40" s="1"/>
  <c r="I104" i="40"/>
  <c r="H104" i="40"/>
  <c r="G104" i="40"/>
  <c r="G144" i="40" s="1"/>
  <c r="V103" i="40"/>
  <c r="U103" i="40"/>
  <c r="V102" i="40"/>
  <c r="U102" i="40"/>
  <c r="P87" i="40"/>
  <c r="N26" i="41" s="1"/>
  <c r="N35" i="41" s="1"/>
  <c r="N59" i="41" s="1"/>
  <c r="K87" i="40"/>
  <c r="I26" i="41" s="1"/>
  <c r="I35" i="41" s="1"/>
  <c r="I59" i="41" s="1"/>
  <c r="V78" i="40"/>
  <c r="U78" i="40"/>
  <c r="T69" i="40"/>
  <c r="S69" i="40"/>
  <c r="R69" i="40"/>
  <c r="Q69" i="40"/>
  <c r="U69" i="40" s="1"/>
  <c r="V69" i="40" s="1"/>
  <c r="P69" i="40"/>
  <c r="O69" i="40"/>
  <c r="N69" i="40"/>
  <c r="M69" i="40"/>
  <c r="L69" i="40"/>
  <c r="K69" i="40"/>
  <c r="J69" i="40"/>
  <c r="I69" i="40"/>
  <c r="H69" i="40"/>
  <c r="G69" i="40"/>
  <c r="V68" i="40"/>
  <c r="U68" i="40"/>
  <c r="V67" i="40"/>
  <c r="U67" i="40"/>
  <c r="U66" i="40"/>
  <c r="V66" i="40" s="1"/>
  <c r="V65" i="40"/>
  <c r="U65" i="40"/>
  <c r="V64" i="40"/>
  <c r="U64" i="40"/>
  <c r="U63" i="40"/>
  <c r="V63" i="40" s="1"/>
  <c r="V62" i="40"/>
  <c r="U62" i="40"/>
  <c r="V61" i="40"/>
  <c r="U61" i="40"/>
  <c r="T60" i="40"/>
  <c r="S60" i="40"/>
  <c r="R60" i="40"/>
  <c r="U60" i="40" s="1"/>
  <c r="Q60" i="40"/>
  <c r="P60" i="40"/>
  <c r="O60" i="40"/>
  <c r="N60" i="40"/>
  <c r="M60" i="40"/>
  <c r="L60" i="40"/>
  <c r="K60" i="40"/>
  <c r="J60" i="40"/>
  <c r="I60" i="40"/>
  <c r="V60" i="40" s="1"/>
  <c r="H60" i="40"/>
  <c r="G60" i="40"/>
  <c r="V59" i="40"/>
  <c r="U59" i="40"/>
  <c r="U58" i="40"/>
  <c r="V58" i="40" s="1"/>
  <c r="V57" i="40"/>
  <c r="U57" i="40"/>
  <c r="V56" i="40"/>
  <c r="U56" i="40"/>
  <c r="T55" i="40"/>
  <c r="S55" i="40"/>
  <c r="R55" i="40"/>
  <c r="U55" i="40" s="1"/>
  <c r="Q55" i="40"/>
  <c r="P55" i="40"/>
  <c r="O55" i="40"/>
  <c r="N55" i="40"/>
  <c r="M55" i="40"/>
  <c r="L55" i="40"/>
  <c r="K55" i="40"/>
  <c r="J55" i="40"/>
  <c r="I55" i="40"/>
  <c r="H55" i="40"/>
  <c r="G55" i="40"/>
  <c r="V46" i="40"/>
  <c r="U46" i="40"/>
  <c r="T37" i="40"/>
  <c r="T33" i="40" s="1"/>
  <c r="S37" i="40"/>
  <c r="R37" i="40"/>
  <c r="Q37" i="40"/>
  <c r="P37" i="40"/>
  <c r="O37" i="40"/>
  <c r="O33" i="40" s="1"/>
  <c r="N37" i="40"/>
  <c r="M37" i="40"/>
  <c r="L37" i="40"/>
  <c r="L33" i="40" s="1"/>
  <c r="L87" i="40" s="1"/>
  <c r="K37" i="40"/>
  <c r="J37" i="40"/>
  <c r="I37" i="40"/>
  <c r="I33" i="40" s="1"/>
  <c r="H37" i="40"/>
  <c r="G37" i="40"/>
  <c r="V36" i="40"/>
  <c r="U36" i="40"/>
  <c r="U35" i="40"/>
  <c r="V35" i="40" s="1"/>
  <c r="U34" i="40"/>
  <c r="V34" i="40" s="1"/>
  <c r="S33" i="40"/>
  <c r="R33" i="40"/>
  <c r="Q33" i="40"/>
  <c r="P33" i="40"/>
  <c r="N33" i="40"/>
  <c r="M33" i="40"/>
  <c r="K33" i="40"/>
  <c r="J33" i="40"/>
  <c r="G33" i="40"/>
  <c r="V32" i="40"/>
  <c r="U32" i="40"/>
  <c r="V31" i="40"/>
  <c r="U31" i="40"/>
  <c r="U30" i="40"/>
  <c r="V30" i="40" s="1"/>
  <c r="U29" i="40"/>
  <c r="V29" i="40" s="1"/>
  <c r="T28" i="40"/>
  <c r="S28" i="40"/>
  <c r="S87" i="40" s="1"/>
  <c r="S146" i="40" s="1"/>
  <c r="R28" i="40"/>
  <c r="R87" i="40" s="1"/>
  <c r="R146" i="40" s="1"/>
  <c r="Q28" i="40"/>
  <c r="U28" i="40" s="1"/>
  <c r="P28" i="40"/>
  <c r="O28" i="40"/>
  <c r="N28" i="40"/>
  <c r="N87" i="40" s="1"/>
  <c r="M28" i="40"/>
  <c r="M87" i="40" s="1"/>
  <c r="L28" i="40"/>
  <c r="K28" i="40"/>
  <c r="J28" i="40"/>
  <c r="J87" i="40" s="1"/>
  <c r="I28" i="40"/>
  <c r="I87" i="40" s="1"/>
  <c r="H28" i="40"/>
  <c r="G28" i="40"/>
  <c r="G87" i="40" s="1"/>
  <c r="V27" i="40"/>
  <c r="U27" i="40"/>
  <c r="V26" i="40"/>
  <c r="U26" i="40"/>
  <c r="D12" i="40"/>
  <c r="G11" i="40"/>
  <c r="G10" i="40"/>
  <c r="G8" i="40"/>
  <c r="D21" i="60"/>
  <c r="E20" i="60"/>
  <c r="E18" i="60"/>
  <c r="E17" i="60"/>
  <c r="E14" i="60"/>
  <c r="E13" i="60"/>
  <c r="E11" i="60"/>
  <c r="E10" i="60"/>
  <c r="E9" i="60"/>
  <c r="D8" i="51"/>
  <c r="D12" i="2"/>
  <c r="D9" i="2"/>
  <c r="D8" i="2"/>
  <c r="L145" i="40" l="1"/>
  <c r="J48" i="41"/>
  <c r="J57" i="41" s="1"/>
  <c r="J58" i="41" s="1"/>
  <c r="J169" i="50"/>
  <c r="R61" i="55"/>
  <c r="R137" i="55"/>
  <c r="T87" i="40"/>
  <c r="I48" i="41"/>
  <c r="I57" i="41" s="1"/>
  <c r="I58" i="41" s="1"/>
  <c r="K145" i="40"/>
  <c r="K26" i="41"/>
  <c r="K35" i="41" s="1"/>
  <c r="K59" i="41" s="1"/>
  <c r="M146" i="40"/>
  <c r="K48" i="41"/>
  <c r="K57" i="41" s="1"/>
  <c r="K58" i="41" s="1"/>
  <c r="M145" i="40"/>
  <c r="R145" i="40"/>
  <c r="L169" i="50"/>
  <c r="R106" i="54"/>
  <c r="L26" i="41"/>
  <c r="L35" i="41" s="1"/>
  <c r="L59" i="41" s="1"/>
  <c r="N146" i="40"/>
  <c r="N89" i="54"/>
  <c r="N169" i="54" s="1"/>
  <c r="H167" i="54"/>
  <c r="H169" i="54" s="1"/>
  <c r="N89" i="55"/>
  <c r="R61" i="56"/>
  <c r="O169" i="56"/>
  <c r="K169" i="57"/>
  <c r="V37" i="40"/>
  <c r="Q169" i="50"/>
  <c r="N169" i="55"/>
  <c r="L48" i="41"/>
  <c r="L57" i="41" s="1"/>
  <c r="L58" i="41" s="1"/>
  <c r="N145" i="40"/>
  <c r="O169" i="50"/>
  <c r="P89" i="54"/>
  <c r="I169" i="54"/>
  <c r="L89" i="56"/>
  <c r="I89" i="57"/>
  <c r="R31" i="57"/>
  <c r="I146" i="40"/>
  <c r="G26" i="41"/>
  <c r="G35" i="41" s="1"/>
  <c r="G59" i="41" s="1"/>
  <c r="U33" i="40"/>
  <c r="U87" i="40"/>
  <c r="O87" i="40"/>
  <c r="V87" i="40"/>
  <c r="V146" i="40" s="1"/>
  <c r="N48" i="41"/>
  <c r="N57" i="41" s="1"/>
  <c r="N58" i="41" s="1"/>
  <c r="P145" i="40"/>
  <c r="G48" i="41"/>
  <c r="G57" i="41" s="1"/>
  <c r="G58" i="41" s="1"/>
  <c r="I145" i="40"/>
  <c r="M169" i="54"/>
  <c r="G167" i="55"/>
  <c r="Q145" i="40"/>
  <c r="Q169" i="54"/>
  <c r="M169" i="55"/>
  <c r="K169" i="56"/>
  <c r="E48" i="41"/>
  <c r="G145" i="40"/>
  <c r="G147" i="40" s="1"/>
  <c r="S145" i="40"/>
  <c r="E26" i="41"/>
  <c r="G88" i="40"/>
  <c r="G146" i="40"/>
  <c r="J169" i="56"/>
  <c r="L146" i="40"/>
  <c r="J26" i="41"/>
  <c r="J35" i="41" s="1"/>
  <c r="J59" i="41" s="1"/>
  <c r="R31" i="50"/>
  <c r="R89" i="50" s="1"/>
  <c r="I89" i="50"/>
  <c r="J146" i="40"/>
  <c r="H26" i="41"/>
  <c r="H35" i="41" s="1"/>
  <c r="H59" i="41" s="1"/>
  <c r="V55" i="40"/>
  <c r="H48" i="41"/>
  <c r="H57" i="41" s="1"/>
  <c r="H58" i="41" s="1"/>
  <c r="J145" i="40"/>
  <c r="G89" i="54"/>
  <c r="R31" i="55"/>
  <c r="R89" i="55" s="1"/>
  <c r="V28" i="40"/>
  <c r="R106" i="57"/>
  <c r="G167" i="57"/>
  <c r="G75" i="64"/>
  <c r="G130" i="64"/>
  <c r="Q87" i="40"/>
  <c r="Q146" i="40" s="1"/>
  <c r="H137" i="50"/>
  <c r="R137" i="50" s="1"/>
  <c r="J31" i="54"/>
  <c r="J89" i="54" s="1"/>
  <c r="P167" i="54"/>
  <c r="P169" i="54" s="1"/>
  <c r="J89" i="56"/>
  <c r="O89" i="56"/>
  <c r="G89" i="57"/>
  <c r="P54" i="41"/>
  <c r="N162" i="42"/>
  <c r="P160" i="53"/>
  <c r="H74" i="64"/>
  <c r="H130" i="64" s="1"/>
  <c r="N129" i="64"/>
  <c r="P146" i="40"/>
  <c r="I137" i="50"/>
  <c r="I167" i="50" s="1"/>
  <c r="G89" i="55"/>
  <c r="N169" i="56"/>
  <c r="Q137" i="56"/>
  <c r="Q167" i="56" s="1"/>
  <c r="Q169" i="56" s="1"/>
  <c r="I167" i="57"/>
  <c r="I169" i="57" s="1"/>
  <c r="P53" i="41"/>
  <c r="O161" i="42"/>
  <c r="O162" i="42" s="1"/>
  <c r="L99" i="53"/>
  <c r="L161" i="53" s="1"/>
  <c r="S122" i="53"/>
  <c r="S18" i="64"/>
  <c r="S74" i="64" s="1"/>
  <c r="S130" i="64" s="1"/>
  <c r="E32" i="45"/>
  <c r="U108" i="40"/>
  <c r="V108" i="40" s="1"/>
  <c r="M48" i="41"/>
  <c r="M57" i="41" s="1"/>
  <c r="H163" i="42"/>
  <c r="J161" i="42"/>
  <c r="J162" i="42" s="1"/>
  <c r="S130" i="42"/>
  <c r="L160" i="53"/>
  <c r="Q89" i="54"/>
  <c r="R115" i="54"/>
  <c r="R106" i="50"/>
  <c r="R140" i="54"/>
  <c r="R106" i="56"/>
  <c r="G61" i="57"/>
  <c r="R61" i="57" s="1"/>
  <c r="R69" i="57"/>
  <c r="P51" i="41"/>
  <c r="H102" i="42"/>
  <c r="Q129" i="64"/>
  <c r="U104" i="40"/>
  <c r="H106" i="50"/>
  <c r="G137" i="54"/>
  <c r="O89" i="55"/>
  <c r="O169" i="55" s="1"/>
  <c r="R115" i="55"/>
  <c r="G89" i="56"/>
  <c r="K89" i="57"/>
  <c r="F55" i="41"/>
  <c r="F56" i="41" s="1"/>
  <c r="F57" i="41" s="1"/>
  <c r="P50" i="41"/>
  <c r="P55" i="41" s="1"/>
  <c r="P56" i="41" s="1"/>
  <c r="S161" i="42"/>
  <c r="R162" i="42"/>
  <c r="Q162" i="42"/>
  <c r="N159" i="53"/>
  <c r="N160" i="53" s="1"/>
  <c r="L32" i="45"/>
  <c r="K32" i="45"/>
  <c r="L18" i="45"/>
  <c r="R69" i="56"/>
  <c r="J167" i="57"/>
  <c r="J169" i="57" s="1"/>
  <c r="P28" i="41"/>
  <c r="T18" i="45"/>
  <c r="V104" i="40"/>
  <c r="P167" i="55"/>
  <c r="P169" i="55" s="1"/>
  <c r="K146" i="40"/>
  <c r="G167" i="50"/>
  <c r="R31" i="54"/>
  <c r="R89" i="54" s="1"/>
  <c r="J167" i="54"/>
  <c r="J169" i="54" s="1"/>
  <c r="R31" i="56"/>
  <c r="I89" i="56"/>
  <c r="I169" i="56" s="1"/>
  <c r="R115" i="56"/>
  <c r="M89" i="57"/>
  <c r="M169" i="57" s="1"/>
  <c r="P34" i="41"/>
  <c r="S42" i="42"/>
  <c r="I38" i="42"/>
  <c r="I101" i="42" s="1"/>
  <c r="I163" i="42" s="1"/>
  <c r="H162" i="42"/>
  <c r="H164" i="42" s="1"/>
  <c r="Q99" i="53"/>
  <c r="Q161" i="53" s="1"/>
  <c r="H99" i="53"/>
  <c r="J159" i="53"/>
  <c r="J160" i="53" s="1"/>
  <c r="S128" i="53"/>
  <c r="S159" i="53" s="1"/>
  <c r="J18" i="64"/>
  <c r="S22" i="64"/>
  <c r="R106" i="55"/>
  <c r="L167" i="57"/>
  <c r="L169" i="57" s="1"/>
  <c r="I162" i="42"/>
  <c r="J74" i="64"/>
  <c r="J130" i="64" s="1"/>
  <c r="P74" i="64"/>
  <c r="P130" i="64" s="1"/>
  <c r="U37" i="40"/>
  <c r="K89" i="54"/>
  <c r="K169" i="54" s="1"/>
  <c r="R147" i="55"/>
  <c r="L137" i="56"/>
  <c r="R137" i="56" s="1"/>
  <c r="O137" i="57"/>
  <c r="O167" i="57" s="1"/>
  <c r="O169" i="57" s="1"/>
  <c r="R160" i="53"/>
  <c r="Q160" i="53"/>
  <c r="S110" i="64"/>
  <c r="S128" i="64" s="1"/>
  <c r="S129" i="64" s="1"/>
  <c r="T29" i="45"/>
  <c r="S29" i="45"/>
  <c r="T15" i="45"/>
  <c r="R41" i="55"/>
  <c r="P137" i="57"/>
  <c r="P167" i="57" s="1"/>
  <c r="P169" i="57" s="1"/>
  <c r="S124" i="42"/>
  <c r="J128" i="64"/>
  <c r="P129" i="64"/>
  <c r="K128" i="64"/>
  <c r="K129" i="64" s="1"/>
  <c r="H129" i="64"/>
  <c r="H131" i="64" s="1"/>
  <c r="H33" i="40"/>
  <c r="V33" i="40" s="1"/>
  <c r="G61" i="54"/>
  <c r="R61" i="54" s="1"/>
  <c r="R69" i="54"/>
  <c r="I89" i="55"/>
  <c r="I169" i="55" s="1"/>
  <c r="M89" i="56"/>
  <c r="M169" i="56" s="1"/>
  <c r="G167" i="56"/>
  <c r="Q89" i="57"/>
  <c r="Q169" i="57" s="1"/>
  <c r="P33" i="41"/>
  <c r="L162" i="42"/>
  <c r="S42" i="53"/>
  <c r="I38" i="53"/>
  <c r="I99" i="53" s="1"/>
  <c r="I161" i="53" s="1"/>
  <c r="H160" i="53"/>
  <c r="H162" i="53" s="1"/>
  <c r="R41" i="56"/>
  <c r="S120" i="42"/>
  <c r="S118" i="53"/>
  <c r="J32" i="45"/>
  <c r="S27" i="45"/>
  <c r="S33" i="42"/>
  <c r="S33" i="53"/>
  <c r="I74" i="64"/>
  <c r="I130" i="64" s="1"/>
  <c r="T27" i="45"/>
  <c r="T30" i="45"/>
  <c r="H25" i="67"/>
  <c r="M32" i="45"/>
  <c r="T17" i="45"/>
  <c r="P18" i="45"/>
  <c r="S28" i="45"/>
  <c r="S31" i="45"/>
  <c r="O32" i="45"/>
  <c r="H19" i="67"/>
  <c r="H49" i="67" s="1"/>
  <c r="H51" i="67" s="1"/>
  <c r="F18" i="45"/>
  <c r="R18" i="45"/>
  <c r="T28" i="45"/>
  <c r="Q32" i="45"/>
  <c r="S25" i="45"/>
  <c r="T25" i="45" s="1"/>
  <c r="G32" i="45"/>
  <c r="V144" i="40" l="1"/>
  <c r="V145" i="40" s="1"/>
  <c r="H165" i="42"/>
  <c r="I102" i="42"/>
  <c r="E57" i="41"/>
  <c r="E58" i="41" s="1"/>
  <c r="E60" i="41" s="1"/>
  <c r="R167" i="57"/>
  <c r="R169" i="57" s="1"/>
  <c r="G169" i="57"/>
  <c r="R89" i="56"/>
  <c r="I169" i="50"/>
  <c r="I162" i="53"/>
  <c r="J162" i="53" s="1"/>
  <c r="K162" i="53" s="1"/>
  <c r="L162" i="53" s="1"/>
  <c r="M162" i="53" s="1"/>
  <c r="N162" i="53" s="1"/>
  <c r="O162" i="53" s="1"/>
  <c r="P162" i="53" s="1"/>
  <c r="Q162" i="53" s="1"/>
  <c r="R162" i="53" s="1"/>
  <c r="S162" i="53" s="1"/>
  <c r="L167" i="56"/>
  <c r="L169" i="56" s="1"/>
  <c r="G169" i="56"/>
  <c r="O146" i="40"/>
  <c r="M26" i="41"/>
  <c r="M35" i="41" s="1"/>
  <c r="M59" i="41" s="1"/>
  <c r="R167" i="50"/>
  <c r="R169" i="50" s="1"/>
  <c r="G169" i="50"/>
  <c r="R137" i="54"/>
  <c r="G167" i="54"/>
  <c r="G148" i="40"/>
  <c r="H88" i="40"/>
  <c r="O26" i="41"/>
  <c r="O35" i="41" s="1"/>
  <c r="O59" i="41" s="1"/>
  <c r="U146" i="40"/>
  <c r="H167" i="50"/>
  <c r="H169" i="50" s="1"/>
  <c r="E35" i="41"/>
  <c r="H87" i="40"/>
  <c r="T146" i="40"/>
  <c r="T145" i="40"/>
  <c r="H161" i="53"/>
  <c r="H100" i="53"/>
  <c r="I164" i="42"/>
  <c r="J164" i="42" s="1"/>
  <c r="K164" i="42" s="1"/>
  <c r="L164" i="42" s="1"/>
  <c r="M164" i="42" s="1"/>
  <c r="N164" i="42" s="1"/>
  <c r="O164" i="42" s="1"/>
  <c r="P164" i="42" s="1"/>
  <c r="Q164" i="42" s="1"/>
  <c r="R164" i="42" s="1"/>
  <c r="S164" i="42" s="1"/>
  <c r="U144" i="40"/>
  <c r="G132" i="64"/>
  <c r="H75" i="64"/>
  <c r="G169" i="55"/>
  <c r="R167" i="55"/>
  <c r="R169" i="55" s="1"/>
  <c r="I129" i="64"/>
  <c r="I131" i="64" s="1"/>
  <c r="J131" i="64" s="1"/>
  <c r="K131" i="64" s="1"/>
  <c r="L131" i="64" s="1"/>
  <c r="M131" i="64" s="1"/>
  <c r="N131" i="64" s="1"/>
  <c r="O131" i="64" s="1"/>
  <c r="P131" i="64" s="1"/>
  <c r="Q131" i="64" s="1"/>
  <c r="R131" i="64" s="1"/>
  <c r="S131" i="64" s="1"/>
  <c r="S38" i="53"/>
  <c r="S99" i="53" s="1"/>
  <c r="I160" i="53"/>
  <c r="R89" i="57"/>
  <c r="R137" i="57"/>
  <c r="S32" i="45"/>
  <c r="T32" i="45"/>
  <c r="S101" i="42"/>
  <c r="S163" i="42" s="1"/>
  <c r="O145" i="40"/>
  <c r="J129" i="64"/>
  <c r="S38" i="42"/>
  <c r="M58" i="41"/>
  <c r="S161" i="53" l="1"/>
  <c r="S160" i="53"/>
  <c r="H163" i="53"/>
  <c r="I100" i="53"/>
  <c r="G169" i="54"/>
  <c r="R167" i="54"/>
  <c r="R169" i="54" s="1"/>
  <c r="O48" i="41"/>
  <c r="U145" i="40"/>
  <c r="E59" i="41"/>
  <c r="E36" i="41"/>
  <c r="I165" i="42"/>
  <c r="J102" i="42"/>
  <c r="S162" i="42"/>
  <c r="H146" i="40"/>
  <c r="F26" i="41"/>
  <c r="H145" i="40"/>
  <c r="H147" i="40" s="1"/>
  <c r="I147" i="40" s="1"/>
  <c r="J147" i="40" s="1"/>
  <c r="K147" i="40" s="1"/>
  <c r="L147" i="40" s="1"/>
  <c r="M147" i="40" s="1"/>
  <c r="N147" i="40" s="1"/>
  <c r="O147" i="40" s="1"/>
  <c r="P147" i="40" s="1"/>
  <c r="Q147" i="40" s="1"/>
  <c r="R147" i="40" s="1"/>
  <c r="S147" i="40" s="1"/>
  <c r="T147" i="40" s="1"/>
  <c r="V147" i="40" s="1"/>
  <c r="R167" i="56"/>
  <c r="R169" i="56" s="1"/>
  <c r="H132" i="64"/>
  <c r="I75" i="64"/>
  <c r="I88" i="40"/>
  <c r="H148" i="40"/>
  <c r="J165" i="42" l="1"/>
  <c r="K102" i="42"/>
  <c r="E61" i="41"/>
  <c r="J88" i="40"/>
  <c r="I148" i="40"/>
  <c r="I132" i="64"/>
  <c r="J75" i="64"/>
  <c r="U147" i="40"/>
  <c r="O57" i="41"/>
  <c r="O58" i="41" s="1"/>
  <c r="P48" i="41"/>
  <c r="P57" i="41" s="1"/>
  <c r="F35" i="41"/>
  <c r="P26" i="41"/>
  <c r="P35" i="41" s="1"/>
  <c r="P59" i="41" s="1"/>
  <c r="I163" i="53"/>
  <c r="J100" i="53"/>
  <c r="K165" i="42" l="1"/>
  <c r="L102" i="42"/>
  <c r="P58" i="41"/>
  <c r="J132" i="64"/>
  <c r="K75" i="64"/>
  <c r="F59" i="41"/>
  <c r="F58" i="41"/>
  <c r="F60" i="41" s="1"/>
  <c r="G60" i="41" s="1"/>
  <c r="H60" i="41" s="1"/>
  <c r="I60" i="41" s="1"/>
  <c r="J60" i="41" s="1"/>
  <c r="K60" i="41" s="1"/>
  <c r="L60" i="41" s="1"/>
  <c r="M60" i="41" s="1"/>
  <c r="N60" i="41" s="1"/>
  <c r="O60" i="41" s="1"/>
  <c r="P60" i="41" s="1"/>
  <c r="K88" i="40"/>
  <c r="J148" i="40"/>
  <c r="F36" i="41"/>
  <c r="J163" i="53"/>
  <c r="K100" i="53"/>
  <c r="K163" i="53" l="1"/>
  <c r="L100" i="53"/>
  <c r="F61" i="41"/>
  <c r="G36" i="41"/>
  <c r="K148" i="40"/>
  <c r="L88" i="40"/>
  <c r="K132" i="64"/>
  <c r="L75" i="64"/>
  <c r="L165" i="42"/>
  <c r="M102" i="42"/>
  <c r="H36" i="41" l="1"/>
  <c r="G61" i="41"/>
  <c r="L163" i="53"/>
  <c r="M100" i="53"/>
  <c r="N102" i="42"/>
  <c r="M165" i="42"/>
  <c r="L132" i="64"/>
  <c r="M75" i="64"/>
  <c r="L148" i="40"/>
  <c r="M88" i="40"/>
  <c r="I36" i="41" l="1"/>
  <c r="H61" i="41"/>
  <c r="M148" i="40"/>
  <c r="N88" i="40"/>
  <c r="O102" i="42"/>
  <c r="N165" i="42"/>
  <c r="N100" i="53"/>
  <c r="M163" i="53"/>
  <c r="M132" i="64"/>
  <c r="N75" i="64"/>
  <c r="N148" i="40" l="1"/>
  <c r="O88" i="40"/>
  <c r="I61" i="41"/>
  <c r="J36" i="41"/>
  <c r="N132" i="64"/>
  <c r="O75" i="64"/>
  <c r="O100" i="53"/>
  <c r="N163" i="53"/>
  <c r="P102" i="42"/>
  <c r="O165" i="42"/>
  <c r="Q102" i="42" l="1"/>
  <c r="P165" i="42"/>
  <c r="P100" i="53"/>
  <c r="O163" i="53"/>
  <c r="O132" i="64"/>
  <c r="P75" i="64"/>
  <c r="K36" i="41"/>
  <c r="J61" i="41"/>
  <c r="O148" i="40"/>
  <c r="P88" i="40"/>
  <c r="P148" i="40" l="1"/>
  <c r="Q88" i="40"/>
  <c r="U88" i="40"/>
  <c r="U148" i="40" s="1"/>
  <c r="L36" i="41"/>
  <c r="K61" i="41"/>
  <c r="Q75" i="64"/>
  <c r="P132" i="64"/>
  <c r="Q100" i="53"/>
  <c r="P163" i="53"/>
  <c r="R102" i="42"/>
  <c r="Q165" i="42"/>
  <c r="S102" i="42" l="1"/>
  <c r="S165" i="42" s="1"/>
  <c r="R165" i="42"/>
  <c r="R100" i="53"/>
  <c r="Q163" i="53"/>
  <c r="Q132" i="64"/>
  <c r="R75" i="64"/>
  <c r="L61" i="41"/>
  <c r="M36" i="41"/>
  <c r="Q148" i="40"/>
  <c r="R88" i="40"/>
  <c r="R148" i="40" l="1"/>
  <c r="S88" i="40"/>
  <c r="N36" i="41"/>
  <c r="M61" i="41"/>
  <c r="R132" i="64"/>
  <c r="S75" i="64"/>
  <c r="S132" i="64" s="1"/>
  <c r="S100" i="53"/>
  <c r="S163" i="53" s="1"/>
  <c r="R163" i="53"/>
  <c r="S148" i="40" l="1"/>
  <c r="T88" i="40"/>
  <c r="O36" i="41"/>
  <c r="N61" i="41"/>
  <c r="P36" i="41" l="1"/>
  <c r="P61" i="41" s="1"/>
  <c r="O61" i="41"/>
  <c r="V88" i="40"/>
  <c r="V148" i="40" s="1"/>
  <c r="T148" i="40"/>
</calcChain>
</file>

<file path=xl/comments1.xml><?xml version="1.0" encoding="utf-8"?>
<comments xmlns="http://schemas.openxmlformats.org/spreadsheetml/2006/main">
  <authors>
    <author>arun patel</author>
  </authors>
  <commentList>
    <comment ref="G146" authorId="0" shapeId="0">
      <text>
        <r>
          <rPr>
            <b/>
            <sz val="9"/>
            <color indexed="81"/>
            <rFont val="Tahoma"/>
            <family val="2"/>
          </rPr>
          <t xml:space="preserve">[Unit: PURE]
[Scale: Actuals]
</t>
        </r>
      </text>
    </comment>
    <comment ref="H146" authorId="0" shapeId="0">
      <text>
        <r>
          <rPr>
            <b/>
            <sz val="9"/>
            <color indexed="81"/>
            <rFont val="Tahoma"/>
            <family val="2"/>
          </rPr>
          <t xml:space="preserve">[Unit: PURE]
[Scale: Actuals]
</t>
        </r>
      </text>
    </comment>
    <comment ref="I146" authorId="0" shapeId="0">
      <text>
        <r>
          <rPr>
            <b/>
            <sz val="9"/>
            <color indexed="81"/>
            <rFont val="Tahoma"/>
            <family val="2"/>
          </rPr>
          <t xml:space="preserve">[Unit: PURE]
[Scale: Actuals]
</t>
        </r>
      </text>
    </comment>
    <comment ref="J146" authorId="0" shapeId="0">
      <text>
        <r>
          <rPr>
            <b/>
            <sz val="9"/>
            <color indexed="81"/>
            <rFont val="Tahoma"/>
            <family val="2"/>
          </rPr>
          <t xml:space="preserve">[Unit: PURE]
[Scale: Actuals]
</t>
        </r>
      </text>
    </comment>
    <comment ref="K146" authorId="0" shapeId="0">
      <text>
        <r>
          <rPr>
            <b/>
            <sz val="9"/>
            <color indexed="81"/>
            <rFont val="Tahoma"/>
            <family val="2"/>
          </rPr>
          <t xml:space="preserve">[Unit: PURE]
[Scale: Actuals]
</t>
        </r>
      </text>
    </comment>
    <comment ref="L146" authorId="0" shapeId="0">
      <text>
        <r>
          <rPr>
            <b/>
            <sz val="9"/>
            <color indexed="81"/>
            <rFont val="Tahoma"/>
            <family val="2"/>
          </rPr>
          <t xml:space="preserve">[Unit: PURE]
[Scale: Actuals]
</t>
        </r>
      </text>
    </comment>
    <comment ref="M146" authorId="0" shapeId="0">
      <text>
        <r>
          <rPr>
            <b/>
            <sz val="9"/>
            <color indexed="81"/>
            <rFont val="Tahoma"/>
            <family val="2"/>
          </rPr>
          <t xml:space="preserve">[Unit: PURE]
[Scale: Actuals]
</t>
        </r>
      </text>
    </comment>
    <comment ref="N146" authorId="0" shapeId="0">
      <text>
        <r>
          <rPr>
            <b/>
            <sz val="9"/>
            <color indexed="81"/>
            <rFont val="Tahoma"/>
            <family val="2"/>
          </rPr>
          <t xml:space="preserve">[Unit: PURE]
[Scale: Actuals]
</t>
        </r>
      </text>
    </comment>
    <comment ref="O146" authorId="0" shapeId="0">
      <text>
        <r>
          <rPr>
            <b/>
            <sz val="9"/>
            <color indexed="81"/>
            <rFont val="Tahoma"/>
            <family val="2"/>
          </rPr>
          <t xml:space="preserve">[Unit: PURE]
[Scale: Actuals]
</t>
        </r>
      </text>
    </comment>
    <comment ref="P146" authorId="0" shapeId="0">
      <text>
        <r>
          <rPr>
            <b/>
            <sz val="9"/>
            <color indexed="81"/>
            <rFont val="Tahoma"/>
            <family val="2"/>
          </rPr>
          <t xml:space="preserve">[Unit: PURE]
[Scale: Actuals]
</t>
        </r>
      </text>
    </comment>
    <comment ref="Q146" authorId="0" shapeId="0">
      <text>
        <r>
          <rPr>
            <b/>
            <sz val="9"/>
            <color indexed="81"/>
            <rFont val="Tahoma"/>
            <family val="2"/>
          </rPr>
          <t xml:space="preserve">[Unit: PURE]
[Scale: Actuals]
</t>
        </r>
      </text>
    </comment>
    <comment ref="R146" authorId="0" shapeId="0">
      <text>
        <r>
          <rPr>
            <b/>
            <sz val="9"/>
            <color indexed="81"/>
            <rFont val="Tahoma"/>
            <family val="2"/>
          </rPr>
          <t xml:space="preserve">[Unit: PURE]
[Scale: Actuals]
</t>
        </r>
      </text>
    </comment>
    <comment ref="S146" authorId="0" shapeId="0">
      <text>
        <r>
          <rPr>
            <b/>
            <sz val="9"/>
            <color indexed="81"/>
            <rFont val="Tahoma"/>
            <family val="2"/>
          </rPr>
          <t xml:space="preserve">[Unit: PURE]
[Scale: Actuals]
</t>
        </r>
      </text>
    </comment>
    <comment ref="T146" authorId="0" shapeId="0">
      <text>
        <r>
          <rPr>
            <b/>
            <sz val="9"/>
            <color indexed="81"/>
            <rFont val="Tahoma"/>
            <family val="2"/>
          </rPr>
          <t xml:space="preserve">[Unit: PURE]
[Scale: Actuals]
</t>
        </r>
      </text>
    </comment>
    <comment ref="U146" authorId="0" shapeId="0">
      <text>
        <r>
          <rPr>
            <b/>
            <sz val="9"/>
            <color indexed="81"/>
            <rFont val="Tahoma"/>
            <family val="2"/>
          </rPr>
          <t xml:space="preserve">[Unit: PURE]
[Scale: Actuals]
</t>
        </r>
      </text>
    </comment>
    <comment ref="V146" authorId="0" shapeId="0">
      <text>
        <r>
          <rPr>
            <b/>
            <sz val="9"/>
            <color indexed="81"/>
            <rFont val="Tahoma"/>
            <family val="2"/>
          </rPr>
          <t xml:space="preserve">[Unit: PURE]
[Scale: Actuals]
</t>
        </r>
      </text>
    </comment>
    <comment ref="G148" authorId="0" shapeId="0">
      <text>
        <r>
          <rPr>
            <b/>
            <sz val="9"/>
            <color indexed="81"/>
            <rFont val="Tahoma"/>
            <family val="2"/>
          </rPr>
          <t xml:space="preserve">[Unit: PURE]
[Scale: Actuals]
</t>
        </r>
      </text>
    </comment>
    <comment ref="H148" authorId="0" shapeId="0">
      <text>
        <r>
          <rPr>
            <b/>
            <sz val="9"/>
            <color indexed="81"/>
            <rFont val="Tahoma"/>
            <family val="2"/>
          </rPr>
          <t xml:space="preserve">[Unit: PURE]
[Scale: Actuals]
</t>
        </r>
      </text>
    </comment>
    <comment ref="I148" authorId="0" shapeId="0">
      <text>
        <r>
          <rPr>
            <b/>
            <sz val="9"/>
            <color indexed="81"/>
            <rFont val="Tahoma"/>
            <family val="2"/>
          </rPr>
          <t xml:space="preserve">[Unit: PURE]
[Scale: Actuals]
</t>
        </r>
      </text>
    </comment>
    <comment ref="J148" authorId="0" shapeId="0">
      <text>
        <r>
          <rPr>
            <b/>
            <sz val="9"/>
            <color indexed="81"/>
            <rFont val="Tahoma"/>
            <family val="2"/>
          </rPr>
          <t xml:space="preserve">[Unit: PURE]
[Scale: Actuals]
</t>
        </r>
      </text>
    </comment>
    <comment ref="K148" authorId="0" shapeId="0">
      <text>
        <r>
          <rPr>
            <b/>
            <sz val="9"/>
            <color indexed="81"/>
            <rFont val="Tahoma"/>
            <family val="2"/>
          </rPr>
          <t xml:space="preserve">[Unit: PURE]
[Scale: Actuals]
</t>
        </r>
      </text>
    </comment>
    <comment ref="L148" authorId="0" shapeId="0">
      <text>
        <r>
          <rPr>
            <b/>
            <sz val="9"/>
            <color indexed="81"/>
            <rFont val="Tahoma"/>
            <family val="2"/>
          </rPr>
          <t xml:space="preserve">[Unit: PURE]
[Scale: Actuals]
</t>
        </r>
      </text>
    </comment>
    <comment ref="M148" authorId="0" shapeId="0">
      <text>
        <r>
          <rPr>
            <b/>
            <sz val="9"/>
            <color indexed="81"/>
            <rFont val="Tahoma"/>
            <family val="2"/>
          </rPr>
          <t xml:space="preserve">[Unit: PURE]
[Scale: Actuals]
</t>
        </r>
      </text>
    </comment>
    <comment ref="N148" authorId="0" shapeId="0">
      <text>
        <r>
          <rPr>
            <b/>
            <sz val="9"/>
            <color indexed="81"/>
            <rFont val="Tahoma"/>
            <family val="2"/>
          </rPr>
          <t xml:space="preserve">[Unit: PURE]
[Scale: Actuals]
</t>
        </r>
      </text>
    </comment>
    <comment ref="O148" authorId="0" shapeId="0">
      <text>
        <r>
          <rPr>
            <b/>
            <sz val="9"/>
            <color indexed="81"/>
            <rFont val="Tahoma"/>
            <family val="2"/>
          </rPr>
          <t xml:space="preserve">[Unit: PURE]
[Scale: Actuals]
</t>
        </r>
      </text>
    </comment>
    <comment ref="P148" authorId="0" shapeId="0">
      <text>
        <r>
          <rPr>
            <b/>
            <sz val="9"/>
            <color indexed="81"/>
            <rFont val="Tahoma"/>
            <family val="2"/>
          </rPr>
          <t xml:space="preserve">[Unit: PURE]
[Scale: Actuals]
</t>
        </r>
      </text>
    </comment>
    <comment ref="Q148" authorId="0" shapeId="0">
      <text>
        <r>
          <rPr>
            <b/>
            <sz val="9"/>
            <color indexed="81"/>
            <rFont val="Tahoma"/>
            <family val="2"/>
          </rPr>
          <t xml:space="preserve">[Unit: PURE]
[Scale: Actuals]
</t>
        </r>
      </text>
    </comment>
    <comment ref="R148" authorId="0" shapeId="0">
      <text>
        <r>
          <rPr>
            <b/>
            <sz val="9"/>
            <color indexed="81"/>
            <rFont val="Tahoma"/>
            <family val="2"/>
          </rPr>
          <t xml:space="preserve">[Unit: PURE]
[Scale: Actuals]
</t>
        </r>
      </text>
    </comment>
    <comment ref="S148" authorId="0" shapeId="0">
      <text>
        <r>
          <rPr>
            <b/>
            <sz val="9"/>
            <color indexed="81"/>
            <rFont val="Tahoma"/>
            <family val="2"/>
          </rPr>
          <t xml:space="preserve">[Unit: PURE]
[Scale: Actuals]
</t>
        </r>
      </text>
    </comment>
    <comment ref="T148" authorId="0" shapeId="0">
      <text>
        <r>
          <rPr>
            <b/>
            <sz val="9"/>
            <color indexed="81"/>
            <rFont val="Tahoma"/>
            <family val="2"/>
          </rPr>
          <t xml:space="preserve">[Unit: PURE]
[Scale: Actuals]
</t>
        </r>
      </text>
    </comment>
    <comment ref="U148" authorId="0" shapeId="0">
      <text>
        <r>
          <rPr>
            <b/>
            <sz val="9"/>
            <color indexed="81"/>
            <rFont val="Tahoma"/>
            <family val="2"/>
          </rPr>
          <t xml:space="preserve">[Unit: PURE]
[Scale: Actuals]
</t>
        </r>
      </text>
    </comment>
    <comment ref="V148" authorId="0" shapeId="0">
      <text>
        <r>
          <rPr>
            <b/>
            <sz val="9"/>
            <color indexed="81"/>
            <rFont val="Tahoma"/>
            <family val="2"/>
          </rPr>
          <t xml:space="preserve">[Unit: PURE]
[Scale: Actuals]
</t>
        </r>
      </text>
    </comment>
  </commentList>
</comments>
</file>

<file path=xl/comments10.xml><?xml version="1.0" encoding="utf-8"?>
<comments xmlns="http://schemas.openxmlformats.org/spreadsheetml/2006/main">
  <authors>
    <author>arun patel</author>
  </authors>
  <commentList>
    <comment ref="G130" authorId="0" shapeId="0">
      <text>
        <r>
          <rPr>
            <b/>
            <sz val="9"/>
            <color indexed="81"/>
            <rFont val="Tahoma"/>
            <family val="2"/>
          </rPr>
          <t xml:space="preserve">[Unit: PURE]
[Scale: Actuals]
</t>
        </r>
      </text>
    </comment>
    <comment ref="H130" authorId="0" shapeId="0">
      <text>
        <r>
          <rPr>
            <b/>
            <sz val="9"/>
            <color indexed="81"/>
            <rFont val="Tahoma"/>
            <family val="2"/>
          </rPr>
          <t xml:space="preserve">[Unit: PURE]
[Scale: Actuals]
</t>
        </r>
      </text>
    </comment>
    <comment ref="I130" authorId="0" shapeId="0">
      <text>
        <r>
          <rPr>
            <b/>
            <sz val="9"/>
            <color indexed="81"/>
            <rFont val="Tahoma"/>
            <family val="2"/>
          </rPr>
          <t xml:space="preserve">[Unit: PURE]
[Scale: Actuals]
</t>
        </r>
      </text>
    </comment>
    <comment ref="J130" authorId="0" shapeId="0">
      <text>
        <r>
          <rPr>
            <b/>
            <sz val="9"/>
            <color indexed="81"/>
            <rFont val="Tahoma"/>
            <family val="2"/>
          </rPr>
          <t xml:space="preserve">[Unit: PURE]
[Scale: Actuals]
</t>
        </r>
      </text>
    </comment>
    <comment ref="K130" authorId="0" shapeId="0">
      <text>
        <r>
          <rPr>
            <b/>
            <sz val="9"/>
            <color indexed="81"/>
            <rFont val="Tahoma"/>
            <family val="2"/>
          </rPr>
          <t xml:space="preserve">[Unit: PURE]
[Scale: Actuals]
</t>
        </r>
      </text>
    </comment>
    <comment ref="L130" authorId="0" shapeId="0">
      <text>
        <r>
          <rPr>
            <b/>
            <sz val="9"/>
            <color indexed="81"/>
            <rFont val="Tahoma"/>
            <family val="2"/>
          </rPr>
          <t xml:space="preserve">[Unit: PURE]
[Scale: Actuals]
</t>
        </r>
      </text>
    </comment>
    <comment ref="M130" authorId="0" shapeId="0">
      <text>
        <r>
          <rPr>
            <b/>
            <sz val="9"/>
            <color indexed="81"/>
            <rFont val="Tahoma"/>
            <family val="2"/>
          </rPr>
          <t xml:space="preserve">[Unit: PURE]
[Scale: Actuals]
</t>
        </r>
      </text>
    </comment>
    <comment ref="N130" authorId="0" shapeId="0">
      <text>
        <r>
          <rPr>
            <b/>
            <sz val="9"/>
            <color indexed="81"/>
            <rFont val="Tahoma"/>
            <family val="2"/>
          </rPr>
          <t xml:space="preserve">[Unit: PURE]
[Scale: Actuals]
</t>
        </r>
      </text>
    </comment>
    <comment ref="O130" authorId="0" shapeId="0">
      <text>
        <r>
          <rPr>
            <b/>
            <sz val="9"/>
            <color indexed="81"/>
            <rFont val="Tahoma"/>
            <family val="2"/>
          </rPr>
          <t xml:space="preserve">[Unit: PURE]
[Scale: Actuals]
</t>
        </r>
      </text>
    </comment>
    <comment ref="P130" authorId="0" shapeId="0">
      <text>
        <r>
          <rPr>
            <b/>
            <sz val="9"/>
            <color indexed="81"/>
            <rFont val="Tahoma"/>
            <family val="2"/>
          </rPr>
          <t xml:space="preserve">[Unit: PURE]
[Scale: Actuals]
</t>
        </r>
      </text>
    </comment>
    <comment ref="Q130" authorId="0" shapeId="0">
      <text>
        <r>
          <rPr>
            <b/>
            <sz val="9"/>
            <color indexed="81"/>
            <rFont val="Tahoma"/>
            <family val="2"/>
          </rPr>
          <t xml:space="preserve">[Unit: PURE]
[Scale: Actuals]
</t>
        </r>
      </text>
    </comment>
    <comment ref="R130" authorId="0" shapeId="0">
      <text>
        <r>
          <rPr>
            <b/>
            <sz val="9"/>
            <color indexed="81"/>
            <rFont val="Tahoma"/>
            <family val="2"/>
          </rPr>
          <t xml:space="preserve">[Unit: PURE]
[Scale: Actuals]
</t>
        </r>
      </text>
    </comment>
    <comment ref="S130" authorId="0" shapeId="0">
      <text>
        <r>
          <rPr>
            <b/>
            <sz val="9"/>
            <color indexed="81"/>
            <rFont val="Tahoma"/>
            <family val="2"/>
          </rPr>
          <t xml:space="preserve">[Unit: PURE]
[Scale: Actuals]
</t>
        </r>
      </text>
    </comment>
    <comment ref="G132" authorId="0" shapeId="0">
      <text>
        <r>
          <rPr>
            <b/>
            <sz val="9"/>
            <color indexed="81"/>
            <rFont val="Tahoma"/>
            <family val="2"/>
          </rPr>
          <t xml:space="preserve">[Unit: PURE]
[Scale: Actuals]
</t>
        </r>
      </text>
    </comment>
    <comment ref="H132" authorId="0" shapeId="0">
      <text>
        <r>
          <rPr>
            <b/>
            <sz val="9"/>
            <color indexed="81"/>
            <rFont val="Tahoma"/>
            <family val="2"/>
          </rPr>
          <t xml:space="preserve">[Unit: PURE]
[Scale: Actuals]
</t>
        </r>
      </text>
    </comment>
    <comment ref="I132" authorId="0" shapeId="0">
      <text>
        <r>
          <rPr>
            <b/>
            <sz val="9"/>
            <color indexed="81"/>
            <rFont val="Tahoma"/>
            <family val="2"/>
          </rPr>
          <t xml:space="preserve">[Unit: PURE]
[Scale: Actuals]
</t>
        </r>
      </text>
    </comment>
    <comment ref="J132" authorId="0" shapeId="0">
      <text>
        <r>
          <rPr>
            <b/>
            <sz val="9"/>
            <color indexed="81"/>
            <rFont val="Tahoma"/>
            <family val="2"/>
          </rPr>
          <t xml:space="preserve">[Unit: PURE]
[Scale: Actuals]
</t>
        </r>
      </text>
    </comment>
    <comment ref="K132" authorId="0" shapeId="0">
      <text>
        <r>
          <rPr>
            <b/>
            <sz val="9"/>
            <color indexed="81"/>
            <rFont val="Tahoma"/>
            <family val="2"/>
          </rPr>
          <t xml:space="preserve">[Unit: PURE]
[Scale: Actuals]
</t>
        </r>
      </text>
    </comment>
    <comment ref="L132" authorId="0" shapeId="0">
      <text>
        <r>
          <rPr>
            <b/>
            <sz val="9"/>
            <color indexed="81"/>
            <rFont val="Tahoma"/>
            <family val="2"/>
          </rPr>
          <t xml:space="preserve">[Unit: PURE]
[Scale: Actuals]
</t>
        </r>
      </text>
    </comment>
    <comment ref="M132" authorId="0" shapeId="0">
      <text>
        <r>
          <rPr>
            <b/>
            <sz val="9"/>
            <color indexed="81"/>
            <rFont val="Tahoma"/>
            <family val="2"/>
          </rPr>
          <t xml:space="preserve">[Unit: PURE]
[Scale: Actuals]
</t>
        </r>
      </text>
    </comment>
    <comment ref="N132" authorId="0" shapeId="0">
      <text>
        <r>
          <rPr>
            <b/>
            <sz val="9"/>
            <color indexed="81"/>
            <rFont val="Tahoma"/>
            <family val="2"/>
          </rPr>
          <t xml:space="preserve">[Unit: PURE]
[Scale: Actuals]
</t>
        </r>
      </text>
    </comment>
    <comment ref="O132" authorId="0" shapeId="0">
      <text>
        <r>
          <rPr>
            <b/>
            <sz val="9"/>
            <color indexed="81"/>
            <rFont val="Tahoma"/>
            <family val="2"/>
          </rPr>
          <t xml:space="preserve">[Unit: PURE]
[Scale: Actuals]
</t>
        </r>
      </text>
    </comment>
    <comment ref="P132" authorId="0" shapeId="0">
      <text>
        <r>
          <rPr>
            <b/>
            <sz val="9"/>
            <color indexed="81"/>
            <rFont val="Tahoma"/>
            <family val="2"/>
          </rPr>
          <t xml:space="preserve">[Unit: PURE]
[Scale: Actuals]
</t>
        </r>
      </text>
    </comment>
    <comment ref="Q132" authorId="0" shapeId="0">
      <text>
        <r>
          <rPr>
            <b/>
            <sz val="9"/>
            <color indexed="81"/>
            <rFont val="Tahoma"/>
            <family val="2"/>
          </rPr>
          <t xml:space="preserve">[Unit: PURE]
[Scale: Actuals]
</t>
        </r>
      </text>
    </comment>
    <comment ref="R132" authorId="0" shapeId="0">
      <text>
        <r>
          <rPr>
            <b/>
            <sz val="9"/>
            <color indexed="81"/>
            <rFont val="Tahoma"/>
            <family val="2"/>
          </rPr>
          <t xml:space="preserve">[Unit: PURE]
[Scale: Actuals]
</t>
        </r>
      </text>
    </comment>
    <comment ref="S132" authorId="0" shapeId="0">
      <text>
        <r>
          <rPr>
            <b/>
            <sz val="9"/>
            <color indexed="81"/>
            <rFont val="Tahoma"/>
            <family val="2"/>
          </rPr>
          <t xml:space="preserve">[Unit: PURE]
[Scale: Actuals]
</t>
        </r>
      </text>
    </comment>
  </commentList>
</comments>
</file>

<file path=xl/comments11.xml><?xml version="1.0" encoding="utf-8"?>
<comments xmlns="http://schemas.openxmlformats.org/spreadsheetml/2006/main">
  <authors>
    <author>tgosavi</author>
    <author>arun patel</author>
    <author>Myiris</author>
  </authors>
  <commentList>
    <comment ref="L12" authorId="0" shapeId="0">
      <text>
        <r>
          <rPr>
            <b/>
            <sz val="9"/>
            <color indexed="81"/>
            <rFont val="Tahoma"/>
            <family val="2"/>
          </rPr>
          <t xml:space="preserve">[Unit: PURE]
[Scale: Actuals]
</t>
        </r>
      </text>
    </comment>
    <comment ref="L13" authorId="0" shapeId="0">
      <text>
        <r>
          <rPr>
            <b/>
            <sz val="9"/>
            <color indexed="81"/>
            <rFont val="Tahoma"/>
            <family val="2"/>
          </rPr>
          <t xml:space="preserve">[Unit: PURE]
[Scale: Actuals]
</t>
        </r>
      </text>
    </comment>
    <comment ref="L14" authorId="0" shapeId="0">
      <text>
        <r>
          <rPr>
            <b/>
            <sz val="9"/>
            <color indexed="81"/>
            <rFont val="Tahoma"/>
            <family val="2"/>
          </rPr>
          <t xml:space="preserve">[Unit: PURE]
[Scale: Actuals]
</t>
        </r>
      </text>
    </comment>
    <comment ref="L15" authorId="0" shapeId="0">
      <text>
        <r>
          <rPr>
            <b/>
            <sz val="9"/>
            <color indexed="81"/>
            <rFont val="Tahoma"/>
            <family val="2"/>
          </rPr>
          <t xml:space="preserve">[Unit: PURE]
[Scale: Actuals]
</t>
        </r>
      </text>
    </comment>
    <comment ref="I17" authorId="0" shapeId="0">
      <text>
        <r>
          <rPr>
            <b/>
            <sz val="9"/>
            <color indexed="81"/>
            <rFont val="Tahoma"/>
            <family val="2"/>
          </rPr>
          <t xml:space="preserve">[Unit: PURE]
[Scale: Actuals]
</t>
        </r>
      </text>
    </comment>
    <comment ref="J17" authorId="1" shapeId="0">
      <text>
        <r>
          <rPr>
            <b/>
            <sz val="9"/>
            <color indexed="81"/>
            <rFont val="Tahoma"/>
            <family val="2"/>
          </rPr>
          <t xml:space="preserve">[Date Format: dd/MM/yyyy]Please double click to show the popup
</t>
        </r>
      </text>
    </comment>
    <comment ref="K17" authorId="2" shapeId="0">
      <text>
        <r>
          <rPr>
            <b/>
            <sz val="9"/>
            <color indexed="81"/>
            <rFont val="Tahoma"/>
            <family val="2"/>
          </rPr>
          <t xml:space="preserve">[Date Format: dd/MM/yyyy]Please double click to show the popup
[Primary: Date of maturity]
</t>
        </r>
      </text>
    </comment>
    <comment ref="L17" authorId="1" shapeId="0">
      <text>
        <r>
          <rPr>
            <b/>
            <sz val="9"/>
            <color indexed="81"/>
            <rFont val="Tahoma"/>
            <family val="2"/>
          </rPr>
          <t xml:space="preserve">[Primary: Residual maturity]
</t>
        </r>
      </text>
    </comment>
    <comment ref="I18" authorId="0" shapeId="0">
      <text>
        <r>
          <rPr>
            <b/>
            <sz val="9"/>
            <color indexed="81"/>
            <rFont val="Tahoma"/>
            <family val="2"/>
          </rPr>
          <t xml:space="preserve">[Unit: PURE]
[Scale: Actuals]
</t>
        </r>
      </text>
    </comment>
    <comment ref="J18" authorId="2" shapeId="0">
      <text>
        <r>
          <rPr>
            <b/>
            <sz val="9"/>
            <color indexed="81"/>
            <rFont val="Tahoma"/>
            <family val="2"/>
          </rPr>
          <t xml:space="preserve">[Date Format: dd/MM/yyyy]Please double click to show the popup
</t>
        </r>
      </text>
    </comment>
    <comment ref="K18" authorId="2" shapeId="0">
      <text>
        <r>
          <rPr>
            <b/>
            <sz val="9"/>
            <color indexed="81"/>
            <rFont val="Tahoma"/>
            <family val="2"/>
          </rPr>
          <t xml:space="preserve">[Date Format: dd/MM/yyyy]Please double click to show the popup
[Primary: Date of maturity]
</t>
        </r>
      </text>
    </comment>
    <comment ref="L18" authorId="1" shapeId="0">
      <text>
        <r>
          <rPr>
            <b/>
            <sz val="9"/>
            <color indexed="81"/>
            <rFont val="Tahoma"/>
            <family val="2"/>
          </rPr>
          <t xml:space="preserve">[Primary: Residual maturity]
</t>
        </r>
      </text>
    </comment>
    <comment ref="I19" authorId="0" shapeId="0">
      <text>
        <r>
          <rPr>
            <b/>
            <sz val="9"/>
            <color indexed="81"/>
            <rFont val="Tahoma"/>
            <family val="2"/>
          </rPr>
          <t xml:space="preserve">[Unit: PURE]
[Scale: Actuals]
</t>
        </r>
      </text>
    </comment>
    <comment ref="J19" authorId="2" shapeId="0">
      <text>
        <r>
          <rPr>
            <b/>
            <sz val="9"/>
            <color indexed="81"/>
            <rFont val="Tahoma"/>
            <family val="2"/>
          </rPr>
          <t xml:space="preserve">[Date Format: dd/MM/yyyy]Please double click to show the popup
</t>
        </r>
      </text>
    </comment>
    <comment ref="K19" authorId="2" shapeId="0">
      <text>
        <r>
          <rPr>
            <b/>
            <sz val="9"/>
            <color indexed="81"/>
            <rFont val="Tahoma"/>
            <family val="2"/>
          </rPr>
          <t xml:space="preserve">[Date Format: dd/MM/yyyy]Please double click to show the popup
[Primary: Date of maturity]
</t>
        </r>
      </text>
    </comment>
    <comment ref="L19" authorId="1" shapeId="0">
      <text>
        <r>
          <rPr>
            <b/>
            <sz val="9"/>
            <color indexed="81"/>
            <rFont val="Tahoma"/>
            <family val="2"/>
          </rPr>
          <t xml:space="preserve">[Primary: Residual maturity]
</t>
        </r>
      </text>
    </comment>
    <comment ref="L20" authorId="0" shapeId="0">
      <text>
        <r>
          <rPr>
            <b/>
            <sz val="9"/>
            <color indexed="81"/>
            <rFont val="Tahoma"/>
            <family val="2"/>
          </rPr>
          <t xml:space="preserve">[Unit: PURE]
[Scale: Actuals]
[Primary: Average rate of interest]
</t>
        </r>
      </text>
    </comment>
  </commentList>
</comments>
</file>

<file path=xl/comments12.xml><?xml version="1.0" encoding="utf-8"?>
<comments xmlns="http://schemas.openxmlformats.org/spreadsheetml/2006/main">
  <authors>
    <author>ntripathi</author>
    <author>tgosavi</author>
  </authors>
  <commentList>
    <comment ref="I10" authorId="0" shapeId="0">
      <text>
        <r>
          <rPr>
            <b/>
            <sz val="9"/>
            <color indexed="81"/>
            <rFont val="Tahoma"/>
            <family val="2"/>
          </rPr>
          <t xml:space="preserve">[Primary: Individuals remarks]
</t>
        </r>
      </text>
    </comment>
    <comment ref="I11" authorId="0" shapeId="0">
      <text>
        <r>
          <rPr>
            <b/>
            <sz val="9"/>
            <color indexed="81"/>
            <rFont val="Tahoma"/>
            <family val="2"/>
          </rPr>
          <t xml:space="preserve">[Primary: Banks remarks]
</t>
        </r>
      </text>
    </comment>
    <comment ref="I12" authorId="0" shapeId="0">
      <text>
        <r>
          <rPr>
            <b/>
            <sz val="9"/>
            <color indexed="81"/>
            <rFont val="Tahoma"/>
            <family val="2"/>
          </rPr>
          <t xml:space="preserve">[Primary: Financial institutions remarks]
</t>
        </r>
      </text>
    </comment>
    <comment ref="I13" authorId="0" shapeId="0">
      <text>
        <r>
          <rPr>
            <b/>
            <sz val="9"/>
            <color indexed="81"/>
            <rFont val="Tahoma"/>
            <family val="2"/>
          </rPr>
          <t xml:space="preserve">[Primary: PSUs remarks]
</t>
        </r>
      </text>
    </comment>
    <comment ref="I14" authorId="0" shapeId="0">
      <text>
        <r>
          <rPr>
            <b/>
            <sz val="9"/>
            <color indexed="81"/>
            <rFont val="Tahoma"/>
            <family val="2"/>
          </rPr>
          <t xml:space="preserve">[Primary: Private corporates remarks]
</t>
        </r>
      </text>
    </comment>
    <comment ref="I15" authorId="0" shapeId="0">
      <text>
        <r>
          <rPr>
            <b/>
            <sz val="9"/>
            <color indexed="81"/>
            <rFont val="Tahoma"/>
            <family val="2"/>
          </rPr>
          <t xml:space="preserve">[Primary: Goverments and local bodies remarks]
</t>
        </r>
      </text>
    </comment>
    <comment ref="I16" authorId="0" shapeId="0">
      <text>
        <r>
          <rPr>
            <b/>
            <sz val="9"/>
            <color indexed="81"/>
            <rFont val="Tahoma"/>
            <family val="2"/>
          </rPr>
          <t xml:space="preserve">[Primary: Mutual funds remarks]
</t>
        </r>
      </text>
    </comment>
    <comment ref="I17" authorId="0" shapeId="0">
      <text>
        <r>
          <rPr>
            <b/>
            <sz val="9"/>
            <color indexed="81"/>
            <rFont val="Tahoma"/>
            <family val="2"/>
          </rPr>
          <t xml:space="preserve">[Primary: Pension provident funds insurance remarks]
</t>
        </r>
      </text>
    </comment>
    <comment ref="I18" authorId="0" shapeId="0">
      <text>
        <r>
          <rPr>
            <b/>
            <sz val="9"/>
            <color indexed="81"/>
            <rFont val="Tahoma"/>
            <family val="2"/>
          </rPr>
          <t xml:space="preserve">[Primary: NBFC as depositors remarks]
</t>
        </r>
      </text>
    </comment>
    <comment ref="I19" authorId="0" shapeId="0">
      <text>
        <r>
          <rPr>
            <b/>
            <sz val="9"/>
            <color indexed="81"/>
            <rFont val="Tahoma"/>
            <family val="2"/>
          </rPr>
          <t xml:space="preserve">[Primary: Others deposits remarks]
</t>
        </r>
      </text>
    </comment>
    <comment ref="I20" authorId="0" shapeId="0">
      <text>
        <r>
          <rPr>
            <b/>
            <sz val="9"/>
            <color indexed="81"/>
            <rFont val="Tahoma"/>
            <family val="2"/>
          </rPr>
          <t xml:space="preserve">[Primary: HUFs deposits remarks]
</t>
        </r>
      </text>
    </comment>
    <comment ref="I21" authorId="0" shapeId="0">
      <text>
        <r>
          <rPr>
            <b/>
            <sz val="9"/>
            <color indexed="81"/>
            <rFont val="Tahoma"/>
            <family val="2"/>
          </rPr>
          <t xml:space="preserve">[Primary: Trusts deposits remarks]
</t>
        </r>
      </text>
    </comment>
    <comment ref="I22" authorId="0" shapeId="0">
      <text>
        <r>
          <rPr>
            <b/>
            <sz val="9"/>
            <color indexed="81"/>
            <rFont val="Tahoma"/>
            <family val="2"/>
          </rPr>
          <t xml:space="preserve">[Primary: Partnership firms deposits remarks]
</t>
        </r>
      </text>
    </comment>
    <comment ref="I23" authorId="0" shapeId="0">
      <text>
        <r>
          <rPr>
            <b/>
            <sz val="9"/>
            <color indexed="81"/>
            <rFont val="Tahoma"/>
            <family val="2"/>
          </rPr>
          <t xml:space="preserve">[Primary: Proprietorship firm as depositor remarks]
</t>
        </r>
      </text>
    </comment>
    <comment ref="I24" authorId="0" shapeId="0">
      <text>
        <r>
          <rPr>
            <b/>
            <sz val="9"/>
            <color indexed="81"/>
            <rFont val="Tahoma"/>
            <family val="2"/>
          </rPr>
          <t xml:space="preserve">[Primary: Credit societies deposits remarks]
</t>
        </r>
      </text>
    </comment>
    <comment ref="I25" authorId="0" shapeId="0">
      <text>
        <r>
          <rPr>
            <b/>
            <sz val="9"/>
            <color indexed="81"/>
            <rFont val="Tahoma"/>
            <family val="2"/>
          </rPr>
          <t xml:space="preserve">[Primary: Any other deposits remarks]
</t>
        </r>
      </text>
    </comment>
    <comment ref="I36" authorId="0" shapeId="0">
      <text>
        <r>
          <rPr>
            <b/>
            <sz val="9"/>
            <color indexed="81"/>
            <rFont val="Tahoma"/>
            <family val="2"/>
          </rPr>
          <t xml:space="preserve">[Primary: Any other deposits remarks]
</t>
        </r>
      </text>
    </comment>
    <comment ref="I47" authorId="0" shapeId="0">
      <text>
        <r>
          <rPr>
            <b/>
            <sz val="9"/>
            <color indexed="81"/>
            <rFont val="Tahoma"/>
            <family val="2"/>
          </rPr>
          <t xml:space="preserve">[Primary: Core deposits remarks]
</t>
        </r>
      </text>
    </comment>
    <comment ref="I48" authorId="0" shapeId="0">
      <text>
        <r>
          <rPr>
            <b/>
            <sz val="9"/>
            <color indexed="81"/>
            <rFont val="Tahoma"/>
            <family val="2"/>
          </rPr>
          <t xml:space="preserve">[Primary: Volatile deposits remarks]
</t>
        </r>
      </text>
    </comment>
    <comment ref="I49" authorId="0" shapeId="0">
      <text>
        <r>
          <rPr>
            <b/>
            <sz val="9"/>
            <color indexed="81"/>
            <rFont val="Tahoma"/>
            <family val="2"/>
          </rPr>
          <t xml:space="preserve">[Primary: Total deposits remarks]
</t>
        </r>
      </text>
    </comment>
    <comment ref="I50" authorId="0" shapeId="0">
      <text>
        <r>
          <rPr>
            <b/>
            <sz val="9"/>
            <color indexed="81"/>
            <rFont val="Tahoma"/>
            <family val="2"/>
          </rPr>
          <t xml:space="preserve">[Primary: Aggregate deposits of top twenty depositors remarks]
</t>
        </r>
      </text>
    </comment>
    <comment ref="E51" authorId="1" shapeId="0">
      <text>
        <r>
          <rPr>
            <b/>
            <sz val="9"/>
            <color indexed="81"/>
            <rFont val="Tahoma"/>
            <family val="2"/>
          </rPr>
          <t xml:space="preserve">[Unit: PURE]
[Scale: Actuals]
</t>
        </r>
      </text>
    </comment>
    <comment ref="F51" authorId="1" shapeId="0">
      <text>
        <r>
          <rPr>
            <b/>
            <sz val="9"/>
            <color indexed="81"/>
            <rFont val="Tahoma"/>
            <family val="2"/>
          </rPr>
          <t xml:space="preserve">[Unit: PURE]
[Scale: Actuals]
</t>
        </r>
      </text>
    </comment>
    <comment ref="G51" authorId="1" shapeId="0">
      <text>
        <r>
          <rPr>
            <b/>
            <sz val="9"/>
            <color indexed="81"/>
            <rFont val="Tahoma"/>
            <family val="2"/>
          </rPr>
          <t xml:space="preserve">[Unit: PURE]
[Scale: Actuals]
</t>
        </r>
      </text>
    </comment>
    <comment ref="H51" authorId="1" shapeId="0">
      <text>
        <r>
          <rPr>
            <b/>
            <sz val="9"/>
            <color indexed="81"/>
            <rFont val="Tahoma"/>
            <family val="2"/>
          </rPr>
          <t xml:space="preserve">[Unit: PURE]
[Scale: Actuals]
</t>
        </r>
      </text>
    </comment>
    <comment ref="I51" authorId="0" shapeId="0">
      <text>
        <r>
          <rPr>
            <b/>
            <sz val="9"/>
            <color indexed="81"/>
            <rFont val="Tahoma"/>
            <family val="2"/>
          </rPr>
          <t xml:space="preserve">[Primary: Ration of deposits of top twenty depositors to total deposits remarks]
</t>
        </r>
      </text>
    </comment>
  </commentList>
</comments>
</file>

<file path=xl/comments13.xml><?xml version="1.0" encoding="utf-8"?>
<comments xmlns="http://schemas.openxmlformats.org/spreadsheetml/2006/main">
  <authors>
    <author>arun patel</author>
  </authors>
  <commentList>
    <comment ref="F13" authorId="0" shapeId="0">
      <text>
        <r>
          <rPr>
            <b/>
            <sz val="9"/>
            <color indexed="81"/>
            <rFont val="Tahoma"/>
            <family val="2"/>
          </rPr>
          <t xml:space="preserve">[Unit: PURE]
[Scale: Actuals]
</t>
        </r>
      </text>
    </comment>
    <comment ref="H13" authorId="0" shapeId="0">
      <text>
        <r>
          <rPr>
            <b/>
            <sz val="9"/>
            <color indexed="81"/>
            <rFont val="Tahoma"/>
            <family val="2"/>
          </rPr>
          <t xml:space="preserve">[Unit: PURE]
[Scale: Actuals]
</t>
        </r>
      </text>
    </comment>
    <comment ref="J13" authorId="0" shapeId="0">
      <text>
        <r>
          <rPr>
            <b/>
            <sz val="9"/>
            <color indexed="81"/>
            <rFont val="Tahoma"/>
            <family val="2"/>
          </rPr>
          <t xml:space="preserve">[Unit: PURE]
[Scale: Actuals]
</t>
        </r>
      </text>
    </comment>
    <comment ref="L13" authorId="0" shapeId="0">
      <text>
        <r>
          <rPr>
            <b/>
            <sz val="9"/>
            <color indexed="81"/>
            <rFont val="Tahoma"/>
            <family val="2"/>
          </rPr>
          <t xml:space="preserve">[Unit: PURE]
[Scale: Actuals]
</t>
        </r>
      </text>
    </comment>
    <comment ref="N13" authorId="0" shapeId="0">
      <text>
        <r>
          <rPr>
            <b/>
            <sz val="9"/>
            <color indexed="81"/>
            <rFont val="Tahoma"/>
            <family val="2"/>
          </rPr>
          <t xml:space="preserve">[Unit: PURE]
[Scale: Actuals]
</t>
        </r>
      </text>
    </comment>
    <comment ref="P13" authorId="0" shapeId="0">
      <text>
        <r>
          <rPr>
            <b/>
            <sz val="9"/>
            <color indexed="81"/>
            <rFont val="Tahoma"/>
            <family val="2"/>
          </rPr>
          <t xml:space="preserve">[Unit: PURE]
[Scale: Actuals]
</t>
        </r>
      </text>
    </comment>
    <comment ref="R13" authorId="0" shapeId="0">
      <text>
        <r>
          <rPr>
            <b/>
            <sz val="9"/>
            <color indexed="81"/>
            <rFont val="Tahoma"/>
            <family val="2"/>
          </rPr>
          <t xml:space="preserve">[Unit: PURE]
[Scale: Actuals]
</t>
        </r>
      </text>
    </comment>
    <comment ref="T13" authorId="0" shapeId="0">
      <text>
        <r>
          <rPr>
            <b/>
            <sz val="9"/>
            <color indexed="81"/>
            <rFont val="Tahoma"/>
            <family val="2"/>
          </rPr>
          <t xml:space="preserve">[Unit: PURE]
[Scale: Actuals]
</t>
        </r>
      </text>
    </comment>
    <comment ref="F14" authorId="0" shapeId="0">
      <text>
        <r>
          <rPr>
            <b/>
            <sz val="9"/>
            <color indexed="81"/>
            <rFont val="Tahoma"/>
            <family val="2"/>
          </rPr>
          <t xml:space="preserve">[Unit: PURE]
[Scale: Actuals]
</t>
        </r>
      </text>
    </comment>
    <comment ref="H14" authorId="0" shapeId="0">
      <text>
        <r>
          <rPr>
            <b/>
            <sz val="9"/>
            <color indexed="81"/>
            <rFont val="Tahoma"/>
            <family val="2"/>
          </rPr>
          <t xml:space="preserve">[Unit: PURE]
[Scale: Actuals]
</t>
        </r>
      </text>
    </comment>
    <comment ref="J14" authorId="0" shapeId="0">
      <text>
        <r>
          <rPr>
            <b/>
            <sz val="9"/>
            <color indexed="81"/>
            <rFont val="Tahoma"/>
            <family val="2"/>
          </rPr>
          <t xml:space="preserve">[Unit: PURE]
[Scale: Actuals]
</t>
        </r>
      </text>
    </comment>
    <comment ref="L14" authorId="0" shapeId="0">
      <text>
        <r>
          <rPr>
            <b/>
            <sz val="9"/>
            <color indexed="81"/>
            <rFont val="Tahoma"/>
            <family val="2"/>
          </rPr>
          <t xml:space="preserve">[Unit: PURE]
[Scale: Actuals]
</t>
        </r>
      </text>
    </comment>
    <comment ref="N14" authorId="0" shapeId="0">
      <text>
        <r>
          <rPr>
            <b/>
            <sz val="9"/>
            <color indexed="81"/>
            <rFont val="Tahoma"/>
            <family val="2"/>
          </rPr>
          <t xml:space="preserve">[Unit: PURE]
[Scale: Actuals]
</t>
        </r>
      </text>
    </comment>
    <comment ref="P14" authorId="0" shapeId="0">
      <text>
        <r>
          <rPr>
            <b/>
            <sz val="9"/>
            <color indexed="81"/>
            <rFont val="Tahoma"/>
            <family val="2"/>
          </rPr>
          <t xml:space="preserve">[Unit: PURE]
[Scale: Actuals]
</t>
        </r>
      </text>
    </comment>
    <comment ref="R14" authorId="0" shapeId="0">
      <text>
        <r>
          <rPr>
            <b/>
            <sz val="9"/>
            <color indexed="81"/>
            <rFont val="Tahoma"/>
            <family val="2"/>
          </rPr>
          <t xml:space="preserve">[Unit: PURE]
[Scale: Actuals]
</t>
        </r>
      </text>
    </comment>
    <comment ref="T14" authorId="0" shapeId="0">
      <text>
        <r>
          <rPr>
            <b/>
            <sz val="9"/>
            <color indexed="81"/>
            <rFont val="Tahoma"/>
            <family val="2"/>
          </rPr>
          <t xml:space="preserve">[Unit: PURE]
[Scale: Actuals]
</t>
        </r>
      </text>
    </comment>
    <comment ref="F15" authorId="0" shapeId="0">
      <text>
        <r>
          <rPr>
            <b/>
            <sz val="9"/>
            <color indexed="81"/>
            <rFont val="Tahoma"/>
            <family val="2"/>
          </rPr>
          <t xml:space="preserve">[Unit: PURE]
[Scale: Actuals]
</t>
        </r>
      </text>
    </comment>
    <comment ref="H15" authorId="0" shapeId="0">
      <text>
        <r>
          <rPr>
            <b/>
            <sz val="9"/>
            <color indexed="81"/>
            <rFont val="Tahoma"/>
            <family val="2"/>
          </rPr>
          <t xml:space="preserve">[Unit: PURE]
[Scale: Actuals]
</t>
        </r>
      </text>
    </comment>
    <comment ref="J15" authorId="0" shapeId="0">
      <text>
        <r>
          <rPr>
            <b/>
            <sz val="9"/>
            <color indexed="81"/>
            <rFont val="Tahoma"/>
            <family val="2"/>
          </rPr>
          <t xml:space="preserve">[Unit: PURE]
[Scale: Actuals]
</t>
        </r>
      </text>
    </comment>
    <comment ref="L15" authorId="0" shapeId="0">
      <text>
        <r>
          <rPr>
            <b/>
            <sz val="9"/>
            <color indexed="81"/>
            <rFont val="Tahoma"/>
            <family val="2"/>
          </rPr>
          <t xml:space="preserve">[Unit: PURE]
[Scale: Actuals]
</t>
        </r>
      </text>
    </comment>
    <comment ref="N15" authorId="0" shapeId="0">
      <text>
        <r>
          <rPr>
            <b/>
            <sz val="9"/>
            <color indexed="81"/>
            <rFont val="Tahoma"/>
            <family val="2"/>
          </rPr>
          <t xml:space="preserve">[Unit: PURE]
[Scale: Actuals]
</t>
        </r>
      </text>
    </comment>
    <comment ref="P15" authorId="0" shapeId="0">
      <text>
        <r>
          <rPr>
            <b/>
            <sz val="9"/>
            <color indexed="81"/>
            <rFont val="Tahoma"/>
            <family val="2"/>
          </rPr>
          <t xml:space="preserve">[Unit: PURE]
[Scale: Actuals]
</t>
        </r>
      </text>
    </comment>
    <comment ref="R15" authorId="0" shapeId="0">
      <text>
        <r>
          <rPr>
            <b/>
            <sz val="9"/>
            <color indexed="81"/>
            <rFont val="Tahoma"/>
            <family val="2"/>
          </rPr>
          <t xml:space="preserve">[Unit: PURE]
[Scale: Actuals]
</t>
        </r>
      </text>
    </comment>
    <comment ref="T15" authorId="0" shapeId="0">
      <text>
        <r>
          <rPr>
            <b/>
            <sz val="9"/>
            <color indexed="81"/>
            <rFont val="Tahoma"/>
            <family val="2"/>
          </rPr>
          <t xml:space="preserve">[Unit: PURE]
[Scale: Actuals]
</t>
        </r>
      </text>
    </comment>
    <comment ref="F16" authorId="0" shapeId="0">
      <text>
        <r>
          <rPr>
            <b/>
            <sz val="9"/>
            <color indexed="81"/>
            <rFont val="Tahoma"/>
            <family val="2"/>
          </rPr>
          <t xml:space="preserve">[Unit: PURE]
[Scale: Actuals]
</t>
        </r>
      </text>
    </comment>
    <comment ref="H16" authorId="0" shapeId="0">
      <text>
        <r>
          <rPr>
            <b/>
            <sz val="9"/>
            <color indexed="81"/>
            <rFont val="Tahoma"/>
            <family val="2"/>
          </rPr>
          <t xml:space="preserve">[Unit: PURE]
[Scale: Actuals]
</t>
        </r>
      </text>
    </comment>
    <comment ref="J16" authorId="0" shapeId="0">
      <text>
        <r>
          <rPr>
            <b/>
            <sz val="9"/>
            <color indexed="81"/>
            <rFont val="Tahoma"/>
            <family val="2"/>
          </rPr>
          <t xml:space="preserve">[Unit: PURE]
[Scale: Actuals]
</t>
        </r>
      </text>
    </comment>
    <comment ref="L16" authorId="0" shapeId="0">
      <text>
        <r>
          <rPr>
            <b/>
            <sz val="9"/>
            <color indexed="81"/>
            <rFont val="Tahoma"/>
            <family val="2"/>
          </rPr>
          <t xml:space="preserve">[Unit: PURE]
[Scale: Actuals]
</t>
        </r>
      </text>
    </comment>
    <comment ref="N16" authorId="0" shapeId="0">
      <text>
        <r>
          <rPr>
            <b/>
            <sz val="9"/>
            <color indexed="81"/>
            <rFont val="Tahoma"/>
            <family val="2"/>
          </rPr>
          <t xml:space="preserve">[Unit: PURE]
[Scale: Actuals]
</t>
        </r>
      </text>
    </comment>
    <comment ref="P16" authorId="0" shapeId="0">
      <text>
        <r>
          <rPr>
            <b/>
            <sz val="9"/>
            <color indexed="81"/>
            <rFont val="Tahoma"/>
            <family val="2"/>
          </rPr>
          <t xml:space="preserve">[Unit: PURE]
[Scale: Actuals]
</t>
        </r>
      </text>
    </comment>
    <comment ref="R16" authorId="0" shapeId="0">
      <text>
        <r>
          <rPr>
            <b/>
            <sz val="9"/>
            <color indexed="81"/>
            <rFont val="Tahoma"/>
            <family val="2"/>
          </rPr>
          <t xml:space="preserve">[Unit: PURE]
[Scale: Actuals]
</t>
        </r>
      </text>
    </comment>
    <comment ref="T16" authorId="0" shapeId="0">
      <text>
        <r>
          <rPr>
            <b/>
            <sz val="9"/>
            <color indexed="81"/>
            <rFont val="Tahoma"/>
            <family val="2"/>
          </rPr>
          <t xml:space="preserve">[Unit: PURE]
[Scale: Actuals]
</t>
        </r>
      </text>
    </comment>
    <comment ref="F17" authorId="0" shapeId="0">
      <text>
        <r>
          <rPr>
            <b/>
            <sz val="9"/>
            <color indexed="81"/>
            <rFont val="Tahoma"/>
            <family val="2"/>
          </rPr>
          <t xml:space="preserve">[Unit: PURE]
[Scale: Actuals]
</t>
        </r>
      </text>
    </comment>
    <comment ref="H17" authorId="0" shapeId="0">
      <text>
        <r>
          <rPr>
            <b/>
            <sz val="9"/>
            <color indexed="81"/>
            <rFont val="Tahoma"/>
            <family val="2"/>
          </rPr>
          <t xml:space="preserve">[Unit: PURE]
[Scale: Actuals]
</t>
        </r>
      </text>
    </comment>
    <comment ref="J17" authorId="0" shapeId="0">
      <text>
        <r>
          <rPr>
            <b/>
            <sz val="9"/>
            <color indexed="81"/>
            <rFont val="Tahoma"/>
            <family val="2"/>
          </rPr>
          <t xml:space="preserve">[Unit: PURE]
[Scale: Actuals]
</t>
        </r>
      </text>
    </comment>
    <comment ref="L17" authorId="0" shapeId="0">
      <text>
        <r>
          <rPr>
            <b/>
            <sz val="9"/>
            <color indexed="81"/>
            <rFont val="Tahoma"/>
            <family val="2"/>
          </rPr>
          <t xml:space="preserve">[Unit: PURE]
[Scale: Actuals]
</t>
        </r>
      </text>
    </comment>
    <comment ref="N17" authorId="0" shapeId="0">
      <text>
        <r>
          <rPr>
            <b/>
            <sz val="9"/>
            <color indexed="81"/>
            <rFont val="Tahoma"/>
            <family val="2"/>
          </rPr>
          <t xml:space="preserve">[Unit: PURE]
[Scale: Actuals]
</t>
        </r>
      </text>
    </comment>
    <comment ref="P17" authorId="0" shapeId="0">
      <text>
        <r>
          <rPr>
            <b/>
            <sz val="9"/>
            <color indexed="81"/>
            <rFont val="Tahoma"/>
            <family val="2"/>
          </rPr>
          <t xml:space="preserve">[Unit: PURE]
[Scale: Actuals]
</t>
        </r>
      </text>
    </comment>
    <comment ref="R17" authorId="0" shapeId="0">
      <text>
        <r>
          <rPr>
            <b/>
            <sz val="9"/>
            <color indexed="81"/>
            <rFont val="Tahoma"/>
            <family val="2"/>
          </rPr>
          <t xml:space="preserve">[Unit: PURE]
[Scale: Actuals]
</t>
        </r>
      </text>
    </comment>
    <comment ref="T17" authorId="0" shapeId="0">
      <text>
        <r>
          <rPr>
            <b/>
            <sz val="9"/>
            <color indexed="81"/>
            <rFont val="Tahoma"/>
            <family val="2"/>
          </rPr>
          <t xml:space="preserve">[Unit: PURE]
[Scale: Actuals]
</t>
        </r>
      </text>
    </comment>
    <comment ref="F18" authorId="0" shapeId="0">
      <text>
        <r>
          <rPr>
            <b/>
            <sz val="9"/>
            <color indexed="81"/>
            <rFont val="Tahoma"/>
            <family val="2"/>
          </rPr>
          <t xml:space="preserve">[Unit: PURE]
[Scale: Actuals]
</t>
        </r>
      </text>
    </comment>
    <comment ref="H18" authorId="0" shapeId="0">
      <text>
        <r>
          <rPr>
            <b/>
            <sz val="9"/>
            <color indexed="81"/>
            <rFont val="Tahoma"/>
            <family val="2"/>
          </rPr>
          <t xml:space="preserve">[Unit: PURE]
[Scale: Actuals]
</t>
        </r>
      </text>
    </comment>
    <comment ref="J18" authorId="0" shapeId="0">
      <text>
        <r>
          <rPr>
            <b/>
            <sz val="9"/>
            <color indexed="81"/>
            <rFont val="Tahoma"/>
            <family val="2"/>
          </rPr>
          <t xml:space="preserve">[Unit: PURE]
[Scale: Actuals]
</t>
        </r>
      </text>
    </comment>
    <comment ref="L18" authorId="0" shapeId="0">
      <text>
        <r>
          <rPr>
            <b/>
            <sz val="9"/>
            <color indexed="81"/>
            <rFont val="Tahoma"/>
            <family val="2"/>
          </rPr>
          <t xml:space="preserve">[Unit: PURE]
[Scale: Actuals]
</t>
        </r>
      </text>
    </comment>
    <comment ref="N18" authorId="0" shapeId="0">
      <text>
        <r>
          <rPr>
            <b/>
            <sz val="9"/>
            <color indexed="81"/>
            <rFont val="Tahoma"/>
            <family val="2"/>
          </rPr>
          <t xml:space="preserve">[Unit: PURE]
[Scale: Actuals]
</t>
        </r>
      </text>
    </comment>
    <comment ref="P18" authorId="0" shapeId="0">
      <text>
        <r>
          <rPr>
            <b/>
            <sz val="9"/>
            <color indexed="81"/>
            <rFont val="Tahoma"/>
            <family val="2"/>
          </rPr>
          <t xml:space="preserve">[Unit: PURE]
[Scale: Actuals]
</t>
        </r>
      </text>
    </comment>
    <comment ref="R18" authorId="0" shapeId="0">
      <text>
        <r>
          <rPr>
            <b/>
            <sz val="9"/>
            <color indexed="81"/>
            <rFont val="Tahoma"/>
            <family val="2"/>
          </rPr>
          <t xml:space="preserve">[Unit: PURE]
[Scale: Actuals]
</t>
        </r>
      </text>
    </comment>
    <comment ref="T18" authorId="0" shapeId="0">
      <text>
        <r>
          <rPr>
            <b/>
            <sz val="9"/>
            <color indexed="81"/>
            <rFont val="Tahoma"/>
            <family val="2"/>
          </rPr>
          <t xml:space="preserve">[Unit: PURE]
[Scale: Actuals]
</t>
        </r>
      </text>
    </comment>
    <comment ref="F20" authorId="0" shapeId="0">
      <text>
        <r>
          <rPr>
            <b/>
            <sz val="9"/>
            <color indexed="81"/>
            <rFont val="Tahoma"/>
            <family val="2"/>
          </rPr>
          <t xml:space="preserve">[Unit: PURE]
[Scale: Actuals]
</t>
        </r>
      </text>
    </comment>
    <comment ref="H20" authorId="0" shapeId="0">
      <text>
        <r>
          <rPr>
            <b/>
            <sz val="9"/>
            <color indexed="81"/>
            <rFont val="Tahoma"/>
            <family val="2"/>
          </rPr>
          <t xml:space="preserve">[Unit: PURE]
[Scale: Actuals]
</t>
        </r>
      </text>
    </comment>
    <comment ref="J20" authorId="0" shapeId="0">
      <text>
        <r>
          <rPr>
            <b/>
            <sz val="9"/>
            <color indexed="81"/>
            <rFont val="Tahoma"/>
            <family val="2"/>
          </rPr>
          <t xml:space="preserve">[Unit: PURE]
[Scale: Actuals]
</t>
        </r>
      </text>
    </comment>
    <comment ref="L20" authorId="0" shapeId="0">
      <text>
        <r>
          <rPr>
            <b/>
            <sz val="9"/>
            <color indexed="81"/>
            <rFont val="Tahoma"/>
            <family val="2"/>
          </rPr>
          <t xml:space="preserve">[Unit: PURE]
[Scale: Actuals]
</t>
        </r>
      </text>
    </comment>
    <comment ref="N20" authorId="0" shapeId="0">
      <text>
        <r>
          <rPr>
            <b/>
            <sz val="9"/>
            <color indexed="81"/>
            <rFont val="Tahoma"/>
            <family val="2"/>
          </rPr>
          <t xml:space="preserve">[Unit: PURE]
[Scale: Actuals]
</t>
        </r>
      </text>
    </comment>
    <comment ref="P20" authorId="0" shapeId="0">
      <text>
        <r>
          <rPr>
            <b/>
            <sz val="9"/>
            <color indexed="81"/>
            <rFont val="Tahoma"/>
            <family val="2"/>
          </rPr>
          <t xml:space="preserve">[Unit: PURE]
[Scale: Actuals]
</t>
        </r>
      </text>
    </comment>
    <comment ref="R20" authorId="0" shapeId="0">
      <text>
        <r>
          <rPr>
            <b/>
            <sz val="9"/>
            <color indexed="81"/>
            <rFont val="Tahoma"/>
            <family val="2"/>
          </rPr>
          <t xml:space="preserve">[Unit: PURE]
[Scale: Actuals]
</t>
        </r>
      </text>
    </comment>
    <comment ref="T20" authorId="0" shapeId="0">
      <text>
        <r>
          <rPr>
            <b/>
            <sz val="9"/>
            <color indexed="81"/>
            <rFont val="Tahoma"/>
            <family val="2"/>
          </rPr>
          <t xml:space="preserve">[Unit: PURE]
[Scale: Actuals]
</t>
        </r>
      </text>
    </comment>
    <comment ref="F21" authorId="0" shapeId="0">
      <text>
        <r>
          <rPr>
            <b/>
            <sz val="9"/>
            <color indexed="81"/>
            <rFont val="Tahoma"/>
            <family val="2"/>
          </rPr>
          <t xml:space="preserve">[Unit: PURE]
[Scale: Actuals]
</t>
        </r>
      </text>
    </comment>
    <comment ref="H21" authorId="0" shapeId="0">
      <text>
        <r>
          <rPr>
            <b/>
            <sz val="9"/>
            <color indexed="81"/>
            <rFont val="Tahoma"/>
            <family val="2"/>
          </rPr>
          <t xml:space="preserve">[Unit: PURE]
[Scale: Actuals]
</t>
        </r>
      </text>
    </comment>
    <comment ref="J21" authorId="0" shapeId="0">
      <text>
        <r>
          <rPr>
            <b/>
            <sz val="9"/>
            <color indexed="81"/>
            <rFont val="Tahoma"/>
            <family val="2"/>
          </rPr>
          <t xml:space="preserve">[Unit: PURE]
[Scale: Actuals]
</t>
        </r>
      </text>
    </comment>
    <comment ref="L21" authorId="0" shapeId="0">
      <text>
        <r>
          <rPr>
            <b/>
            <sz val="9"/>
            <color indexed="81"/>
            <rFont val="Tahoma"/>
            <family val="2"/>
          </rPr>
          <t xml:space="preserve">[Unit: PURE]
[Scale: Actuals]
</t>
        </r>
      </text>
    </comment>
    <comment ref="N21" authorId="0" shapeId="0">
      <text>
        <r>
          <rPr>
            <b/>
            <sz val="9"/>
            <color indexed="81"/>
            <rFont val="Tahoma"/>
            <family val="2"/>
          </rPr>
          <t xml:space="preserve">[Unit: PURE]
[Scale: Actuals]
</t>
        </r>
      </text>
    </comment>
    <comment ref="P21" authorId="0" shapeId="0">
      <text>
        <r>
          <rPr>
            <b/>
            <sz val="9"/>
            <color indexed="81"/>
            <rFont val="Tahoma"/>
            <family val="2"/>
          </rPr>
          <t xml:space="preserve">[Unit: PURE]
[Scale: Actuals]
</t>
        </r>
      </text>
    </comment>
    <comment ref="R21" authorId="0" shapeId="0">
      <text>
        <r>
          <rPr>
            <b/>
            <sz val="9"/>
            <color indexed="81"/>
            <rFont val="Tahoma"/>
            <family val="2"/>
          </rPr>
          <t xml:space="preserve">[Unit: PURE]
[Scale: Actuals]
</t>
        </r>
      </text>
    </comment>
    <comment ref="T21" authorId="0" shapeId="0">
      <text>
        <r>
          <rPr>
            <b/>
            <sz val="9"/>
            <color indexed="81"/>
            <rFont val="Tahoma"/>
            <family val="2"/>
          </rPr>
          <t xml:space="preserve">[Unit: PURE]
[Scale: Actuals]
</t>
        </r>
      </text>
    </comment>
    <comment ref="F22" authorId="0" shapeId="0">
      <text>
        <r>
          <rPr>
            <b/>
            <sz val="9"/>
            <color indexed="81"/>
            <rFont val="Tahoma"/>
            <family val="2"/>
          </rPr>
          <t xml:space="preserve">[Unit: PURE]
[Scale: Actuals]
</t>
        </r>
      </text>
    </comment>
    <comment ref="H22" authorId="0" shapeId="0">
      <text>
        <r>
          <rPr>
            <b/>
            <sz val="9"/>
            <color indexed="81"/>
            <rFont val="Tahoma"/>
            <family val="2"/>
          </rPr>
          <t xml:space="preserve">[Unit: PURE]
[Scale: Actuals]
</t>
        </r>
      </text>
    </comment>
    <comment ref="J22" authorId="0" shapeId="0">
      <text>
        <r>
          <rPr>
            <b/>
            <sz val="9"/>
            <color indexed="81"/>
            <rFont val="Tahoma"/>
            <family val="2"/>
          </rPr>
          <t xml:space="preserve">[Unit: PURE]
[Scale: Actuals]
</t>
        </r>
      </text>
    </comment>
    <comment ref="L22" authorId="0" shapeId="0">
      <text>
        <r>
          <rPr>
            <b/>
            <sz val="9"/>
            <color indexed="81"/>
            <rFont val="Tahoma"/>
            <family val="2"/>
          </rPr>
          <t xml:space="preserve">[Unit: PURE]
[Scale: Actuals]
</t>
        </r>
      </text>
    </comment>
    <comment ref="N22" authorId="0" shapeId="0">
      <text>
        <r>
          <rPr>
            <b/>
            <sz val="9"/>
            <color indexed="81"/>
            <rFont val="Tahoma"/>
            <family val="2"/>
          </rPr>
          <t xml:space="preserve">[Unit: PURE]
[Scale: Actuals]
</t>
        </r>
      </text>
    </comment>
    <comment ref="P22" authorId="0" shapeId="0">
      <text>
        <r>
          <rPr>
            <b/>
            <sz val="9"/>
            <color indexed="81"/>
            <rFont val="Tahoma"/>
            <family val="2"/>
          </rPr>
          <t xml:space="preserve">[Unit: PURE]
[Scale: Actuals]
</t>
        </r>
      </text>
    </comment>
    <comment ref="R22" authorId="0" shapeId="0">
      <text>
        <r>
          <rPr>
            <b/>
            <sz val="9"/>
            <color indexed="81"/>
            <rFont val="Tahoma"/>
            <family val="2"/>
          </rPr>
          <t xml:space="preserve">[Unit: PURE]
[Scale: Actuals]
</t>
        </r>
      </text>
    </comment>
    <comment ref="T22" authorId="0" shapeId="0">
      <text>
        <r>
          <rPr>
            <b/>
            <sz val="9"/>
            <color indexed="81"/>
            <rFont val="Tahoma"/>
            <family val="2"/>
          </rPr>
          <t xml:space="preserve">[Unit: PURE]
[Scale: Actuals]
</t>
        </r>
      </text>
    </comment>
    <comment ref="F23" authorId="0" shapeId="0">
      <text>
        <r>
          <rPr>
            <b/>
            <sz val="9"/>
            <color indexed="81"/>
            <rFont val="Tahoma"/>
            <family val="2"/>
          </rPr>
          <t xml:space="preserve">[Unit: PURE]
[Scale: Actuals]
</t>
        </r>
      </text>
    </comment>
    <comment ref="H23" authorId="0" shapeId="0">
      <text>
        <r>
          <rPr>
            <b/>
            <sz val="9"/>
            <color indexed="81"/>
            <rFont val="Tahoma"/>
            <family val="2"/>
          </rPr>
          <t xml:space="preserve">[Unit: PURE]
[Scale: Actuals]
</t>
        </r>
      </text>
    </comment>
    <comment ref="J23" authorId="0" shapeId="0">
      <text>
        <r>
          <rPr>
            <b/>
            <sz val="9"/>
            <color indexed="81"/>
            <rFont val="Tahoma"/>
            <family val="2"/>
          </rPr>
          <t xml:space="preserve">[Unit: PURE]
[Scale: Actuals]
</t>
        </r>
      </text>
    </comment>
    <comment ref="L23" authorId="0" shapeId="0">
      <text>
        <r>
          <rPr>
            <b/>
            <sz val="9"/>
            <color indexed="81"/>
            <rFont val="Tahoma"/>
            <family val="2"/>
          </rPr>
          <t xml:space="preserve">[Unit: PURE]
[Scale: Actuals]
</t>
        </r>
      </text>
    </comment>
    <comment ref="N23" authorId="0" shapeId="0">
      <text>
        <r>
          <rPr>
            <b/>
            <sz val="9"/>
            <color indexed="81"/>
            <rFont val="Tahoma"/>
            <family val="2"/>
          </rPr>
          <t xml:space="preserve">[Unit: PURE]
[Scale: Actuals]
</t>
        </r>
      </text>
    </comment>
    <comment ref="P23" authorId="0" shapeId="0">
      <text>
        <r>
          <rPr>
            <b/>
            <sz val="9"/>
            <color indexed="81"/>
            <rFont val="Tahoma"/>
            <family val="2"/>
          </rPr>
          <t xml:space="preserve">[Unit: PURE]
[Scale: Actuals]
</t>
        </r>
      </text>
    </comment>
    <comment ref="R23" authorId="0" shapeId="0">
      <text>
        <r>
          <rPr>
            <b/>
            <sz val="9"/>
            <color indexed="81"/>
            <rFont val="Tahoma"/>
            <family val="2"/>
          </rPr>
          <t xml:space="preserve">[Unit: PURE]
[Scale: Actuals]
</t>
        </r>
      </text>
    </comment>
    <comment ref="T23" authorId="0" shapeId="0">
      <text>
        <r>
          <rPr>
            <b/>
            <sz val="9"/>
            <color indexed="81"/>
            <rFont val="Tahoma"/>
            <family val="2"/>
          </rPr>
          <t xml:space="preserve">[Unit: PURE]
[Scale: Actuals]
</t>
        </r>
      </text>
    </comment>
    <comment ref="F24" authorId="0" shapeId="0">
      <text>
        <r>
          <rPr>
            <b/>
            <sz val="9"/>
            <color indexed="81"/>
            <rFont val="Tahoma"/>
            <family val="2"/>
          </rPr>
          <t xml:space="preserve">[Unit: PURE]
[Scale: Actuals]
</t>
        </r>
      </text>
    </comment>
    <comment ref="H24" authorId="0" shapeId="0">
      <text>
        <r>
          <rPr>
            <b/>
            <sz val="9"/>
            <color indexed="81"/>
            <rFont val="Tahoma"/>
            <family val="2"/>
          </rPr>
          <t xml:space="preserve">[Unit: PURE]
[Scale: Actuals]
</t>
        </r>
      </text>
    </comment>
    <comment ref="J24" authorId="0" shapeId="0">
      <text>
        <r>
          <rPr>
            <b/>
            <sz val="9"/>
            <color indexed="81"/>
            <rFont val="Tahoma"/>
            <family val="2"/>
          </rPr>
          <t xml:space="preserve">[Unit: PURE]
[Scale: Actuals]
</t>
        </r>
      </text>
    </comment>
    <comment ref="L24" authorId="0" shapeId="0">
      <text>
        <r>
          <rPr>
            <b/>
            <sz val="9"/>
            <color indexed="81"/>
            <rFont val="Tahoma"/>
            <family val="2"/>
          </rPr>
          <t xml:space="preserve">[Unit: PURE]
[Scale: Actuals]
</t>
        </r>
      </text>
    </comment>
    <comment ref="N24" authorId="0" shapeId="0">
      <text>
        <r>
          <rPr>
            <b/>
            <sz val="9"/>
            <color indexed="81"/>
            <rFont val="Tahoma"/>
            <family val="2"/>
          </rPr>
          <t xml:space="preserve">[Unit: PURE]
[Scale: Actuals]
</t>
        </r>
      </text>
    </comment>
    <comment ref="P24" authorId="0" shapeId="0">
      <text>
        <r>
          <rPr>
            <b/>
            <sz val="9"/>
            <color indexed="81"/>
            <rFont val="Tahoma"/>
            <family val="2"/>
          </rPr>
          <t xml:space="preserve">[Unit: PURE]
[Scale: Actuals]
</t>
        </r>
      </text>
    </comment>
    <comment ref="R24" authorId="0" shapeId="0">
      <text>
        <r>
          <rPr>
            <b/>
            <sz val="9"/>
            <color indexed="81"/>
            <rFont val="Tahoma"/>
            <family val="2"/>
          </rPr>
          <t xml:space="preserve">[Unit: PURE]
[Scale: Actuals]
</t>
        </r>
      </text>
    </comment>
    <comment ref="T24" authorId="0" shapeId="0">
      <text>
        <r>
          <rPr>
            <b/>
            <sz val="9"/>
            <color indexed="81"/>
            <rFont val="Tahoma"/>
            <family val="2"/>
          </rPr>
          <t xml:space="preserve">[Unit: PURE]
[Scale: Actuals]
</t>
        </r>
      </text>
    </comment>
    <comment ref="F25" authorId="0" shapeId="0">
      <text>
        <r>
          <rPr>
            <b/>
            <sz val="9"/>
            <color indexed="81"/>
            <rFont val="Tahoma"/>
            <family val="2"/>
          </rPr>
          <t xml:space="preserve">[Unit: PURE]
[Scale: Actuals]
</t>
        </r>
      </text>
    </comment>
    <comment ref="H25" authorId="0" shapeId="0">
      <text>
        <r>
          <rPr>
            <b/>
            <sz val="9"/>
            <color indexed="81"/>
            <rFont val="Tahoma"/>
            <family val="2"/>
          </rPr>
          <t xml:space="preserve">[Unit: PURE]
[Scale: Actuals]
</t>
        </r>
      </text>
    </comment>
    <comment ref="J25" authorId="0" shapeId="0">
      <text>
        <r>
          <rPr>
            <b/>
            <sz val="9"/>
            <color indexed="81"/>
            <rFont val="Tahoma"/>
            <family val="2"/>
          </rPr>
          <t xml:space="preserve">[Unit: PURE]
[Scale: Actuals]
</t>
        </r>
      </text>
    </comment>
    <comment ref="L25" authorId="0" shapeId="0">
      <text>
        <r>
          <rPr>
            <b/>
            <sz val="9"/>
            <color indexed="81"/>
            <rFont val="Tahoma"/>
            <family val="2"/>
          </rPr>
          <t xml:space="preserve">[Unit: PURE]
[Scale: Actuals]
</t>
        </r>
      </text>
    </comment>
    <comment ref="N25" authorId="0" shapeId="0">
      <text>
        <r>
          <rPr>
            <b/>
            <sz val="9"/>
            <color indexed="81"/>
            <rFont val="Tahoma"/>
            <family val="2"/>
          </rPr>
          <t xml:space="preserve">[Unit: PURE]
[Scale: Actuals]
</t>
        </r>
      </text>
    </comment>
    <comment ref="P25" authorId="0" shapeId="0">
      <text>
        <r>
          <rPr>
            <b/>
            <sz val="9"/>
            <color indexed="81"/>
            <rFont val="Tahoma"/>
            <family val="2"/>
          </rPr>
          <t xml:space="preserve">[Unit: PURE]
[Scale: Actuals]
</t>
        </r>
      </text>
    </comment>
    <comment ref="R25" authorId="0" shapeId="0">
      <text>
        <r>
          <rPr>
            <b/>
            <sz val="9"/>
            <color indexed="81"/>
            <rFont val="Tahoma"/>
            <family val="2"/>
          </rPr>
          <t xml:space="preserve">[Unit: PURE]
[Scale: Actuals]
</t>
        </r>
      </text>
    </comment>
    <comment ref="T25" authorId="0" shapeId="0">
      <text>
        <r>
          <rPr>
            <b/>
            <sz val="9"/>
            <color indexed="81"/>
            <rFont val="Tahoma"/>
            <family val="2"/>
          </rPr>
          <t xml:space="preserve">[Unit: PURE]
[Scale: Actuals]
</t>
        </r>
      </text>
    </comment>
    <comment ref="F27" authorId="0" shapeId="0">
      <text>
        <r>
          <rPr>
            <b/>
            <sz val="9"/>
            <color indexed="81"/>
            <rFont val="Tahoma"/>
            <family val="2"/>
          </rPr>
          <t xml:space="preserve">[Unit: PURE]
[Scale: Actuals]
</t>
        </r>
      </text>
    </comment>
    <comment ref="H27" authorId="0" shapeId="0">
      <text>
        <r>
          <rPr>
            <b/>
            <sz val="9"/>
            <color indexed="81"/>
            <rFont val="Tahoma"/>
            <family val="2"/>
          </rPr>
          <t xml:space="preserve">[Unit: PURE]
[Scale: Actuals]
</t>
        </r>
      </text>
    </comment>
    <comment ref="J27" authorId="0" shapeId="0">
      <text>
        <r>
          <rPr>
            <b/>
            <sz val="9"/>
            <color indexed="81"/>
            <rFont val="Tahoma"/>
            <family val="2"/>
          </rPr>
          <t xml:space="preserve">[Unit: PURE]
[Scale: Actuals]
</t>
        </r>
      </text>
    </comment>
    <comment ref="L27" authorId="0" shapeId="0">
      <text>
        <r>
          <rPr>
            <b/>
            <sz val="9"/>
            <color indexed="81"/>
            <rFont val="Tahoma"/>
            <family val="2"/>
          </rPr>
          <t xml:space="preserve">[Unit: PURE]
[Scale: Actuals]
</t>
        </r>
      </text>
    </comment>
    <comment ref="N27" authorId="0" shapeId="0">
      <text>
        <r>
          <rPr>
            <b/>
            <sz val="9"/>
            <color indexed="81"/>
            <rFont val="Tahoma"/>
            <family val="2"/>
          </rPr>
          <t xml:space="preserve">[Unit: PURE]
[Scale: Actuals]
</t>
        </r>
      </text>
    </comment>
    <comment ref="P27" authorId="0" shapeId="0">
      <text>
        <r>
          <rPr>
            <b/>
            <sz val="9"/>
            <color indexed="81"/>
            <rFont val="Tahoma"/>
            <family val="2"/>
          </rPr>
          <t xml:space="preserve">[Unit: PURE]
[Scale: Actuals]
</t>
        </r>
      </text>
    </comment>
    <comment ref="R27" authorId="0" shapeId="0">
      <text>
        <r>
          <rPr>
            <b/>
            <sz val="9"/>
            <color indexed="81"/>
            <rFont val="Tahoma"/>
            <family val="2"/>
          </rPr>
          <t xml:space="preserve">[Unit: PURE]
[Scale: Actuals]
</t>
        </r>
      </text>
    </comment>
    <comment ref="T27" authorId="0" shapeId="0">
      <text>
        <r>
          <rPr>
            <b/>
            <sz val="9"/>
            <color indexed="81"/>
            <rFont val="Tahoma"/>
            <family val="2"/>
          </rPr>
          <t xml:space="preserve">[Unit: PURE]
[Scale: Actuals]
</t>
        </r>
      </text>
    </comment>
    <comment ref="F28" authorId="0" shapeId="0">
      <text>
        <r>
          <rPr>
            <b/>
            <sz val="9"/>
            <color indexed="81"/>
            <rFont val="Tahoma"/>
            <family val="2"/>
          </rPr>
          <t xml:space="preserve">[Unit: PURE]
[Scale: Actuals]
</t>
        </r>
      </text>
    </comment>
    <comment ref="H28" authorId="0" shapeId="0">
      <text>
        <r>
          <rPr>
            <b/>
            <sz val="9"/>
            <color indexed="81"/>
            <rFont val="Tahoma"/>
            <family val="2"/>
          </rPr>
          <t xml:space="preserve">[Unit: PURE]
[Scale: Actuals]
</t>
        </r>
      </text>
    </comment>
    <comment ref="J28" authorId="0" shapeId="0">
      <text>
        <r>
          <rPr>
            <b/>
            <sz val="9"/>
            <color indexed="81"/>
            <rFont val="Tahoma"/>
            <family val="2"/>
          </rPr>
          <t xml:space="preserve">[Unit: PURE]
[Scale: Actuals]
</t>
        </r>
      </text>
    </comment>
    <comment ref="L28" authorId="0" shapeId="0">
      <text>
        <r>
          <rPr>
            <b/>
            <sz val="9"/>
            <color indexed="81"/>
            <rFont val="Tahoma"/>
            <family val="2"/>
          </rPr>
          <t xml:space="preserve">[Unit: PURE]
[Scale: Actuals]
</t>
        </r>
      </text>
    </comment>
    <comment ref="N28" authorId="0" shapeId="0">
      <text>
        <r>
          <rPr>
            <b/>
            <sz val="9"/>
            <color indexed="81"/>
            <rFont val="Tahoma"/>
            <family val="2"/>
          </rPr>
          <t xml:space="preserve">[Unit: PURE]
[Scale: Actuals]
</t>
        </r>
      </text>
    </comment>
    <comment ref="P28" authorId="0" shapeId="0">
      <text>
        <r>
          <rPr>
            <b/>
            <sz val="9"/>
            <color indexed="81"/>
            <rFont val="Tahoma"/>
            <family val="2"/>
          </rPr>
          <t xml:space="preserve">[Unit: PURE]
[Scale: Actuals]
</t>
        </r>
      </text>
    </comment>
    <comment ref="R28" authorId="0" shapeId="0">
      <text>
        <r>
          <rPr>
            <b/>
            <sz val="9"/>
            <color indexed="81"/>
            <rFont val="Tahoma"/>
            <family val="2"/>
          </rPr>
          <t xml:space="preserve">[Unit: PURE]
[Scale: Actuals]
</t>
        </r>
      </text>
    </comment>
    <comment ref="T28" authorId="0" shapeId="0">
      <text>
        <r>
          <rPr>
            <b/>
            <sz val="9"/>
            <color indexed="81"/>
            <rFont val="Tahoma"/>
            <family val="2"/>
          </rPr>
          <t xml:space="preserve">[Unit: PURE]
[Scale: Actuals]
</t>
        </r>
      </text>
    </comment>
    <comment ref="F29" authorId="0" shapeId="0">
      <text>
        <r>
          <rPr>
            <b/>
            <sz val="9"/>
            <color indexed="81"/>
            <rFont val="Tahoma"/>
            <family val="2"/>
          </rPr>
          <t xml:space="preserve">[Unit: PURE]
[Scale: Actuals]
</t>
        </r>
      </text>
    </comment>
    <comment ref="H29" authorId="0" shapeId="0">
      <text>
        <r>
          <rPr>
            <b/>
            <sz val="9"/>
            <color indexed="81"/>
            <rFont val="Tahoma"/>
            <family val="2"/>
          </rPr>
          <t xml:space="preserve">[Unit: PURE]
[Scale: Actuals]
</t>
        </r>
      </text>
    </comment>
    <comment ref="J29" authorId="0" shapeId="0">
      <text>
        <r>
          <rPr>
            <b/>
            <sz val="9"/>
            <color indexed="81"/>
            <rFont val="Tahoma"/>
            <family val="2"/>
          </rPr>
          <t xml:space="preserve">[Unit: PURE]
[Scale: Actuals]
</t>
        </r>
      </text>
    </comment>
    <comment ref="L29" authorId="0" shapeId="0">
      <text>
        <r>
          <rPr>
            <b/>
            <sz val="9"/>
            <color indexed="81"/>
            <rFont val="Tahoma"/>
            <family val="2"/>
          </rPr>
          <t xml:space="preserve">[Unit: PURE]
[Scale: Actuals]
</t>
        </r>
      </text>
    </comment>
    <comment ref="N29" authorId="0" shapeId="0">
      <text>
        <r>
          <rPr>
            <b/>
            <sz val="9"/>
            <color indexed="81"/>
            <rFont val="Tahoma"/>
            <family val="2"/>
          </rPr>
          <t xml:space="preserve">[Unit: PURE]
[Scale: Actuals]
</t>
        </r>
      </text>
    </comment>
    <comment ref="P29" authorId="0" shapeId="0">
      <text>
        <r>
          <rPr>
            <b/>
            <sz val="9"/>
            <color indexed="81"/>
            <rFont val="Tahoma"/>
            <family val="2"/>
          </rPr>
          <t xml:space="preserve">[Unit: PURE]
[Scale: Actuals]
</t>
        </r>
      </text>
    </comment>
    <comment ref="R29" authorId="0" shapeId="0">
      <text>
        <r>
          <rPr>
            <b/>
            <sz val="9"/>
            <color indexed="81"/>
            <rFont val="Tahoma"/>
            <family val="2"/>
          </rPr>
          <t xml:space="preserve">[Unit: PURE]
[Scale: Actuals]
</t>
        </r>
      </text>
    </comment>
    <comment ref="T29" authorId="0" shapeId="0">
      <text>
        <r>
          <rPr>
            <b/>
            <sz val="9"/>
            <color indexed="81"/>
            <rFont val="Tahoma"/>
            <family val="2"/>
          </rPr>
          <t xml:space="preserve">[Unit: PURE]
[Scale: Actuals]
</t>
        </r>
      </text>
    </comment>
    <comment ref="F30" authorId="0" shapeId="0">
      <text>
        <r>
          <rPr>
            <b/>
            <sz val="9"/>
            <color indexed="81"/>
            <rFont val="Tahoma"/>
            <family val="2"/>
          </rPr>
          <t xml:space="preserve">[Unit: PURE]
[Scale: Actuals]
</t>
        </r>
      </text>
    </comment>
    <comment ref="H30" authorId="0" shapeId="0">
      <text>
        <r>
          <rPr>
            <b/>
            <sz val="9"/>
            <color indexed="81"/>
            <rFont val="Tahoma"/>
            <family val="2"/>
          </rPr>
          <t xml:space="preserve">[Unit: PURE]
[Scale: Actuals]
</t>
        </r>
      </text>
    </comment>
    <comment ref="J30" authorId="0" shapeId="0">
      <text>
        <r>
          <rPr>
            <b/>
            <sz val="9"/>
            <color indexed="81"/>
            <rFont val="Tahoma"/>
            <family val="2"/>
          </rPr>
          <t xml:space="preserve">[Unit: PURE]
[Scale: Actuals]
</t>
        </r>
      </text>
    </comment>
    <comment ref="L30" authorId="0" shapeId="0">
      <text>
        <r>
          <rPr>
            <b/>
            <sz val="9"/>
            <color indexed="81"/>
            <rFont val="Tahoma"/>
            <family val="2"/>
          </rPr>
          <t xml:space="preserve">[Unit: PURE]
[Scale: Actuals]
</t>
        </r>
      </text>
    </comment>
    <comment ref="N30" authorId="0" shapeId="0">
      <text>
        <r>
          <rPr>
            <b/>
            <sz val="9"/>
            <color indexed="81"/>
            <rFont val="Tahoma"/>
            <family val="2"/>
          </rPr>
          <t xml:space="preserve">[Unit: PURE]
[Scale: Actuals]
</t>
        </r>
      </text>
    </comment>
    <comment ref="P30" authorId="0" shapeId="0">
      <text>
        <r>
          <rPr>
            <b/>
            <sz val="9"/>
            <color indexed="81"/>
            <rFont val="Tahoma"/>
            <family val="2"/>
          </rPr>
          <t xml:space="preserve">[Unit: PURE]
[Scale: Actuals]
</t>
        </r>
      </text>
    </comment>
    <comment ref="R30" authorId="0" shapeId="0">
      <text>
        <r>
          <rPr>
            <b/>
            <sz val="9"/>
            <color indexed="81"/>
            <rFont val="Tahoma"/>
            <family val="2"/>
          </rPr>
          <t xml:space="preserve">[Unit: PURE]
[Scale: Actuals]
</t>
        </r>
      </text>
    </comment>
    <comment ref="T30" authorId="0" shapeId="0">
      <text>
        <r>
          <rPr>
            <b/>
            <sz val="9"/>
            <color indexed="81"/>
            <rFont val="Tahoma"/>
            <family val="2"/>
          </rPr>
          <t xml:space="preserve">[Unit: PURE]
[Scale: Actuals]
</t>
        </r>
      </text>
    </comment>
    <comment ref="F31" authorId="0" shapeId="0">
      <text>
        <r>
          <rPr>
            <b/>
            <sz val="9"/>
            <color indexed="81"/>
            <rFont val="Tahoma"/>
            <family val="2"/>
          </rPr>
          <t xml:space="preserve">[Unit: PURE]
[Scale: Actuals]
</t>
        </r>
      </text>
    </comment>
    <comment ref="H31" authorId="0" shapeId="0">
      <text>
        <r>
          <rPr>
            <b/>
            <sz val="9"/>
            <color indexed="81"/>
            <rFont val="Tahoma"/>
            <family val="2"/>
          </rPr>
          <t xml:space="preserve">[Unit: PURE]
[Scale: Actuals]
</t>
        </r>
      </text>
    </comment>
    <comment ref="J31" authorId="0" shapeId="0">
      <text>
        <r>
          <rPr>
            <b/>
            <sz val="9"/>
            <color indexed="81"/>
            <rFont val="Tahoma"/>
            <family val="2"/>
          </rPr>
          <t xml:space="preserve">[Unit: PURE]
[Scale: Actuals]
</t>
        </r>
      </text>
    </comment>
    <comment ref="L31" authorId="0" shapeId="0">
      <text>
        <r>
          <rPr>
            <b/>
            <sz val="9"/>
            <color indexed="81"/>
            <rFont val="Tahoma"/>
            <family val="2"/>
          </rPr>
          <t xml:space="preserve">[Unit: PURE]
[Scale: Actuals]
</t>
        </r>
      </text>
    </comment>
    <comment ref="N31" authorId="0" shapeId="0">
      <text>
        <r>
          <rPr>
            <b/>
            <sz val="9"/>
            <color indexed="81"/>
            <rFont val="Tahoma"/>
            <family val="2"/>
          </rPr>
          <t xml:space="preserve">[Unit: PURE]
[Scale: Actuals]
</t>
        </r>
      </text>
    </comment>
    <comment ref="P31" authorId="0" shapeId="0">
      <text>
        <r>
          <rPr>
            <b/>
            <sz val="9"/>
            <color indexed="81"/>
            <rFont val="Tahoma"/>
            <family val="2"/>
          </rPr>
          <t xml:space="preserve">[Unit: PURE]
[Scale: Actuals]
</t>
        </r>
      </text>
    </comment>
    <comment ref="R31" authorId="0" shapeId="0">
      <text>
        <r>
          <rPr>
            <b/>
            <sz val="9"/>
            <color indexed="81"/>
            <rFont val="Tahoma"/>
            <family val="2"/>
          </rPr>
          <t xml:space="preserve">[Unit: PURE]
[Scale: Actuals]
</t>
        </r>
      </text>
    </comment>
    <comment ref="T31" authorId="0" shapeId="0">
      <text>
        <r>
          <rPr>
            <b/>
            <sz val="9"/>
            <color indexed="81"/>
            <rFont val="Tahoma"/>
            <family val="2"/>
          </rPr>
          <t xml:space="preserve">[Unit: PURE]
[Scale: Actuals]
</t>
        </r>
      </text>
    </comment>
    <comment ref="F32" authorId="0" shapeId="0">
      <text>
        <r>
          <rPr>
            <b/>
            <sz val="9"/>
            <color indexed="81"/>
            <rFont val="Tahoma"/>
            <family val="2"/>
          </rPr>
          <t xml:space="preserve">[Unit: PURE]
[Scale: Actuals]
</t>
        </r>
      </text>
    </comment>
    <comment ref="H32" authorId="0" shapeId="0">
      <text>
        <r>
          <rPr>
            <b/>
            <sz val="9"/>
            <color indexed="81"/>
            <rFont val="Tahoma"/>
            <family val="2"/>
          </rPr>
          <t xml:space="preserve">[Unit: PURE]
[Scale: Actuals]
</t>
        </r>
      </text>
    </comment>
    <comment ref="J32" authorId="0" shapeId="0">
      <text>
        <r>
          <rPr>
            <b/>
            <sz val="9"/>
            <color indexed="81"/>
            <rFont val="Tahoma"/>
            <family val="2"/>
          </rPr>
          <t xml:space="preserve">[Unit: PURE]
[Scale: Actuals]
</t>
        </r>
      </text>
    </comment>
    <comment ref="L32" authorId="0" shapeId="0">
      <text>
        <r>
          <rPr>
            <b/>
            <sz val="9"/>
            <color indexed="81"/>
            <rFont val="Tahoma"/>
            <family val="2"/>
          </rPr>
          <t xml:space="preserve">[Unit: PURE]
[Scale: Actuals]
</t>
        </r>
      </text>
    </comment>
    <comment ref="N32" authorId="0" shapeId="0">
      <text>
        <r>
          <rPr>
            <b/>
            <sz val="9"/>
            <color indexed="81"/>
            <rFont val="Tahoma"/>
            <family val="2"/>
          </rPr>
          <t xml:space="preserve">[Unit: PURE]
[Scale: Actuals]
</t>
        </r>
      </text>
    </comment>
    <comment ref="P32" authorId="0" shapeId="0">
      <text>
        <r>
          <rPr>
            <b/>
            <sz val="9"/>
            <color indexed="81"/>
            <rFont val="Tahoma"/>
            <family val="2"/>
          </rPr>
          <t xml:space="preserve">[Unit: PURE]
[Scale: Actuals]
</t>
        </r>
      </text>
    </comment>
    <comment ref="R32" authorId="0" shapeId="0">
      <text>
        <r>
          <rPr>
            <b/>
            <sz val="9"/>
            <color indexed="81"/>
            <rFont val="Tahoma"/>
            <family val="2"/>
          </rPr>
          <t xml:space="preserve">[Unit: PURE]
[Scale: Actuals]
</t>
        </r>
      </text>
    </comment>
    <comment ref="T32" authorId="0" shapeId="0">
      <text>
        <r>
          <rPr>
            <b/>
            <sz val="9"/>
            <color indexed="81"/>
            <rFont val="Tahoma"/>
            <family val="2"/>
          </rPr>
          <t xml:space="preserve">[Unit: PURE]
[Scale: Actuals]
</t>
        </r>
      </text>
    </comment>
  </commentList>
</comments>
</file>

<file path=xl/comments14.xml><?xml version="1.0" encoding="utf-8"?>
<comments xmlns="http://schemas.openxmlformats.org/spreadsheetml/2006/main">
  <authors>
    <author>Daas</author>
  </authors>
  <commentList>
    <comment ref="E12" authorId="0" shapeId="0">
      <text>
        <r>
          <rPr>
            <b/>
            <sz val="9"/>
            <color indexed="81"/>
            <rFont val="Tahoma"/>
            <family val="2"/>
          </rPr>
          <t xml:space="preserve">[Unit: PURE]
[Scale: Actuals]
</t>
        </r>
      </text>
    </comment>
    <comment ref="E13" authorId="0" shapeId="0">
      <text>
        <r>
          <rPr>
            <b/>
            <sz val="9"/>
            <color indexed="81"/>
            <rFont val="Tahoma"/>
            <family val="2"/>
          </rPr>
          <t xml:space="preserve">[Unit: PURE]
[Scale: Actuals]
</t>
        </r>
        <r>
          <rPr>
            <sz val="9"/>
            <color indexed="81"/>
            <rFont val="Tahoma"/>
            <family val="2"/>
          </rPr>
          <t xml:space="preserve">
</t>
        </r>
      </text>
    </comment>
    <comment ref="E16" authorId="0" shapeId="0">
      <text>
        <r>
          <rPr>
            <b/>
            <sz val="9"/>
            <color indexed="81"/>
            <rFont val="Tahoma"/>
            <family val="2"/>
          </rPr>
          <t xml:space="preserve">[Date Format: dd/MM/yyyy]Please double click to show the popup
</t>
        </r>
      </text>
    </comment>
  </commentList>
</comments>
</file>

<file path=xl/comments2.xml><?xml version="1.0" encoding="utf-8"?>
<comments xmlns="http://schemas.openxmlformats.org/spreadsheetml/2006/main">
  <authors>
    <author>arun patel</author>
  </authors>
  <commentList>
    <comment ref="G90" authorId="0" shapeId="0">
      <text>
        <r>
          <rPr>
            <b/>
            <sz val="9"/>
            <color indexed="81"/>
            <rFont val="Tahoma"/>
            <family val="2"/>
          </rPr>
          <t xml:space="preserve">[Unit: India, Rupees]
[Scale: Lakhs]
</t>
        </r>
      </text>
    </comment>
    <comment ref="H90" authorId="0" shapeId="0">
      <text>
        <r>
          <rPr>
            <b/>
            <sz val="9"/>
            <color indexed="81"/>
            <rFont val="Tahoma"/>
            <family val="2"/>
          </rPr>
          <t xml:space="preserve">[Unit: India, Rupees]
[Scale: Lakhs]
</t>
        </r>
      </text>
    </comment>
    <comment ref="I90" authorId="0" shapeId="0">
      <text>
        <r>
          <rPr>
            <b/>
            <sz val="9"/>
            <color indexed="81"/>
            <rFont val="Tahoma"/>
            <family val="2"/>
          </rPr>
          <t xml:space="preserve">[Unit: India, Rupees]
[Scale: Lakhs]
</t>
        </r>
      </text>
    </comment>
    <comment ref="J90" authorId="0" shapeId="0">
      <text>
        <r>
          <rPr>
            <b/>
            <sz val="9"/>
            <color indexed="81"/>
            <rFont val="Tahoma"/>
            <family val="2"/>
          </rPr>
          <t xml:space="preserve">[Unit: India, Rupees]
[Scale: Lakhs]
</t>
        </r>
      </text>
    </comment>
    <comment ref="K90" authorId="0" shapeId="0">
      <text>
        <r>
          <rPr>
            <b/>
            <sz val="9"/>
            <color indexed="81"/>
            <rFont val="Tahoma"/>
            <family val="2"/>
          </rPr>
          <t xml:space="preserve">[Unit: India, Rupees]
[Scale: Lakhs]
</t>
        </r>
      </text>
    </comment>
    <comment ref="L90" authorId="0" shapeId="0">
      <text>
        <r>
          <rPr>
            <b/>
            <sz val="9"/>
            <color indexed="81"/>
            <rFont val="Tahoma"/>
            <family val="2"/>
          </rPr>
          <t xml:space="preserve">[Unit: India, Rupees]
[Scale: Lakhs]
</t>
        </r>
      </text>
    </comment>
    <comment ref="M90" authorId="0" shapeId="0">
      <text>
        <r>
          <rPr>
            <b/>
            <sz val="9"/>
            <color indexed="81"/>
            <rFont val="Tahoma"/>
            <family val="2"/>
          </rPr>
          <t xml:space="preserve">[Unit: India, Rupees]
[Scale: Lakhs]
</t>
        </r>
      </text>
    </comment>
    <comment ref="N90" authorId="0" shapeId="0">
      <text>
        <r>
          <rPr>
            <b/>
            <sz val="9"/>
            <color indexed="81"/>
            <rFont val="Tahoma"/>
            <family val="2"/>
          </rPr>
          <t>[Unit: India, Rupees]
[Scale: Lakhs]</t>
        </r>
      </text>
    </comment>
    <comment ref="O90" authorId="0" shapeId="0">
      <text>
        <r>
          <rPr>
            <b/>
            <sz val="9"/>
            <color indexed="81"/>
            <rFont val="Tahoma"/>
            <family val="2"/>
          </rPr>
          <t xml:space="preserve">[Unit: India, Rupees]
[Scale: Lakhs]
</t>
        </r>
      </text>
    </comment>
    <comment ref="P90" authorId="0" shapeId="0">
      <text>
        <r>
          <rPr>
            <b/>
            <sz val="9"/>
            <color indexed="81"/>
            <rFont val="Tahoma"/>
            <family val="2"/>
          </rPr>
          <t xml:space="preserve">[Unit: India, Rupees]
[Scale: Lakhs]
</t>
        </r>
      </text>
    </comment>
    <comment ref="Q90" authorId="0" shapeId="0">
      <text>
        <r>
          <rPr>
            <b/>
            <sz val="9"/>
            <color indexed="81"/>
            <rFont val="Tahoma"/>
            <family val="2"/>
          </rPr>
          <t xml:space="preserve">[Unit: India, Rupees]
[Scale: Lakhs]
</t>
        </r>
      </text>
    </comment>
    <comment ref="R90" authorId="0" shapeId="0">
      <text>
        <r>
          <rPr>
            <b/>
            <sz val="9"/>
            <color indexed="81"/>
            <rFont val="Tahoma"/>
            <family val="2"/>
          </rPr>
          <t xml:space="preserve">[Unit: India, Rupees]
[Scale: Lakhs]
</t>
        </r>
      </text>
    </comment>
    <comment ref="G168" authorId="0" shapeId="0">
      <text>
        <r>
          <rPr>
            <b/>
            <sz val="9"/>
            <color indexed="81"/>
            <rFont val="Tahoma"/>
            <family val="2"/>
          </rPr>
          <t xml:space="preserve">[Unit: India, Rupees]
[Scale: Lakhs]
</t>
        </r>
      </text>
    </comment>
    <comment ref="H168" authorId="0" shapeId="0">
      <text>
        <r>
          <rPr>
            <b/>
            <sz val="9"/>
            <color indexed="81"/>
            <rFont val="Tahoma"/>
            <family val="2"/>
          </rPr>
          <t>[Unit: India, Rupees]
[Scale: Lakhs]</t>
        </r>
      </text>
    </comment>
    <comment ref="I168" authorId="0" shapeId="0">
      <text>
        <r>
          <rPr>
            <b/>
            <sz val="9"/>
            <color indexed="81"/>
            <rFont val="Tahoma"/>
            <family val="2"/>
          </rPr>
          <t>[Unit: India, Rupees]
[Scale: Lakhs]</t>
        </r>
      </text>
    </comment>
    <comment ref="J168" authorId="0" shapeId="0">
      <text>
        <r>
          <rPr>
            <b/>
            <sz val="9"/>
            <color indexed="81"/>
            <rFont val="Tahoma"/>
            <family val="2"/>
          </rPr>
          <t xml:space="preserve">[Unit: India, Rupees]
[Scale: Lakhs]
</t>
        </r>
      </text>
    </comment>
    <comment ref="K168" authorId="0" shapeId="0">
      <text>
        <r>
          <rPr>
            <b/>
            <sz val="9"/>
            <color indexed="81"/>
            <rFont val="Tahoma"/>
            <family val="2"/>
          </rPr>
          <t xml:space="preserve">[Unit: India, Rupees]
[Scale: Lakhs]
</t>
        </r>
      </text>
    </comment>
    <comment ref="L168" authorId="0" shapeId="0">
      <text>
        <r>
          <rPr>
            <b/>
            <sz val="9"/>
            <color indexed="81"/>
            <rFont val="Tahoma"/>
            <family val="2"/>
          </rPr>
          <t xml:space="preserve">[Unit: India, Rupees]
[Scale: Lakhs]
</t>
        </r>
      </text>
    </comment>
    <comment ref="M168" authorId="0" shapeId="0">
      <text>
        <r>
          <rPr>
            <b/>
            <sz val="9"/>
            <color indexed="81"/>
            <rFont val="Tahoma"/>
            <family val="2"/>
          </rPr>
          <t xml:space="preserve">[Unit: India, Rupees]
[Scale: Lakhs]
</t>
        </r>
      </text>
    </comment>
    <comment ref="N168" authorId="0" shapeId="0">
      <text>
        <r>
          <rPr>
            <b/>
            <sz val="9"/>
            <color indexed="81"/>
            <rFont val="Tahoma"/>
            <family val="2"/>
          </rPr>
          <t>[Unit: India, Rupees]
[Scale: Lakhs]</t>
        </r>
      </text>
    </comment>
    <comment ref="O168" authorId="0" shapeId="0">
      <text>
        <r>
          <rPr>
            <b/>
            <sz val="9"/>
            <color indexed="81"/>
            <rFont val="Tahoma"/>
            <family val="2"/>
          </rPr>
          <t xml:space="preserve">[Unit: India, Rupees]
[Scale: Lakhs]
</t>
        </r>
      </text>
    </comment>
    <comment ref="P168" authorId="0" shapeId="0">
      <text>
        <r>
          <rPr>
            <b/>
            <sz val="9"/>
            <color indexed="81"/>
            <rFont val="Tahoma"/>
            <family val="2"/>
          </rPr>
          <t xml:space="preserve">[Unit: India, Rupees]
[Scale: Lakhs]
</t>
        </r>
      </text>
    </comment>
    <comment ref="Q168" authorId="0" shapeId="0">
      <text>
        <r>
          <rPr>
            <b/>
            <sz val="9"/>
            <color indexed="81"/>
            <rFont val="Tahoma"/>
            <family val="2"/>
          </rPr>
          <t>[Unit: India, Rupees]
[Scale: Lakhs]</t>
        </r>
      </text>
    </comment>
    <comment ref="R168" authorId="0" shapeId="0">
      <text>
        <r>
          <rPr>
            <b/>
            <sz val="9"/>
            <color indexed="81"/>
            <rFont val="Tahoma"/>
            <family val="2"/>
          </rPr>
          <t xml:space="preserve">[Unit: India, Rupees]
[Scale: Lakhs]
</t>
        </r>
      </text>
    </comment>
  </commentList>
</comments>
</file>

<file path=xl/comments3.xml><?xml version="1.0" encoding="utf-8"?>
<comments xmlns="http://schemas.openxmlformats.org/spreadsheetml/2006/main">
  <authors>
    <author>arun patel</author>
  </authors>
  <commentList>
    <comment ref="G90" authorId="0" shapeId="0">
      <text>
        <r>
          <rPr>
            <b/>
            <sz val="9"/>
            <color indexed="81"/>
            <rFont val="Tahoma"/>
            <family val="2"/>
          </rPr>
          <t xml:space="preserve">[Unit: India, Rupees]
[Scale: Lakhs]
</t>
        </r>
      </text>
    </comment>
    <comment ref="H90" authorId="0" shapeId="0">
      <text>
        <r>
          <rPr>
            <b/>
            <sz val="9"/>
            <color indexed="81"/>
            <rFont val="Tahoma"/>
            <family val="2"/>
          </rPr>
          <t xml:space="preserve">[Unit: India, Rupees]
[Scale: Lakhs]
</t>
        </r>
      </text>
    </comment>
    <comment ref="I90" authorId="0" shapeId="0">
      <text>
        <r>
          <rPr>
            <b/>
            <sz val="9"/>
            <color indexed="81"/>
            <rFont val="Tahoma"/>
            <family val="2"/>
          </rPr>
          <t xml:space="preserve">[Unit: India, Rupees]
[Scale: Lakhs]
</t>
        </r>
      </text>
    </comment>
    <comment ref="J90" authorId="0" shapeId="0">
      <text>
        <r>
          <rPr>
            <b/>
            <sz val="9"/>
            <color indexed="81"/>
            <rFont val="Tahoma"/>
            <family val="2"/>
          </rPr>
          <t xml:space="preserve">[Unit: India, Rupees]
[Scale: Lakhs]
</t>
        </r>
      </text>
    </comment>
    <comment ref="K90" authorId="0" shapeId="0">
      <text>
        <r>
          <rPr>
            <b/>
            <sz val="9"/>
            <color indexed="81"/>
            <rFont val="Tahoma"/>
            <family val="2"/>
          </rPr>
          <t>[Unit: India, Rupees]
[Scale: Lakhs]</t>
        </r>
      </text>
    </comment>
    <comment ref="L90" authorId="0" shapeId="0">
      <text>
        <r>
          <rPr>
            <b/>
            <sz val="9"/>
            <color indexed="81"/>
            <rFont val="Tahoma"/>
            <family val="2"/>
          </rPr>
          <t xml:space="preserve">[Unit: India, Rupees]
[Scale: Lakhs]
</t>
        </r>
      </text>
    </comment>
    <comment ref="M90" authorId="0" shapeId="0">
      <text>
        <r>
          <rPr>
            <b/>
            <sz val="9"/>
            <color indexed="81"/>
            <rFont val="Tahoma"/>
            <family val="2"/>
          </rPr>
          <t xml:space="preserve">[Unit: India, Rupees]
[Scale: Lakhs]
</t>
        </r>
      </text>
    </comment>
    <comment ref="N90" authorId="0" shapeId="0">
      <text>
        <r>
          <rPr>
            <b/>
            <sz val="9"/>
            <color indexed="81"/>
            <rFont val="Tahoma"/>
            <family val="2"/>
          </rPr>
          <t>[Unit: India, Rupees]
[Scale: Lakhs]</t>
        </r>
      </text>
    </comment>
    <comment ref="O90" authorId="0" shapeId="0">
      <text>
        <r>
          <rPr>
            <b/>
            <sz val="9"/>
            <color indexed="81"/>
            <rFont val="Tahoma"/>
            <family val="2"/>
          </rPr>
          <t>[Unit: India, Rupees]
[Scale: Lakhs]</t>
        </r>
      </text>
    </comment>
    <comment ref="P90" authorId="0" shapeId="0">
      <text>
        <r>
          <rPr>
            <b/>
            <sz val="9"/>
            <color indexed="81"/>
            <rFont val="Tahoma"/>
            <family val="2"/>
          </rPr>
          <t>[Unit: India, Rupees]
[Scale: Lakhs]</t>
        </r>
      </text>
    </comment>
    <comment ref="Q90" authorId="0" shapeId="0">
      <text>
        <r>
          <rPr>
            <b/>
            <sz val="9"/>
            <color indexed="81"/>
            <rFont val="Tahoma"/>
            <family val="2"/>
          </rPr>
          <t xml:space="preserve">[Unit: India, Rupees]
[Scale: Lakhs]
</t>
        </r>
      </text>
    </comment>
    <comment ref="R90" authorId="0" shapeId="0">
      <text>
        <r>
          <rPr>
            <b/>
            <sz val="9"/>
            <color indexed="81"/>
            <rFont val="Tahoma"/>
            <family val="2"/>
          </rPr>
          <t>[Unit: India, Rupees]
[Scale: Lakhs]</t>
        </r>
      </text>
    </comment>
    <comment ref="G168" authorId="0" shapeId="0">
      <text>
        <r>
          <rPr>
            <b/>
            <sz val="9"/>
            <color indexed="81"/>
            <rFont val="Tahoma"/>
            <family val="2"/>
          </rPr>
          <t xml:space="preserve">[Unit: India, Rupees]
[Scale: Lakhs]
</t>
        </r>
      </text>
    </comment>
    <comment ref="H168" authorId="0" shapeId="0">
      <text>
        <r>
          <rPr>
            <b/>
            <sz val="9"/>
            <color indexed="81"/>
            <rFont val="Tahoma"/>
            <family val="2"/>
          </rPr>
          <t xml:space="preserve">[Unit: India, Rupees]
[Scale: Lakhs]
</t>
        </r>
      </text>
    </comment>
    <comment ref="I168" authorId="0" shapeId="0">
      <text>
        <r>
          <rPr>
            <b/>
            <sz val="9"/>
            <color indexed="81"/>
            <rFont val="Tahoma"/>
            <family val="2"/>
          </rPr>
          <t xml:space="preserve">[Unit: India, Rupees]
[Scale: Lakhs]
</t>
        </r>
      </text>
    </comment>
    <comment ref="J168" authorId="0" shapeId="0">
      <text>
        <r>
          <rPr>
            <b/>
            <sz val="9"/>
            <color indexed="81"/>
            <rFont val="Tahoma"/>
            <family val="2"/>
          </rPr>
          <t xml:space="preserve">[Unit: India, Rupees]
[Scale: Lakhs]
</t>
        </r>
      </text>
    </comment>
    <comment ref="K168" authorId="0" shapeId="0">
      <text>
        <r>
          <rPr>
            <b/>
            <sz val="9"/>
            <color indexed="81"/>
            <rFont val="Tahoma"/>
            <family val="2"/>
          </rPr>
          <t>[Unit: India, Rupees]
[Scale: Lakhs]</t>
        </r>
      </text>
    </comment>
    <comment ref="L168" authorId="0" shapeId="0">
      <text>
        <r>
          <rPr>
            <b/>
            <sz val="9"/>
            <color indexed="81"/>
            <rFont val="Tahoma"/>
            <family val="2"/>
          </rPr>
          <t xml:space="preserve">[Unit: India, Rupees]
[Scale: Lakhs]
</t>
        </r>
      </text>
    </comment>
    <comment ref="M168" authorId="0" shapeId="0">
      <text>
        <r>
          <rPr>
            <b/>
            <sz val="9"/>
            <color indexed="81"/>
            <rFont val="Tahoma"/>
            <family val="2"/>
          </rPr>
          <t xml:space="preserve">[Unit: India, Rupees]
[Scale: Lakhs]
</t>
        </r>
      </text>
    </comment>
    <comment ref="N168" authorId="0" shapeId="0">
      <text>
        <r>
          <rPr>
            <b/>
            <sz val="9"/>
            <color indexed="81"/>
            <rFont val="Tahoma"/>
            <family val="2"/>
          </rPr>
          <t>[Unit: India, Rupees]
[Scale: Lakhs]</t>
        </r>
      </text>
    </comment>
    <comment ref="O168" authorId="0" shapeId="0">
      <text>
        <r>
          <rPr>
            <b/>
            <sz val="9"/>
            <color indexed="81"/>
            <rFont val="Tahoma"/>
            <family val="2"/>
          </rPr>
          <t>[Unit: India, Rupees]
[Scale: Lakhs]</t>
        </r>
      </text>
    </comment>
    <comment ref="P168" authorId="0" shapeId="0">
      <text>
        <r>
          <rPr>
            <b/>
            <sz val="9"/>
            <color indexed="81"/>
            <rFont val="Tahoma"/>
            <family val="2"/>
          </rPr>
          <t>[Unit: India, Rupees]
[Scale: Lakhs]</t>
        </r>
      </text>
    </comment>
    <comment ref="Q168" authorId="0" shapeId="0">
      <text>
        <r>
          <rPr>
            <b/>
            <sz val="9"/>
            <color indexed="81"/>
            <rFont val="Tahoma"/>
            <family val="2"/>
          </rPr>
          <t xml:space="preserve">[Unit: India, Rupees]
[Scale: Lakhs]
</t>
        </r>
      </text>
    </comment>
    <comment ref="R168" authorId="0" shapeId="0">
      <text>
        <r>
          <rPr>
            <b/>
            <sz val="9"/>
            <color indexed="81"/>
            <rFont val="Tahoma"/>
            <family val="2"/>
          </rPr>
          <t xml:space="preserve">[Unit: India, Rupees]
[Scale: Lakhs]
</t>
        </r>
      </text>
    </comment>
  </commentList>
</comments>
</file>

<file path=xl/comments4.xml><?xml version="1.0" encoding="utf-8"?>
<comments xmlns="http://schemas.openxmlformats.org/spreadsheetml/2006/main">
  <authors>
    <author>arun patel</author>
    <author>Daas</author>
  </authors>
  <commentList>
    <comment ref="G90" authorId="0" shapeId="0">
      <text>
        <r>
          <rPr>
            <b/>
            <sz val="9"/>
            <color indexed="81"/>
            <rFont val="Tahoma"/>
            <family val="2"/>
          </rPr>
          <t xml:space="preserve">[Unit: India, Rupees]
[Scale: Lakhs]
</t>
        </r>
      </text>
    </comment>
    <comment ref="H90" authorId="0" shapeId="0">
      <text>
        <r>
          <rPr>
            <b/>
            <sz val="9"/>
            <color indexed="81"/>
            <rFont val="Tahoma"/>
            <family val="2"/>
          </rPr>
          <t xml:space="preserve">[Unit: India, Rupees]
[Scale: Lakhs]
</t>
        </r>
      </text>
    </comment>
    <comment ref="I90" authorId="0" shapeId="0">
      <text>
        <r>
          <rPr>
            <b/>
            <sz val="9"/>
            <color indexed="81"/>
            <rFont val="Tahoma"/>
            <family val="2"/>
          </rPr>
          <t xml:space="preserve">[Unit: India, Rupees]
[Scale: Lakhs]
</t>
        </r>
      </text>
    </comment>
    <comment ref="J90" authorId="0" shapeId="0">
      <text>
        <r>
          <rPr>
            <b/>
            <sz val="9"/>
            <color indexed="81"/>
            <rFont val="Tahoma"/>
            <family val="2"/>
          </rPr>
          <t xml:space="preserve">[Unit: India, Rupees]
[Scale: Lakhs]
</t>
        </r>
      </text>
    </comment>
    <comment ref="K90" authorId="0" shapeId="0">
      <text>
        <r>
          <rPr>
            <b/>
            <sz val="9"/>
            <color indexed="81"/>
            <rFont val="Tahoma"/>
            <family val="2"/>
          </rPr>
          <t>[Unit: India, Rupees]
[Scale: Lakhs]</t>
        </r>
      </text>
    </comment>
    <comment ref="L90" authorId="0" shapeId="0">
      <text>
        <r>
          <rPr>
            <b/>
            <sz val="9"/>
            <color indexed="81"/>
            <rFont val="Tahoma"/>
            <family val="2"/>
          </rPr>
          <t xml:space="preserve">[Unit: India, Rupees]
[Scale: Lakhs]
</t>
        </r>
      </text>
    </comment>
    <comment ref="M90" authorId="0" shapeId="0">
      <text>
        <r>
          <rPr>
            <b/>
            <sz val="9"/>
            <color indexed="81"/>
            <rFont val="Tahoma"/>
            <family val="2"/>
          </rPr>
          <t xml:space="preserve">[Unit: India, Rupees]
[Scale: Lakhs]
</t>
        </r>
      </text>
    </comment>
    <comment ref="N90" authorId="0" shapeId="0">
      <text>
        <r>
          <rPr>
            <b/>
            <sz val="9"/>
            <color indexed="81"/>
            <rFont val="Tahoma"/>
            <family val="2"/>
          </rPr>
          <t>[Unit: India, Rupees]
[Scale: Lakhs]</t>
        </r>
      </text>
    </comment>
    <comment ref="O90" authorId="0" shapeId="0">
      <text>
        <r>
          <rPr>
            <b/>
            <sz val="9"/>
            <color indexed="81"/>
            <rFont val="Tahoma"/>
            <family val="2"/>
          </rPr>
          <t>[Unit: India, Rupees]
[Scale: Lakhs]</t>
        </r>
      </text>
    </comment>
    <comment ref="P90" authorId="0" shapeId="0">
      <text>
        <r>
          <rPr>
            <b/>
            <sz val="9"/>
            <color indexed="81"/>
            <rFont val="Tahoma"/>
            <family val="2"/>
          </rPr>
          <t>[Unit: India, Rupees]
[Scale: Lakhs]</t>
        </r>
      </text>
    </comment>
    <comment ref="Q90" authorId="0" shapeId="0">
      <text>
        <r>
          <rPr>
            <b/>
            <sz val="9"/>
            <color indexed="81"/>
            <rFont val="Tahoma"/>
            <family val="2"/>
          </rPr>
          <t xml:space="preserve">[Unit: India, Rupees]
[Scale: Lakhs]
</t>
        </r>
      </text>
    </comment>
    <comment ref="R90" authorId="0" shapeId="0">
      <text>
        <r>
          <rPr>
            <b/>
            <sz val="9"/>
            <color indexed="81"/>
            <rFont val="Tahoma"/>
            <family val="2"/>
          </rPr>
          <t xml:space="preserve">[Unit: India, Rupees]
[Scale: Lakhs]
</t>
        </r>
      </text>
    </comment>
    <comment ref="G168" authorId="0" shapeId="0">
      <text>
        <r>
          <rPr>
            <b/>
            <sz val="9"/>
            <color indexed="81"/>
            <rFont val="Tahoma"/>
            <family val="2"/>
          </rPr>
          <t xml:space="preserve">[Unit: India, Rupees]
[Scale: Lakhs]
</t>
        </r>
      </text>
    </comment>
    <comment ref="H168" authorId="0" shapeId="0">
      <text>
        <r>
          <rPr>
            <b/>
            <sz val="9"/>
            <color indexed="81"/>
            <rFont val="Tahoma"/>
            <family val="2"/>
          </rPr>
          <t xml:space="preserve">[Unit: India, Rupees]
[Scale: Lakhs]
</t>
        </r>
      </text>
    </comment>
    <comment ref="I168" authorId="0" shapeId="0">
      <text>
        <r>
          <rPr>
            <b/>
            <sz val="9"/>
            <color indexed="81"/>
            <rFont val="Tahoma"/>
            <family val="2"/>
          </rPr>
          <t xml:space="preserve">[Unit: India, Rupees]
[Scale: Lakhs]
</t>
        </r>
      </text>
    </comment>
    <comment ref="J168" authorId="0" shapeId="0">
      <text>
        <r>
          <rPr>
            <b/>
            <sz val="9"/>
            <color indexed="81"/>
            <rFont val="Tahoma"/>
            <family val="2"/>
          </rPr>
          <t xml:space="preserve">[Unit: India, Rupees]
[Scale: Lakhs]
</t>
        </r>
      </text>
    </comment>
    <comment ref="K168" authorId="0" shapeId="0">
      <text>
        <r>
          <rPr>
            <b/>
            <sz val="9"/>
            <color indexed="81"/>
            <rFont val="Tahoma"/>
            <family val="2"/>
          </rPr>
          <t>[Unit: India, Rupees]
[Scale: Lakhs]</t>
        </r>
      </text>
    </comment>
    <comment ref="L168" authorId="0" shapeId="0">
      <text>
        <r>
          <rPr>
            <b/>
            <sz val="9"/>
            <color indexed="81"/>
            <rFont val="Tahoma"/>
            <family val="2"/>
          </rPr>
          <t xml:space="preserve">[Unit: India, Rupees]
[Scale: Lakhs]
</t>
        </r>
      </text>
    </comment>
    <comment ref="M168" authorId="0" shapeId="0">
      <text>
        <r>
          <rPr>
            <b/>
            <sz val="9"/>
            <color indexed="81"/>
            <rFont val="Tahoma"/>
            <family val="2"/>
          </rPr>
          <t xml:space="preserve">[Unit: India, Rupees]
[Scale: Lakhs]
</t>
        </r>
      </text>
    </comment>
    <comment ref="N168" authorId="0" shapeId="0">
      <text>
        <r>
          <rPr>
            <b/>
            <sz val="9"/>
            <color indexed="81"/>
            <rFont val="Tahoma"/>
            <family val="2"/>
          </rPr>
          <t>[Unit: India, Rupees]
[Scale: Lakhs]</t>
        </r>
      </text>
    </comment>
    <comment ref="O168" authorId="0" shapeId="0">
      <text>
        <r>
          <rPr>
            <b/>
            <sz val="9"/>
            <color indexed="81"/>
            <rFont val="Tahoma"/>
            <family val="2"/>
          </rPr>
          <t>[Unit: India, Rupees]
[Scale: Lakhs]</t>
        </r>
      </text>
    </comment>
    <comment ref="P168" authorId="0" shapeId="0">
      <text>
        <r>
          <rPr>
            <b/>
            <sz val="9"/>
            <color indexed="81"/>
            <rFont val="Tahoma"/>
            <family val="2"/>
          </rPr>
          <t>[Unit: India, Rupees]
[Scale: Lakhs]</t>
        </r>
      </text>
    </comment>
    <comment ref="Q168" authorId="0" shapeId="0">
      <text>
        <r>
          <rPr>
            <b/>
            <sz val="9"/>
            <color indexed="81"/>
            <rFont val="Tahoma"/>
            <family val="2"/>
          </rPr>
          <t xml:space="preserve">[Unit: India, Rupees]
[Scale: Lakhs]
</t>
        </r>
      </text>
    </comment>
    <comment ref="R168" authorId="1" shapeId="0">
      <text>
        <r>
          <rPr>
            <b/>
            <sz val="9"/>
            <color indexed="81"/>
            <rFont val="Tahoma"/>
            <family val="2"/>
          </rPr>
          <t xml:space="preserve">[Unit: India, Rupees]
[Scale: Lakhs]
</t>
        </r>
      </text>
    </comment>
  </commentList>
</comments>
</file>

<file path=xl/comments5.xml><?xml version="1.0" encoding="utf-8"?>
<comments xmlns="http://schemas.openxmlformats.org/spreadsheetml/2006/main">
  <authors>
    <author>arun patel</author>
    <author>Daas</author>
  </authors>
  <commentList>
    <comment ref="G90" authorId="0" shapeId="0">
      <text>
        <r>
          <rPr>
            <b/>
            <sz val="9"/>
            <color indexed="81"/>
            <rFont val="Tahoma"/>
            <family val="2"/>
          </rPr>
          <t xml:space="preserve">[Unit: India, Rupees]
[Scale: Lakhs]
</t>
        </r>
      </text>
    </comment>
    <comment ref="H90" authorId="0" shapeId="0">
      <text>
        <r>
          <rPr>
            <b/>
            <sz val="9"/>
            <color indexed="81"/>
            <rFont val="Tahoma"/>
            <family val="2"/>
          </rPr>
          <t xml:space="preserve">[Unit: India, Rupees]
[Scale: Lakhs]
</t>
        </r>
      </text>
    </comment>
    <comment ref="I90" authorId="0" shapeId="0">
      <text>
        <r>
          <rPr>
            <b/>
            <sz val="9"/>
            <color indexed="81"/>
            <rFont val="Tahoma"/>
            <family val="2"/>
          </rPr>
          <t xml:space="preserve">[Unit: India, Rupees]
[Scale: Lakhs]
</t>
        </r>
      </text>
    </comment>
    <comment ref="J90" authorId="0" shapeId="0">
      <text>
        <r>
          <rPr>
            <b/>
            <sz val="9"/>
            <color indexed="81"/>
            <rFont val="Tahoma"/>
            <family val="2"/>
          </rPr>
          <t xml:space="preserve">[Unit: India, Rupees]
[Scale: Lakhs]
</t>
        </r>
      </text>
    </comment>
    <comment ref="K90" authorId="0" shapeId="0">
      <text>
        <r>
          <rPr>
            <b/>
            <sz val="9"/>
            <color indexed="81"/>
            <rFont val="Tahoma"/>
            <family val="2"/>
          </rPr>
          <t>[Unit: India, Rupees]
[Scale: Lakhs]</t>
        </r>
      </text>
    </comment>
    <comment ref="L90" authorId="0" shapeId="0">
      <text>
        <r>
          <rPr>
            <b/>
            <sz val="9"/>
            <color indexed="81"/>
            <rFont val="Tahoma"/>
            <family val="2"/>
          </rPr>
          <t xml:space="preserve">[Unit: India, Rupees]
[Scale: Lakhs]
</t>
        </r>
      </text>
    </comment>
    <comment ref="M90" authorId="0" shapeId="0">
      <text>
        <r>
          <rPr>
            <b/>
            <sz val="9"/>
            <color indexed="81"/>
            <rFont val="Tahoma"/>
            <family val="2"/>
          </rPr>
          <t xml:space="preserve">[Unit: India, Rupees]
[Scale: Lakhs]
</t>
        </r>
      </text>
    </comment>
    <comment ref="N90" authorId="0" shapeId="0">
      <text>
        <r>
          <rPr>
            <b/>
            <sz val="9"/>
            <color indexed="81"/>
            <rFont val="Tahoma"/>
            <family val="2"/>
          </rPr>
          <t>[Unit: India, Rupees]
[Scale: Lakhs]</t>
        </r>
      </text>
    </comment>
    <comment ref="O90" authorId="0" shapeId="0">
      <text>
        <r>
          <rPr>
            <b/>
            <sz val="9"/>
            <color indexed="81"/>
            <rFont val="Tahoma"/>
            <family val="2"/>
          </rPr>
          <t>[Unit: India, Rupees]
[Scale: Lakhs]</t>
        </r>
      </text>
    </comment>
    <comment ref="P90" authorId="0" shapeId="0">
      <text>
        <r>
          <rPr>
            <b/>
            <sz val="9"/>
            <color indexed="81"/>
            <rFont val="Tahoma"/>
            <family val="2"/>
          </rPr>
          <t>[Unit: India, Rupees]
[Scale: Lakhs]</t>
        </r>
      </text>
    </comment>
    <comment ref="Q90" authorId="0" shapeId="0">
      <text>
        <r>
          <rPr>
            <b/>
            <sz val="9"/>
            <color indexed="81"/>
            <rFont val="Tahoma"/>
            <family val="2"/>
          </rPr>
          <t xml:space="preserve">[Unit: India, Rupees]
[Scale: Lakhs]
</t>
        </r>
      </text>
    </comment>
    <comment ref="R90" authorId="1" shapeId="0">
      <text>
        <r>
          <rPr>
            <b/>
            <sz val="9"/>
            <color indexed="81"/>
            <rFont val="Tahoma"/>
            <family val="2"/>
          </rPr>
          <t xml:space="preserve">[Unit: India, Rupees]
[Scale: Lakhs]
</t>
        </r>
      </text>
    </comment>
    <comment ref="G168" authorId="0" shapeId="0">
      <text>
        <r>
          <rPr>
            <b/>
            <sz val="9"/>
            <color indexed="81"/>
            <rFont val="Tahoma"/>
            <family val="2"/>
          </rPr>
          <t xml:space="preserve">[Unit: India, Rupees]
[Scale: Lakhs]
</t>
        </r>
      </text>
    </comment>
    <comment ref="H168" authorId="0" shapeId="0">
      <text>
        <r>
          <rPr>
            <b/>
            <sz val="9"/>
            <color indexed="81"/>
            <rFont val="Tahoma"/>
            <family val="2"/>
          </rPr>
          <t xml:space="preserve">[Unit: India, Rupees]
[Scale: Lakhs]
</t>
        </r>
      </text>
    </comment>
    <comment ref="I168" authorId="0" shapeId="0">
      <text>
        <r>
          <rPr>
            <b/>
            <sz val="9"/>
            <color indexed="81"/>
            <rFont val="Tahoma"/>
            <family val="2"/>
          </rPr>
          <t xml:space="preserve">[Unit: India, Rupees]
[Scale: Lakhs]
</t>
        </r>
      </text>
    </comment>
    <comment ref="J168" authorId="0" shapeId="0">
      <text>
        <r>
          <rPr>
            <b/>
            <sz val="9"/>
            <color indexed="81"/>
            <rFont val="Tahoma"/>
            <family val="2"/>
          </rPr>
          <t xml:space="preserve">[Unit: India, Rupees]
[Scale: Lakhs]
</t>
        </r>
      </text>
    </comment>
    <comment ref="K168" authorId="0" shapeId="0">
      <text>
        <r>
          <rPr>
            <b/>
            <sz val="9"/>
            <color indexed="81"/>
            <rFont val="Tahoma"/>
            <family val="2"/>
          </rPr>
          <t>[Unit: India, Rupees]
[Scale: Lakhs]</t>
        </r>
      </text>
    </comment>
    <comment ref="L168" authorId="0" shapeId="0">
      <text>
        <r>
          <rPr>
            <b/>
            <sz val="9"/>
            <color indexed="81"/>
            <rFont val="Tahoma"/>
            <family val="2"/>
          </rPr>
          <t xml:space="preserve">[Unit: India, Rupees]
[Scale: Lakhs]
</t>
        </r>
      </text>
    </comment>
    <comment ref="M168" authorId="0" shapeId="0">
      <text>
        <r>
          <rPr>
            <b/>
            <sz val="9"/>
            <color indexed="81"/>
            <rFont val="Tahoma"/>
            <family val="2"/>
          </rPr>
          <t xml:space="preserve">[Unit: India, Rupees]
[Scale: Lakhs]
</t>
        </r>
      </text>
    </comment>
    <comment ref="N168" authorId="0" shapeId="0">
      <text>
        <r>
          <rPr>
            <b/>
            <sz val="9"/>
            <color indexed="81"/>
            <rFont val="Tahoma"/>
            <family val="2"/>
          </rPr>
          <t>[Unit: India, Rupees]
[Scale: Lakhs]</t>
        </r>
      </text>
    </comment>
    <comment ref="O168" authorId="0" shapeId="0">
      <text>
        <r>
          <rPr>
            <b/>
            <sz val="9"/>
            <color indexed="81"/>
            <rFont val="Tahoma"/>
            <family val="2"/>
          </rPr>
          <t>[Unit: India, Rupees]
[Scale: Lakhs]</t>
        </r>
      </text>
    </comment>
    <comment ref="P168" authorId="0" shapeId="0">
      <text>
        <r>
          <rPr>
            <b/>
            <sz val="9"/>
            <color indexed="81"/>
            <rFont val="Tahoma"/>
            <family val="2"/>
          </rPr>
          <t>[Unit: India, Rupees]
[Scale: Lakhs]</t>
        </r>
      </text>
    </comment>
    <comment ref="Q168" authorId="0" shapeId="0">
      <text>
        <r>
          <rPr>
            <b/>
            <sz val="9"/>
            <color indexed="81"/>
            <rFont val="Tahoma"/>
            <family val="2"/>
          </rPr>
          <t xml:space="preserve">[Unit: India, Rupees]
[Scale: Lakhs]
</t>
        </r>
      </text>
    </comment>
    <comment ref="R168" authorId="1" shapeId="0">
      <text>
        <r>
          <rPr>
            <b/>
            <sz val="9"/>
            <color indexed="81"/>
            <rFont val="Tahoma"/>
            <family val="2"/>
          </rPr>
          <t xml:space="preserve">[Unit: India, Rupees]
[Scale: Lakhs]
</t>
        </r>
      </text>
    </comment>
  </commentList>
</comments>
</file>

<file path=xl/comments6.xml><?xml version="1.0" encoding="utf-8"?>
<comments xmlns="http://schemas.openxmlformats.org/spreadsheetml/2006/main">
  <authors>
    <author>arun patel</author>
    <author>Daas</author>
  </authors>
  <commentList>
    <comment ref="G90" authorId="0" shapeId="0">
      <text>
        <r>
          <rPr>
            <b/>
            <sz val="9"/>
            <color indexed="81"/>
            <rFont val="Tahoma"/>
            <family val="2"/>
          </rPr>
          <t xml:space="preserve">[Unit: India, Rupees]
[Scale: Lakhs]
</t>
        </r>
      </text>
    </comment>
    <comment ref="H90" authorId="0" shapeId="0">
      <text>
        <r>
          <rPr>
            <b/>
            <sz val="9"/>
            <color indexed="81"/>
            <rFont val="Tahoma"/>
            <family val="2"/>
          </rPr>
          <t xml:space="preserve">[Unit: India, Rupees]
[Scale: Lakhs]
</t>
        </r>
      </text>
    </comment>
    <comment ref="I90" authorId="0" shapeId="0">
      <text>
        <r>
          <rPr>
            <b/>
            <sz val="9"/>
            <color indexed="81"/>
            <rFont val="Tahoma"/>
            <family val="2"/>
          </rPr>
          <t xml:space="preserve">[Unit: India, Rupees]
[Scale: Lakhs]
</t>
        </r>
      </text>
    </comment>
    <comment ref="J90" authorId="0" shapeId="0">
      <text>
        <r>
          <rPr>
            <b/>
            <sz val="9"/>
            <color indexed="81"/>
            <rFont val="Tahoma"/>
            <family val="2"/>
          </rPr>
          <t xml:space="preserve">[Unit: India, Rupees]
[Scale: Lakhs]
</t>
        </r>
      </text>
    </comment>
    <comment ref="K90" authorId="0" shapeId="0">
      <text>
        <r>
          <rPr>
            <b/>
            <sz val="9"/>
            <color indexed="81"/>
            <rFont val="Tahoma"/>
            <family val="2"/>
          </rPr>
          <t>[Unit: India, Rupees]
[Scale: Lakhs]</t>
        </r>
      </text>
    </comment>
    <comment ref="L90" authorId="0" shapeId="0">
      <text>
        <r>
          <rPr>
            <b/>
            <sz val="9"/>
            <color indexed="81"/>
            <rFont val="Tahoma"/>
            <family val="2"/>
          </rPr>
          <t xml:space="preserve">[Unit: India, Rupees]
[Scale: Lakhs]
</t>
        </r>
      </text>
    </comment>
    <comment ref="M90" authorId="0" shapeId="0">
      <text>
        <r>
          <rPr>
            <b/>
            <sz val="9"/>
            <color indexed="81"/>
            <rFont val="Tahoma"/>
            <family val="2"/>
          </rPr>
          <t xml:space="preserve">[Unit: India, Rupees]
[Scale: Lakhs]
</t>
        </r>
      </text>
    </comment>
    <comment ref="N90" authorId="0" shapeId="0">
      <text>
        <r>
          <rPr>
            <b/>
            <sz val="9"/>
            <color indexed="81"/>
            <rFont val="Tahoma"/>
            <family val="2"/>
          </rPr>
          <t>[Unit: India, Rupees]
[Scale: Lakhs]</t>
        </r>
      </text>
    </comment>
    <comment ref="O90" authorId="0" shapeId="0">
      <text>
        <r>
          <rPr>
            <b/>
            <sz val="9"/>
            <color indexed="81"/>
            <rFont val="Tahoma"/>
            <family val="2"/>
          </rPr>
          <t>[Unit: India, Rupees]
[Scale: Lakhs]</t>
        </r>
      </text>
    </comment>
    <comment ref="P90" authorId="0" shapeId="0">
      <text>
        <r>
          <rPr>
            <b/>
            <sz val="9"/>
            <color indexed="81"/>
            <rFont val="Tahoma"/>
            <family val="2"/>
          </rPr>
          <t>[Unit: India, Rupees]
[Scale: Lakhs]</t>
        </r>
      </text>
    </comment>
    <comment ref="Q90" authorId="0" shapeId="0">
      <text>
        <r>
          <rPr>
            <b/>
            <sz val="9"/>
            <color indexed="81"/>
            <rFont val="Tahoma"/>
            <family val="2"/>
          </rPr>
          <t xml:space="preserve">[Unit: India, Rupees]
[Scale: Lakhs]
</t>
        </r>
      </text>
    </comment>
    <comment ref="R90" authorId="1" shapeId="0">
      <text>
        <r>
          <rPr>
            <b/>
            <sz val="9"/>
            <color indexed="81"/>
            <rFont val="Tahoma"/>
            <family val="2"/>
          </rPr>
          <t xml:space="preserve">[Unit: India, Rupees]
[Scale: Lakhs]
</t>
        </r>
      </text>
    </comment>
    <comment ref="G168" authorId="0" shapeId="0">
      <text>
        <r>
          <rPr>
            <b/>
            <sz val="9"/>
            <color indexed="81"/>
            <rFont val="Tahoma"/>
            <family val="2"/>
          </rPr>
          <t xml:space="preserve">[Unit: India, Rupees]
[Scale: Lakhs]
</t>
        </r>
      </text>
    </comment>
    <comment ref="H168" authorId="0" shapeId="0">
      <text>
        <r>
          <rPr>
            <b/>
            <sz val="9"/>
            <color indexed="81"/>
            <rFont val="Tahoma"/>
            <family val="2"/>
          </rPr>
          <t xml:space="preserve">[Unit: India, Rupees]
[Scale: Lakhs]
</t>
        </r>
      </text>
    </comment>
    <comment ref="I168" authorId="0" shapeId="0">
      <text>
        <r>
          <rPr>
            <b/>
            <sz val="9"/>
            <color indexed="81"/>
            <rFont val="Tahoma"/>
            <family val="2"/>
          </rPr>
          <t xml:space="preserve">[Unit: India, Rupees]
[Scale: Lakhs]
</t>
        </r>
      </text>
    </comment>
    <comment ref="J168" authorId="0" shapeId="0">
      <text>
        <r>
          <rPr>
            <b/>
            <sz val="9"/>
            <color indexed="81"/>
            <rFont val="Tahoma"/>
            <family val="2"/>
          </rPr>
          <t xml:space="preserve">[Unit: India, Rupees]
[Scale: Lakhs]
</t>
        </r>
      </text>
    </comment>
    <comment ref="K168" authorId="0" shapeId="0">
      <text>
        <r>
          <rPr>
            <b/>
            <sz val="9"/>
            <color indexed="81"/>
            <rFont val="Tahoma"/>
            <family val="2"/>
          </rPr>
          <t>[Unit: India, Rupees]
[Scale: Lakhs]</t>
        </r>
      </text>
    </comment>
    <comment ref="L168" authorId="0" shapeId="0">
      <text>
        <r>
          <rPr>
            <b/>
            <sz val="9"/>
            <color indexed="81"/>
            <rFont val="Tahoma"/>
            <family val="2"/>
          </rPr>
          <t xml:space="preserve">[Unit: India, Rupees]
[Scale: Lakhs]
</t>
        </r>
      </text>
    </comment>
    <comment ref="M168" authorId="0" shapeId="0">
      <text>
        <r>
          <rPr>
            <b/>
            <sz val="9"/>
            <color indexed="81"/>
            <rFont val="Tahoma"/>
            <family val="2"/>
          </rPr>
          <t xml:space="preserve">[Unit: India, Rupees]
[Scale: Lakhs]
</t>
        </r>
      </text>
    </comment>
    <comment ref="N168" authorId="0" shapeId="0">
      <text>
        <r>
          <rPr>
            <b/>
            <sz val="9"/>
            <color indexed="81"/>
            <rFont val="Tahoma"/>
            <family val="2"/>
          </rPr>
          <t>[Unit: India, Rupees]
[Scale: Lakhs]</t>
        </r>
      </text>
    </comment>
    <comment ref="O168" authorId="0" shapeId="0">
      <text>
        <r>
          <rPr>
            <b/>
            <sz val="9"/>
            <color indexed="81"/>
            <rFont val="Tahoma"/>
            <family val="2"/>
          </rPr>
          <t>[Unit: India, Rupees]
[Scale: Lakhs]</t>
        </r>
      </text>
    </comment>
    <comment ref="P168" authorId="0" shapeId="0">
      <text>
        <r>
          <rPr>
            <b/>
            <sz val="9"/>
            <color indexed="81"/>
            <rFont val="Tahoma"/>
            <family val="2"/>
          </rPr>
          <t>[Unit: India, Rupees]
[Scale: Lakhs]</t>
        </r>
      </text>
    </comment>
    <comment ref="Q168" authorId="0" shapeId="0">
      <text>
        <r>
          <rPr>
            <b/>
            <sz val="9"/>
            <color indexed="81"/>
            <rFont val="Tahoma"/>
            <family val="2"/>
          </rPr>
          <t xml:space="preserve">[Unit: India, Rupees]
[Scale: Lakhs]
</t>
        </r>
      </text>
    </comment>
    <comment ref="R168" authorId="1" shapeId="0">
      <text>
        <r>
          <rPr>
            <b/>
            <sz val="9"/>
            <color indexed="81"/>
            <rFont val="Tahoma"/>
            <family val="2"/>
          </rPr>
          <t xml:space="preserve">[Unit: India, Rupees]
[Scale: Lakhs]
</t>
        </r>
      </text>
    </comment>
  </commentList>
</comments>
</file>

<file path=xl/comments7.xml><?xml version="1.0" encoding="utf-8"?>
<comments xmlns="http://schemas.openxmlformats.org/spreadsheetml/2006/main">
  <authors>
    <author>arun patel</author>
    <author>Daas</author>
  </authors>
  <commentList>
    <comment ref="E59" authorId="0" shapeId="0">
      <text>
        <r>
          <rPr>
            <b/>
            <sz val="9"/>
            <color indexed="81"/>
            <rFont val="Tahoma"/>
            <family val="2"/>
          </rPr>
          <t xml:space="preserve">[Unit: PURE]
[Scale: Actuals]
</t>
        </r>
      </text>
    </comment>
    <comment ref="F59" authorId="0" shapeId="0">
      <text>
        <r>
          <rPr>
            <b/>
            <sz val="9"/>
            <color indexed="81"/>
            <rFont val="Tahoma"/>
            <family val="2"/>
          </rPr>
          <t xml:space="preserve">[Unit: PURE]
[Scale: Actuals]
</t>
        </r>
      </text>
    </comment>
    <comment ref="G59" authorId="0" shapeId="0">
      <text>
        <r>
          <rPr>
            <b/>
            <sz val="9"/>
            <color indexed="81"/>
            <rFont val="Tahoma"/>
            <family val="2"/>
          </rPr>
          <t xml:space="preserve">[Unit: PURE]
[Scale: Actuals]
</t>
        </r>
      </text>
    </comment>
    <comment ref="H59" authorId="0" shapeId="0">
      <text>
        <r>
          <rPr>
            <b/>
            <sz val="9"/>
            <color indexed="81"/>
            <rFont val="Tahoma"/>
            <family val="2"/>
          </rPr>
          <t xml:space="preserve">[Unit: PURE]
[Scale: Actuals]
</t>
        </r>
      </text>
    </comment>
    <comment ref="I59" authorId="0" shapeId="0">
      <text>
        <r>
          <rPr>
            <b/>
            <sz val="9"/>
            <color indexed="81"/>
            <rFont val="Tahoma"/>
            <family val="2"/>
          </rPr>
          <t xml:space="preserve">[Unit: PURE]
[Scale: Actuals]
</t>
        </r>
      </text>
    </comment>
    <comment ref="J59" authorId="1" shapeId="0">
      <text>
        <r>
          <rPr>
            <b/>
            <sz val="9"/>
            <color indexed="81"/>
            <rFont val="Tahoma"/>
            <family val="2"/>
          </rPr>
          <t xml:space="preserve">[Unit: PURE]
[Scale: Actuals]
</t>
        </r>
      </text>
    </comment>
    <comment ref="K59" authorId="0" shapeId="0">
      <text>
        <r>
          <rPr>
            <b/>
            <sz val="9"/>
            <color indexed="81"/>
            <rFont val="Tahoma"/>
            <family val="2"/>
          </rPr>
          <t xml:space="preserve">[Unit: PURE]
[Scale: Actuals]
</t>
        </r>
      </text>
    </comment>
    <comment ref="L59" authorId="0" shapeId="0">
      <text>
        <r>
          <rPr>
            <b/>
            <sz val="9"/>
            <color indexed="81"/>
            <rFont val="Tahoma"/>
            <family val="2"/>
          </rPr>
          <t xml:space="preserve">[Unit: PURE]
[Scale: Actuals]
</t>
        </r>
      </text>
    </comment>
    <comment ref="M59" authorId="0" shapeId="0">
      <text>
        <r>
          <rPr>
            <b/>
            <sz val="9"/>
            <color indexed="81"/>
            <rFont val="Tahoma"/>
            <family val="2"/>
          </rPr>
          <t xml:space="preserve">[Unit: PURE]
[Scale: Actuals]
</t>
        </r>
      </text>
    </comment>
    <comment ref="N59" authorId="0" shapeId="0">
      <text>
        <r>
          <rPr>
            <b/>
            <sz val="9"/>
            <color indexed="81"/>
            <rFont val="Tahoma"/>
            <family val="2"/>
          </rPr>
          <t xml:space="preserve">[Unit: PURE]
[Scale: Actuals]
</t>
        </r>
      </text>
    </comment>
    <comment ref="O59" authorId="0" shapeId="0">
      <text>
        <r>
          <rPr>
            <b/>
            <sz val="9"/>
            <color indexed="81"/>
            <rFont val="Tahoma"/>
            <family val="2"/>
          </rPr>
          <t xml:space="preserve">[Unit: PURE]
[Scale: Actuals]
</t>
        </r>
      </text>
    </comment>
    <comment ref="P59" authorId="0" shapeId="0">
      <text>
        <r>
          <rPr>
            <b/>
            <sz val="9"/>
            <color indexed="81"/>
            <rFont val="Tahoma"/>
            <family val="2"/>
          </rPr>
          <t xml:space="preserve">[Unit: PURE]
[Scale: Actuals]
</t>
        </r>
      </text>
    </comment>
    <comment ref="E61" authorId="0" shapeId="0">
      <text>
        <r>
          <rPr>
            <b/>
            <sz val="9"/>
            <color indexed="81"/>
            <rFont val="Tahoma"/>
            <family val="2"/>
          </rPr>
          <t xml:space="preserve">[Unit: PURE]
[Scale: Actuals]
</t>
        </r>
      </text>
    </comment>
    <comment ref="F61" authorId="0" shapeId="0">
      <text>
        <r>
          <rPr>
            <b/>
            <sz val="9"/>
            <color indexed="81"/>
            <rFont val="Tahoma"/>
            <family val="2"/>
          </rPr>
          <t xml:space="preserve">[Unit: PURE]
[Scale: Actuals]
</t>
        </r>
      </text>
    </comment>
    <comment ref="G61" authorId="0" shapeId="0">
      <text>
        <r>
          <rPr>
            <b/>
            <sz val="9"/>
            <color indexed="81"/>
            <rFont val="Tahoma"/>
            <family val="2"/>
          </rPr>
          <t xml:space="preserve">[Unit: PURE]
[Scale: Actuals]
</t>
        </r>
      </text>
    </comment>
    <comment ref="H61" authorId="0" shapeId="0">
      <text>
        <r>
          <rPr>
            <b/>
            <sz val="9"/>
            <color indexed="81"/>
            <rFont val="Tahoma"/>
            <family val="2"/>
          </rPr>
          <t xml:space="preserve">[Unit: PURE]
[Scale: Actuals]
</t>
        </r>
      </text>
    </comment>
    <comment ref="I61" authorId="0" shapeId="0">
      <text>
        <r>
          <rPr>
            <b/>
            <sz val="9"/>
            <color indexed="81"/>
            <rFont val="Tahoma"/>
            <family val="2"/>
          </rPr>
          <t xml:space="preserve">[Unit: PURE]
[Scale: Actuals]
</t>
        </r>
      </text>
    </comment>
    <comment ref="J61" authorId="1" shapeId="0">
      <text>
        <r>
          <rPr>
            <b/>
            <sz val="9"/>
            <color indexed="81"/>
            <rFont val="Tahoma"/>
            <family val="2"/>
          </rPr>
          <t xml:space="preserve">[Unit: PURE]
[Scale: Actuals]
</t>
        </r>
      </text>
    </comment>
    <comment ref="K61" authorId="0" shapeId="0">
      <text>
        <r>
          <rPr>
            <b/>
            <sz val="9"/>
            <color indexed="81"/>
            <rFont val="Tahoma"/>
            <family val="2"/>
          </rPr>
          <t xml:space="preserve">[Unit: PURE]
[Scale: Actuals]
</t>
        </r>
      </text>
    </comment>
    <comment ref="L61" authorId="0" shapeId="0">
      <text>
        <r>
          <rPr>
            <b/>
            <sz val="9"/>
            <color indexed="81"/>
            <rFont val="Tahoma"/>
            <family val="2"/>
          </rPr>
          <t xml:space="preserve">[Unit: PURE]
[Scale: Actuals]
</t>
        </r>
      </text>
    </comment>
    <comment ref="M61" authorId="0" shapeId="0">
      <text>
        <r>
          <rPr>
            <b/>
            <sz val="9"/>
            <color indexed="81"/>
            <rFont val="Tahoma"/>
            <family val="2"/>
          </rPr>
          <t xml:space="preserve">[Unit: PURE]
[Scale: Actuals]
</t>
        </r>
      </text>
    </comment>
    <comment ref="N61" authorId="0" shapeId="0">
      <text>
        <r>
          <rPr>
            <b/>
            <sz val="9"/>
            <color indexed="81"/>
            <rFont val="Tahoma"/>
            <family val="2"/>
          </rPr>
          <t xml:space="preserve">[Unit: PURE]
[Scale: Actuals]
</t>
        </r>
      </text>
    </comment>
    <comment ref="O61" authorId="0" shapeId="0">
      <text>
        <r>
          <rPr>
            <b/>
            <sz val="9"/>
            <color indexed="81"/>
            <rFont val="Tahoma"/>
            <family val="2"/>
          </rPr>
          <t xml:space="preserve">[Unit: PURE]
[Scale: Actuals]
</t>
        </r>
      </text>
    </comment>
    <comment ref="P61" authorId="0" shapeId="0">
      <text>
        <r>
          <rPr>
            <b/>
            <sz val="9"/>
            <color indexed="81"/>
            <rFont val="Tahoma"/>
            <family val="2"/>
          </rPr>
          <t xml:space="preserve">[Unit: PURE]
[Scale: Actuals]
</t>
        </r>
      </text>
    </comment>
    <comment ref="E75" authorId="0" shapeId="0">
      <text>
        <r>
          <rPr>
            <b/>
            <sz val="9"/>
            <color indexed="81"/>
            <rFont val="Tahoma"/>
            <family val="2"/>
          </rPr>
          <t xml:space="preserve">[Unit: PURE]
[Scale: Actuals]
</t>
        </r>
      </text>
    </comment>
    <comment ref="F75" authorId="0" shapeId="0">
      <text>
        <r>
          <rPr>
            <b/>
            <sz val="9"/>
            <color indexed="81"/>
            <rFont val="Tahoma"/>
            <family val="2"/>
          </rPr>
          <t xml:space="preserve">[Unit: PURE]
[Scale: Actuals]
</t>
        </r>
      </text>
    </comment>
    <comment ref="G75" authorId="0" shapeId="0">
      <text>
        <r>
          <rPr>
            <b/>
            <sz val="9"/>
            <color indexed="81"/>
            <rFont val="Tahoma"/>
            <family val="2"/>
          </rPr>
          <t xml:space="preserve">[Unit: PURE]
[Scale: Actuals]
</t>
        </r>
      </text>
    </comment>
    <comment ref="H75" authorId="0" shapeId="0">
      <text>
        <r>
          <rPr>
            <b/>
            <sz val="9"/>
            <color indexed="81"/>
            <rFont val="Tahoma"/>
            <family val="2"/>
          </rPr>
          <t xml:space="preserve">[Unit: PURE]
[Scale: Actuals]
</t>
        </r>
      </text>
    </comment>
    <comment ref="I75" authorId="0" shapeId="0">
      <text>
        <r>
          <rPr>
            <b/>
            <sz val="9"/>
            <color indexed="81"/>
            <rFont val="Tahoma"/>
            <family val="2"/>
          </rPr>
          <t xml:space="preserve">[Unit: PURE]
[Scale: Actuals]
</t>
        </r>
      </text>
    </comment>
    <comment ref="J75" authorId="1" shapeId="0">
      <text>
        <r>
          <rPr>
            <b/>
            <sz val="9"/>
            <color indexed="81"/>
            <rFont val="Tahoma"/>
            <family val="2"/>
          </rPr>
          <t xml:space="preserve">[Unit: PURE]
[Scale: Actuals]
</t>
        </r>
      </text>
    </comment>
    <comment ref="K75" authorId="0" shapeId="0">
      <text>
        <r>
          <rPr>
            <b/>
            <sz val="9"/>
            <color indexed="81"/>
            <rFont val="Tahoma"/>
            <family val="2"/>
          </rPr>
          <t xml:space="preserve">[Unit: PURE]
[Scale: Actuals]
</t>
        </r>
      </text>
    </comment>
    <comment ref="L75" authorId="0" shapeId="0">
      <text>
        <r>
          <rPr>
            <b/>
            <sz val="9"/>
            <color indexed="81"/>
            <rFont val="Tahoma"/>
            <family val="2"/>
          </rPr>
          <t xml:space="preserve">[Unit: PURE]
[Scale: Actuals]
</t>
        </r>
      </text>
    </comment>
    <comment ref="M75" authorId="0" shapeId="0">
      <text>
        <r>
          <rPr>
            <b/>
            <sz val="9"/>
            <color indexed="81"/>
            <rFont val="Tahoma"/>
            <family val="2"/>
          </rPr>
          <t xml:space="preserve">[Unit: PURE]
[Scale: Actuals]
</t>
        </r>
      </text>
    </comment>
    <comment ref="N75" authorId="0" shapeId="0">
      <text>
        <r>
          <rPr>
            <b/>
            <sz val="9"/>
            <color indexed="81"/>
            <rFont val="Tahoma"/>
            <family val="2"/>
          </rPr>
          <t xml:space="preserve">[Unit: PURE]
[Scale: Actuals]
</t>
        </r>
      </text>
    </comment>
    <comment ref="O75" authorId="0" shapeId="0">
      <text>
        <r>
          <rPr>
            <b/>
            <sz val="9"/>
            <color indexed="81"/>
            <rFont val="Tahoma"/>
            <family val="2"/>
          </rPr>
          <t xml:space="preserve">[Unit: PURE]
[Scale: Actuals]
</t>
        </r>
      </text>
    </comment>
    <comment ref="P75" authorId="0" shapeId="0">
      <text>
        <r>
          <rPr>
            <b/>
            <sz val="9"/>
            <color indexed="81"/>
            <rFont val="Tahoma"/>
            <family val="2"/>
          </rPr>
          <t xml:space="preserve">[Unit: PURE]
[Scale: Actuals]
</t>
        </r>
      </text>
    </comment>
  </commentList>
</comments>
</file>

<file path=xl/comments8.xml><?xml version="1.0" encoding="utf-8"?>
<comments xmlns="http://schemas.openxmlformats.org/spreadsheetml/2006/main">
  <authors>
    <author>arun patel</author>
    <author>Daas</author>
  </authors>
  <commentList>
    <comment ref="H163" authorId="0" shapeId="0">
      <text>
        <r>
          <rPr>
            <b/>
            <sz val="9"/>
            <color indexed="81"/>
            <rFont val="Tahoma"/>
            <family val="2"/>
          </rPr>
          <t xml:space="preserve">[Unit: PURE]
[Scale: Actuals]
</t>
        </r>
      </text>
    </comment>
    <comment ref="I163" authorId="0" shapeId="0">
      <text>
        <r>
          <rPr>
            <b/>
            <sz val="9"/>
            <color indexed="81"/>
            <rFont val="Tahoma"/>
            <family val="2"/>
          </rPr>
          <t xml:space="preserve">[Unit: PURE]
[Scale: Actuals]
</t>
        </r>
      </text>
    </comment>
    <comment ref="J163" authorId="0" shapeId="0">
      <text>
        <r>
          <rPr>
            <b/>
            <sz val="9"/>
            <color indexed="81"/>
            <rFont val="Tahoma"/>
            <family val="2"/>
          </rPr>
          <t xml:space="preserve">[Unit: PURE]
[Scale: Actuals]
</t>
        </r>
      </text>
    </comment>
    <comment ref="K163" authorId="0" shapeId="0">
      <text>
        <r>
          <rPr>
            <b/>
            <sz val="9"/>
            <color indexed="81"/>
            <rFont val="Tahoma"/>
            <family val="2"/>
          </rPr>
          <t xml:space="preserve">[Unit: PURE]
[Scale: Actuals]
</t>
        </r>
      </text>
    </comment>
    <comment ref="L163" authorId="0" shapeId="0">
      <text>
        <r>
          <rPr>
            <b/>
            <sz val="9"/>
            <color indexed="81"/>
            <rFont val="Tahoma"/>
            <family val="2"/>
          </rPr>
          <t xml:space="preserve">[Unit: PURE]
[Scale: Actuals]
</t>
        </r>
      </text>
    </comment>
    <comment ref="M163" authorId="1" shapeId="0">
      <text>
        <r>
          <rPr>
            <b/>
            <sz val="9"/>
            <color indexed="81"/>
            <rFont val="Tahoma"/>
            <family val="2"/>
          </rPr>
          <t xml:space="preserve">[Unit: PURE]
[Scale: Actuals]
</t>
        </r>
      </text>
    </comment>
    <comment ref="N163" authorId="0" shapeId="0">
      <text>
        <r>
          <rPr>
            <b/>
            <sz val="9"/>
            <color indexed="81"/>
            <rFont val="Tahoma"/>
            <family val="2"/>
          </rPr>
          <t xml:space="preserve">[Unit: PURE]
[Scale: Actuals]
</t>
        </r>
      </text>
    </comment>
    <comment ref="O163" authorId="0" shapeId="0">
      <text>
        <r>
          <rPr>
            <b/>
            <sz val="9"/>
            <color indexed="81"/>
            <rFont val="Tahoma"/>
            <family val="2"/>
          </rPr>
          <t xml:space="preserve">[Unit: PURE]
[Scale: Actuals]
</t>
        </r>
      </text>
    </comment>
    <comment ref="P163" authorId="0" shapeId="0">
      <text>
        <r>
          <rPr>
            <b/>
            <sz val="9"/>
            <color indexed="81"/>
            <rFont val="Tahoma"/>
            <family val="2"/>
          </rPr>
          <t xml:space="preserve">[Unit: PURE]
[Scale: Actuals]
</t>
        </r>
      </text>
    </comment>
    <comment ref="Q163" authorId="0" shapeId="0">
      <text>
        <r>
          <rPr>
            <b/>
            <sz val="9"/>
            <color indexed="81"/>
            <rFont val="Tahoma"/>
            <family val="2"/>
          </rPr>
          <t xml:space="preserve">[Unit: PURE]
[Scale: Actuals]
</t>
        </r>
      </text>
    </comment>
    <comment ref="R163" authorId="0" shapeId="0">
      <text>
        <r>
          <rPr>
            <b/>
            <sz val="9"/>
            <color indexed="81"/>
            <rFont val="Tahoma"/>
            <family val="2"/>
          </rPr>
          <t xml:space="preserve">[Unit: PURE]
[Scale: Actuals]
</t>
        </r>
      </text>
    </comment>
    <comment ref="S163" authorId="0" shapeId="0">
      <text>
        <r>
          <rPr>
            <b/>
            <sz val="9"/>
            <color indexed="81"/>
            <rFont val="Tahoma"/>
            <family val="2"/>
          </rPr>
          <t xml:space="preserve">[Unit: PURE]
[Scale: Actuals]
</t>
        </r>
      </text>
    </comment>
    <comment ref="H165" authorId="0" shapeId="0">
      <text>
        <r>
          <rPr>
            <b/>
            <sz val="9"/>
            <color indexed="81"/>
            <rFont val="Tahoma"/>
            <family val="2"/>
          </rPr>
          <t xml:space="preserve">[Unit: PURE]
[Scale: Actuals]
</t>
        </r>
      </text>
    </comment>
    <comment ref="I165" authorId="0" shapeId="0">
      <text>
        <r>
          <rPr>
            <b/>
            <sz val="9"/>
            <color indexed="81"/>
            <rFont val="Tahoma"/>
            <family val="2"/>
          </rPr>
          <t xml:space="preserve">[Unit: PURE]
[Scale: Actuals]
</t>
        </r>
      </text>
    </comment>
    <comment ref="J165" authorId="0" shapeId="0">
      <text>
        <r>
          <rPr>
            <b/>
            <sz val="9"/>
            <color indexed="81"/>
            <rFont val="Tahoma"/>
            <family val="2"/>
          </rPr>
          <t xml:space="preserve">[Unit: PURE]
[Scale: Actuals]
</t>
        </r>
      </text>
    </comment>
    <comment ref="K165" authorId="0" shapeId="0">
      <text>
        <r>
          <rPr>
            <b/>
            <sz val="9"/>
            <color indexed="81"/>
            <rFont val="Tahoma"/>
            <family val="2"/>
          </rPr>
          <t xml:space="preserve">[Unit: PURE]
[Scale: Actuals]
</t>
        </r>
      </text>
    </comment>
    <comment ref="L165" authorId="0" shapeId="0">
      <text>
        <r>
          <rPr>
            <b/>
            <sz val="9"/>
            <color indexed="81"/>
            <rFont val="Tahoma"/>
            <family val="2"/>
          </rPr>
          <t xml:space="preserve">[Unit: PURE]
[Scale: Actuals]
</t>
        </r>
      </text>
    </comment>
    <comment ref="M165" authorId="1" shapeId="0">
      <text>
        <r>
          <rPr>
            <b/>
            <sz val="9"/>
            <color indexed="81"/>
            <rFont val="Tahoma"/>
            <family val="2"/>
          </rPr>
          <t xml:space="preserve">[Unit: PURE]
[Scale: Actuals]
</t>
        </r>
      </text>
    </comment>
    <comment ref="N165" authorId="0" shapeId="0">
      <text>
        <r>
          <rPr>
            <b/>
            <sz val="9"/>
            <color indexed="81"/>
            <rFont val="Tahoma"/>
            <family val="2"/>
          </rPr>
          <t xml:space="preserve">[Unit: PURE]
[Scale: Actuals]
</t>
        </r>
      </text>
    </comment>
    <comment ref="O165" authorId="0" shapeId="0">
      <text>
        <r>
          <rPr>
            <b/>
            <sz val="9"/>
            <color indexed="81"/>
            <rFont val="Tahoma"/>
            <family val="2"/>
          </rPr>
          <t xml:space="preserve">[Unit: PURE]
[Scale: Actuals]
</t>
        </r>
      </text>
    </comment>
    <comment ref="P165" authorId="0" shapeId="0">
      <text>
        <r>
          <rPr>
            <b/>
            <sz val="9"/>
            <color indexed="81"/>
            <rFont val="Tahoma"/>
            <family val="2"/>
          </rPr>
          <t xml:space="preserve">[Unit: PURE]
[Scale: Actuals]
</t>
        </r>
      </text>
    </comment>
    <comment ref="Q165" authorId="0" shapeId="0">
      <text>
        <r>
          <rPr>
            <b/>
            <sz val="9"/>
            <color indexed="81"/>
            <rFont val="Tahoma"/>
            <family val="2"/>
          </rPr>
          <t xml:space="preserve">[Unit: PURE]
[Scale: Actuals]
</t>
        </r>
      </text>
    </comment>
    <comment ref="R165" authorId="0" shapeId="0">
      <text>
        <r>
          <rPr>
            <b/>
            <sz val="9"/>
            <color indexed="81"/>
            <rFont val="Tahoma"/>
            <family val="2"/>
          </rPr>
          <t xml:space="preserve">[Unit: PURE]
[Scale: Actuals]
</t>
        </r>
      </text>
    </comment>
    <comment ref="S165" authorId="0" shapeId="0">
      <text>
        <r>
          <rPr>
            <b/>
            <sz val="9"/>
            <color indexed="81"/>
            <rFont val="Tahoma"/>
            <family val="2"/>
          </rPr>
          <t xml:space="preserve">[Unit: PURE]
[Scale: Actuals]
</t>
        </r>
      </text>
    </comment>
    <comment ref="H183" authorId="0" shapeId="0">
      <text>
        <r>
          <rPr>
            <b/>
            <sz val="9"/>
            <color indexed="81"/>
            <rFont val="Tahoma"/>
            <family val="2"/>
          </rPr>
          <t xml:space="preserve">[Unit: PURE]
[Scale: Actuals]
</t>
        </r>
      </text>
    </comment>
    <comment ref="I183" authorId="0" shapeId="0">
      <text>
        <r>
          <rPr>
            <b/>
            <sz val="9"/>
            <color indexed="81"/>
            <rFont val="Tahoma"/>
            <family val="2"/>
          </rPr>
          <t xml:space="preserve">[Unit: PURE]
[Scale: Actuals]
</t>
        </r>
      </text>
    </comment>
    <comment ref="J183" authorId="0" shapeId="0">
      <text>
        <r>
          <rPr>
            <b/>
            <sz val="9"/>
            <color indexed="81"/>
            <rFont val="Tahoma"/>
            <family val="2"/>
          </rPr>
          <t xml:space="preserve">[Unit: PURE]
[Scale: Actuals]
</t>
        </r>
      </text>
    </comment>
    <comment ref="K183" authorId="0" shapeId="0">
      <text>
        <r>
          <rPr>
            <b/>
            <sz val="9"/>
            <color indexed="81"/>
            <rFont val="Tahoma"/>
            <family val="2"/>
          </rPr>
          <t xml:space="preserve">[Unit: PURE]
[Scale: Actuals]
</t>
        </r>
      </text>
    </comment>
    <comment ref="L183" authorId="0" shapeId="0">
      <text>
        <r>
          <rPr>
            <b/>
            <sz val="9"/>
            <color indexed="81"/>
            <rFont val="Tahoma"/>
            <family val="2"/>
          </rPr>
          <t xml:space="preserve">[Unit: PURE]
[Scale: Actuals]
</t>
        </r>
      </text>
    </comment>
    <comment ref="M183" authorId="1" shapeId="0">
      <text>
        <r>
          <rPr>
            <b/>
            <sz val="9"/>
            <color indexed="81"/>
            <rFont val="Tahoma"/>
            <family val="2"/>
          </rPr>
          <t xml:space="preserve">[Unit: PURE]
[Scale: Actuals]
</t>
        </r>
      </text>
    </comment>
    <comment ref="N183" authorId="0" shapeId="0">
      <text>
        <r>
          <rPr>
            <b/>
            <sz val="9"/>
            <color indexed="81"/>
            <rFont val="Tahoma"/>
            <family val="2"/>
          </rPr>
          <t xml:space="preserve">[Unit: PURE]
[Scale: Actuals]
</t>
        </r>
      </text>
    </comment>
    <comment ref="O183" authorId="0" shapeId="0">
      <text>
        <r>
          <rPr>
            <b/>
            <sz val="9"/>
            <color indexed="81"/>
            <rFont val="Tahoma"/>
            <family val="2"/>
          </rPr>
          <t xml:space="preserve">[Unit: PURE]
[Scale: Actuals]
</t>
        </r>
      </text>
    </comment>
    <comment ref="P183" authorId="0" shapeId="0">
      <text>
        <r>
          <rPr>
            <b/>
            <sz val="9"/>
            <color indexed="81"/>
            <rFont val="Tahoma"/>
            <family val="2"/>
          </rPr>
          <t xml:space="preserve">[Unit: PURE]
[Scale: Actuals]
</t>
        </r>
      </text>
    </comment>
    <comment ref="Q183" authorId="0" shapeId="0">
      <text>
        <r>
          <rPr>
            <b/>
            <sz val="9"/>
            <color indexed="81"/>
            <rFont val="Tahoma"/>
            <family val="2"/>
          </rPr>
          <t xml:space="preserve">[Unit: PURE]
[Scale: Actuals]
</t>
        </r>
      </text>
    </comment>
    <comment ref="R183" authorId="0" shapeId="0">
      <text>
        <r>
          <rPr>
            <b/>
            <sz val="9"/>
            <color indexed="81"/>
            <rFont val="Tahoma"/>
            <family val="2"/>
          </rPr>
          <t xml:space="preserve">[Unit: PURE]
[Scale: Actuals]
</t>
        </r>
      </text>
    </comment>
    <comment ref="S183" authorId="1" shapeId="0">
      <text>
        <r>
          <rPr>
            <b/>
            <sz val="9"/>
            <color indexed="81"/>
            <rFont val="Tahoma"/>
            <family val="2"/>
          </rPr>
          <t xml:space="preserve">[Unit: PURE]
[Scale: Actuals]
</t>
        </r>
      </text>
    </comment>
  </commentList>
</comments>
</file>

<file path=xl/comments9.xml><?xml version="1.0" encoding="utf-8"?>
<comments xmlns="http://schemas.openxmlformats.org/spreadsheetml/2006/main">
  <authors>
    <author>arun patel</author>
    <author>Daas</author>
  </authors>
  <commentList>
    <comment ref="H161" authorId="0" shapeId="0">
      <text>
        <r>
          <rPr>
            <b/>
            <sz val="9"/>
            <color indexed="81"/>
            <rFont val="Tahoma"/>
            <family val="2"/>
          </rPr>
          <t xml:space="preserve">[Unit: PURE]
[Scale: Actuals]
</t>
        </r>
      </text>
    </comment>
    <comment ref="I161" authorId="0" shapeId="0">
      <text>
        <r>
          <rPr>
            <b/>
            <sz val="9"/>
            <color indexed="81"/>
            <rFont val="Tahoma"/>
            <family val="2"/>
          </rPr>
          <t xml:space="preserve">[Unit: PURE]
[Scale: Actuals]
</t>
        </r>
      </text>
    </comment>
    <comment ref="J161" authorId="0" shapeId="0">
      <text>
        <r>
          <rPr>
            <b/>
            <sz val="9"/>
            <color indexed="81"/>
            <rFont val="Tahoma"/>
            <family val="2"/>
          </rPr>
          <t xml:space="preserve">[Unit: PURE]
[Scale: Actuals]
</t>
        </r>
      </text>
    </comment>
    <comment ref="K161" authorId="0" shapeId="0">
      <text>
        <r>
          <rPr>
            <b/>
            <sz val="9"/>
            <color indexed="81"/>
            <rFont val="Tahoma"/>
            <family val="2"/>
          </rPr>
          <t xml:space="preserve">[Unit: PURE]
[Scale: Actuals]
</t>
        </r>
      </text>
    </comment>
    <comment ref="L161" authorId="0" shapeId="0">
      <text>
        <r>
          <rPr>
            <b/>
            <sz val="9"/>
            <color indexed="81"/>
            <rFont val="Tahoma"/>
            <family val="2"/>
          </rPr>
          <t xml:space="preserve">[Unit: PURE]
[Scale: Actuals]
</t>
        </r>
      </text>
    </comment>
    <comment ref="M161" authorId="0" shapeId="0">
      <text>
        <r>
          <rPr>
            <b/>
            <sz val="9"/>
            <color indexed="81"/>
            <rFont val="Tahoma"/>
            <family val="2"/>
          </rPr>
          <t xml:space="preserve">[Unit: PURE]
[Scale: Actuals]
</t>
        </r>
      </text>
    </comment>
    <comment ref="N161" authorId="0" shapeId="0">
      <text>
        <r>
          <rPr>
            <b/>
            <sz val="9"/>
            <color indexed="81"/>
            <rFont val="Tahoma"/>
            <family val="2"/>
          </rPr>
          <t xml:space="preserve">[Unit: PURE]
[Scale: Actuals]
</t>
        </r>
      </text>
    </comment>
    <comment ref="O161" authorId="0" shapeId="0">
      <text>
        <r>
          <rPr>
            <b/>
            <sz val="9"/>
            <color indexed="81"/>
            <rFont val="Tahoma"/>
            <family val="2"/>
          </rPr>
          <t xml:space="preserve">[Unit: PURE]
[Scale: Actuals]
</t>
        </r>
      </text>
    </comment>
    <comment ref="P161" authorId="0" shapeId="0">
      <text>
        <r>
          <rPr>
            <b/>
            <sz val="9"/>
            <color indexed="81"/>
            <rFont val="Tahoma"/>
            <family val="2"/>
          </rPr>
          <t xml:space="preserve">[Unit: PURE]
[Scale: Actuals]
</t>
        </r>
      </text>
    </comment>
    <comment ref="Q161" authorId="0" shapeId="0">
      <text>
        <r>
          <rPr>
            <b/>
            <sz val="9"/>
            <color indexed="81"/>
            <rFont val="Tahoma"/>
            <family val="2"/>
          </rPr>
          <t xml:space="preserve">[Unit: PURE]
[Scale: Actuals]
</t>
        </r>
      </text>
    </comment>
    <comment ref="R161" authorId="0" shapeId="0">
      <text>
        <r>
          <rPr>
            <b/>
            <sz val="9"/>
            <color indexed="81"/>
            <rFont val="Tahoma"/>
            <family val="2"/>
          </rPr>
          <t xml:space="preserve">[Unit: PURE]
[Scale: Actuals]
</t>
        </r>
      </text>
    </comment>
    <comment ref="S161" authorId="0" shapeId="0">
      <text>
        <r>
          <rPr>
            <b/>
            <sz val="9"/>
            <color indexed="81"/>
            <rFont val="Tahoma"/>
            <family val="2"/>
          </rPr>
          <t xml:space="preserve">[Unit: PURE]
[Scale: Actuals]
</t>
        </r>
      </text>
    </comment>
    <comment ref="H163" authorId="0" shapeId="0">
      <text>
        <r>
          <rPr>
            <b/>
            <sz val="9"/>
            <color indexed="81"/>
            <rFont val="Tahoma"/>
            <family val="2"/>
          </rPr>
          <t xml:space="preserve">[Unit: PURE]
[Scale: Actuals]
</t>
        </r>
      </text>
    </comment>
    <comment ref="I163" authorId="0" shapeId="0">
      <text>
        <r>
          <rPr>
            <b/>
            <sz val="9"/>
            <color indexed="81"/>
            <rFont val="Tahoma"/>
            <family val="2"/>
          </rPr>
          <t xml:space="preserve">[Unit: PURE]
[Scale: Actuals]
</t>
        </r>
      </text>
    </comment>
    <comment ref="J163" authorId="0" shapeId="0">
      <text>
        <r>
          <rPr>
            <b/>
            <sz val="9"/>
            <color indexed="81"/>
            <rFont val="Tahoma"/>
            <family val="2"/>
          </rPr>
          <t xml:space="preserve">[Unit: PURE]
[Scale: Actuals]
</t>
        </r>
      </text>
    </comment>
    <comment ref="K163" authorId="0" shapeId="0">
      <text>
        <r>
          <rPr>
            <b/>
            <sz val="9"/>
            <color indexed="81"/>
            <rFont val="Tahoma"/>
            <family val="2"/>
          </rPr>
          <t xml:space="preserve">[Unit: PURE]
[Scale: Actuals]
</t>
        </r>
      </text>
    </comment>
    <comment ref="L163" authorId="0" shapeId="0">
      <text>
        <r>
          <rPr>
            <b/>
            <sz val="9"/>
            <color indexed="81"/>
            <rFont val="Tahoma"/>
            <family val="2"/>
          </rPr>
          <t xml:space="preserve">[Unit: PURE]
[Scale: Actuals]
</t>
        </r>
      </text>
    </comment>
    <comment ref="M163" authorId="0" shapeId="0">
      <text>
        <r>
          <rPr>
            <b/>
            <sz val="9"/>
            <color indexed="81"/>
            <rFont val="Tahoma"/>
            <family val="2"/>
          </rPr>
          <t xml:space="preserve">[Unit: PURE]
[Scale: Actuals]
</t>
        </r>
      </text>
    </comment>
    <comment ref="N163" authorId="0" shapeId="0">
      <text>
        <r>
          <rPr>
            <b/>
            <sz val="9"/>
            <color indexed="81"/>
            <rFont val="Tahoma"/>
            <family val="2"/>
          </rPr>
          <t xml:space="preserve">[Unit: PURE]
[Scale: Actuals]
</t>
        </r>
      </text>
    </comment>
    <comment ref="O163" authorId="0" shapeId="0">
      <text>
        <r>
          <rPr>
            <b/>
            <sz val="9"/>
            <color indexed="81"/>
            <rFont val="Tahoma"/>
            <family val="2"/>
          </rPr>
          <t xml:space="preserve">[Unit: PURE]
[Scale: Actuals]
</t>
        </r>
      </text>
    </comment>
    <comment ref="P163" authorId="0" shapeId="0">
      <text>
        <r>
          <rPr>
            <b/>
            <sz val="9"/>
            <color indexed="81"/>
            <rFont val="Tahoma"/>
            <family val="2"/>
          </rPr>
          <t xml:space="preserve">[Unit: PURE]
[Scale: Actuals]
</t>
        </r>
      </text>
    </comment>
    <comment ref="Q163" authorId="0" shapeId="0">
      <text>
        <r>
          <rPr>
            <b/>
            <sz val="9"/>
            <color indexed="81"/>
            <rFont val="Tahoma"/>
            <family val="2"/>
          </rPr>
          <t xml:space="preserve">[Unit: PURE]
[Scale: Actuals]
</t>
        </r>
      </text>
    </comment>
    <comment ref="R163" authorId="0" shapeId="0">
      <text>
        <r>
          <rPr>
            <b/>
            <sz val="9"/>
            <color indexed="81"/>
            <rFont val="Tahoma"/>
            <family val="2"/>
          </rPr>
          <t xml:space="preserve">[Unit: PURE]
[Scale: Actuals]
</t>
        </r>
      </text>
    </comment>
    <comment ref="S163" authorId="0" shapeId="0">
      <text>
        <r>
          <rPr>
            <b/>
            <sz val="9"/>
            <color indexed="81"/>
            <rFont val="Tahoma"/>
            <family val="2"/>
          </rPr>
          <t xml:space="preserve">[Unit: PURE]
[Scale: Actuals]
</t>
        </r>
      </text>
    </comment>
    <comment ref="H181" authorId="0" shapeId="0">
      <text>
        <r>
          <rPr>
            <b/>
            <sz val="9"/>
            <color indexed="81"/>
            <rFont val="Tahoma"/>
            <family val="2"/>
          </rPr>
          <t xml:space="preserve">[Unit: PURE]
[Scale: Actuals]
</t>
        </r>
      </text>
    </comment>
    <comment ref="I181" authorId="0" shapeId="0">
      <text>
        <r>
          <rPr>
            <b/>
            <sz val="9"/>
            <color indexed="81"/>
            <rFont val="Tahoma"/>
            <family val="2"/>
          </rPr>
          <t xml:space="preserve">[Unit: PURE]
[Scale: Actuals]
</t>
        </r>
      </text>
    </comment>
    <comment ref="J181" authorId="0" shapeId="0">
      <text>
        <r>
          <rPr>
            <b/>
            <sz val="9"/>
            <color indexed="81"/>
            <rFont val="Tahoma"/>
            <family val="2"/>
          </rPr>
          <t xml:space="preserve">[Unit: PURE]
[Scale: Actuals]
</t>
        </r>
      </text>
    </comment>
    <comment ref="K181" authorId="0" shapeId="0">
      <text>
        <r>
          <rPr>
            <b/>
            <sz val="9"/>
            <color indexed="81"/>
            <rFont val="Tahoma"/>
            <family val="2"/>
          </rPr>
          <t xml:space="preserve">[Unit: PURE]
[Scale: Actuals]
</t>
        </r>
      </text>
    </comment>
    <comment ref="L181" authorId="0" shapeId="0">
      <text>
        <r>
          <rPr>
            <b/>
            <sz val="9"/>
            <color indexed="81"/>
            <rFont val="Tahoma"/>
            <family val="2"/>
          </rPr>
          <t xml:space="preserve">[Unit: PURE]
[Scale: Actuals]
</t>
        </r>
      </text>
    </comment>
    <comment ref="M181" authorId="1" shapeId="0">
      <text>
        <r>
          <rPr>
            <b/>
            <sz val="9"/>
            <color indexed="81"/>
            <rFont val="Tahoma"/>
            <family val="2"/>
          </rPr>
          <t xml:space="preserve">[Unit: PURE]
[Scale: Actuals]
</t>
        </r>
      </text>
    </comment>
    <comment ref="N181" authorId="0" shapeId="0">
      <text>
        <r>
          <rPr>
            <b/>
            <sz val="9"/>
            <color indexed="81"/>
            <rFont val="Tahoma"/>
            <family val="2"/>
          </rPr>
          <t xml:space="preserve">[Unit: PURE]
[Scale: Actuals]
</t>
        </r>
      </text>
    </comment>
    <comment ref="O181" authorId="0" shapeId="0">
      <text>
        <r>
          <rPr>
            <b/>
            <sz val="9"/>
            <color indexed="81"/>
            <rFont val="Tahoma"/>
            <family val="2"/>
          </rPr>
          <t xml:space="preserve">[Unit: PURE]
[Scale: Actuals]
</t>
        </r>
      </text>
    </comment>
    <comment ref="P181" authorId="0" shapeId="0">
      <text>
        <r>
          <rPr>
            <b/>
            <sz val="9"/>
            <color indexed="81"/>
            <rFont val="Tahoma"/>
            <family val="2"/>
          </rPr>
          <t xml:space="preserve">[Unit: PURE]
[Scale: Actuals]
</t>
        </r>
      </text>
    </comment>
    <comment ref="Q181" authorId="0" shapeId="0">
      <text>
        <r>
          <rPr>
            <b/>
            <sz val="9"/>
            <color indexed="81"/>
            <rFont val="Tahoma"/>
            <family val="2"/>
          </rPr>
          <t xml:space="preserve">[Unit: PURE]
[Scale: Actuals]
</t>
        </r>
      </text>
    </comment>
    <comment ref="R181" authorId="0" shapeId="0">
      <text>
        <r>
          <rPr>
            <b/>
            <sz val="9"/>
            <color indexed="81"/>
            <rFont val="Tahoma"/>
            <family val="2"/>
          </rPr>
          <t xml:space="preserve">[Unit: PURE]
[Scale: Actuals]
</t>
        </r>
      </text>
    </comment>
    <comment ref="S181" authorId="1" shapeId="0">
      <text>
        <r>
          <rPr>
            <b/>
            <sz val="9"/>
            <color indexed="81"/>
            <rFont val="Tahoma"/>
            <family val="2"/>
          </rPr>
          <t xml:space="preserve">[Unit: PURE]
[Scale: Actuals]
</t>
        </r>
      </text>
    </comment>
  </commentList>
</comments>
</file>

<file path=xl/sharedStrings.xml><?xml version="1.0" encoding="utf-8"?>
<sst xmlns="http://schemas.openxmlformats.org/spreadsheetml/2006/main" count="6426" uniqueCount="1199">
  <si>
    <t>f92b2068-ced7-4315-a379-d8f4c9abec65:~:Total Inflow:~:NotMandatory:~:True:~::~:</t>
  </si>
  <si>
    <t>Amount in Rs. Lakh</t>
  </si>
  <si>
    <t>Date of Audit</t>
  </si>
  <si>
    <t>in-rbi-rep.xsd#in-rbi-rep_NetInflowsOfJapeneseYen@http://www.xbrl.org/2003/role/terseLabel</t>
  </si>
  <si>
    <t>in-rbi-rep.xsd#in-rbi-rep_OtherOnBalanceSheetItemsAsOutflow@http://www.xbrl.org/2003/role/terseLabel</t>
  </si>
  <si>
    <t>0bd681d1-8d12-48aa-9a39-6452dbaf46a6:~:lyt_StructuralLiquidity_Inflow:~:NotMandatory:~:True:~::~:</t>
  </si>
  <si>
    <t>in-rbi-rep.xsd#in-rbi-rep_OffBalanceSheetItemsAsInflow</t>
  </si>
  <si>
    <t>in-rbi-rep.xsd#in-rbi-rep_MerchantPurchases</t>
  </si>
  <si>
    <t>in-rbi-rep.xsd#in-rbi-rep_InterBankPurchases</t>
  </si>
  <si>
    <t>in-rbi-rep.xsd#in-rbi-rep_OverseasPurchases</t>
  </si>
  <si>
    <t>Reporting Frequency</t>
  </si>
  <si>
    <t>in-rbi-rep.xsd#in-rbi-rep_PurchasesFromReserveBankOfIndia@http://www.xbrl.org/2003/role/terseLabel</t>
  </si>
  <si>
    <t>in-rbi-rep.xsd#in-rbi-rep_OtherOffBalanceSheetItemsAsInflow@http://www.xbrl.org/2003/role/terseLabel</t>
  </si>
  <si>
    <t>in-rbi-rep.xsd#in-rbi-rep_OnBalanceSheetItemsAsInflow</t>
  </si>
  <si>
    <t>in-rbi-rep.xsd#in-rbi-rep_NostroCashAndBankBalances@http://www.xbrl.org/2003/role/terseLabel</t>
  </si>
  <si>
    <t>in-rbi-rep.xsd#in-rbi-rep_ShortTermInvestments</t>
  </si>
  <si>
    <t>in-rbi-rep.xsd#in-rbi-rep_Loans</t>
  </si>
  <si>
    <t>in-rbi-rep.xsd#in-rbi-rep_PreShipmentCreditInForeignCurrency@http://www.xbrl.org/2003/role/terseLabel</t>
  </si>
  <si>
    <t>in-rbi-rep.xsd#in-rbi-rep_BillsDiscounted</t>
  </si>
  <si>
    <t>in-rbi-rep.xsd#in-rbi-rep_OtherForeignCurrencyLoans@http://www.xbrl.org/2003/role/terseLabel</t>
  </si>
  <si>
    <t>in-rbi-rep.xsd#in-rbi-rep_InterBankLending</t>
  </si>
  <si>
    <t>in-rbi-rep.xsd#in-rbi-rep_OtherOnBalanceSheetItemsAsInflow@http://www.xbrl.org/2003/role/terseLabel</t>
  </si>
  <si>
    <t>MWK</t>
  </si>
  <si>
    <t>Malawi, Kwachas</t>
  </si>
  <si>
    <t>MYR</t>
  </si>
  <si>
    <t>Malaysia, Ringgits</t>
  </si>
  <si>
    <t>MVR</t>
  </si>
  <si>
    <t>Maldives (Maldive Islands), Rufiyaa</t>
  </si>
  <si>
    <t>MTL</t>
  </si>
  <si>
    <t>Malta, Liri (expires 2008-Jan-31)</t>
  </si>
  <si>
    <t>MRO</t>
  </si>
  <si>
    <t>Mauritania, Ouguiyas</t>
  </si>
  <si>
    <t>MUR</t>
  </si>
  <si>
    <t>Mauritius, Rupees</t>
  </si>
  <si>
    <t>MXN</t>
  </si>
  <si>
    <t>Mexico, Pesos</t>
  </si>
  <si>
    <t>MDL</t>
  </si>
  <si>
    <t>Moldova, Lei</t>
  </si>
  <si>
    <t>MNT</t>
  </si>
  <si>
    <t>Mongolia, Tugriks</t>
  </si>
  <si>
    <t>MAD</t>
  </si>
  <si>
    <t>Morocco, Dirhams</t>
  </si>
  <si>
    <t>MZN</t>
  </si>
  <si>
    <t>Mozambique, Meticais</t>
  </si>
  <si>
    <t>MMK</t>
  </si>
  <si>
    <t>Myanmar (Burma), Kyats</t>
  </si>
  <si>
    <t>NAD</t>
  </si>
  <si>
    <t>Namibia, Dollars</t>
  </si>
  <si>
    <t>NPR</t>
  </si>
  <si>
    <t>Nepal, Nepal Rupees</t>
  </si>
  <si>
    <t>ANG</t>
  </si>
  <si>
    <t>Netherlands Antilles, Guilders (also called Florins)</t>
  </si>
  <si>
    <t>NZD</t>
  </si>
  <si>
    <t>New Zealand, Dollars</t>
  </si>
  <si>
    <t>NIO</t>
  </si>
  <si>
    <t>Nicaragua, Cordobas</t>
  </si>
  <si>
    <t>NGN</t>
  </si>
  <si>
    <t>Nigeria, Nairas</t>
  </si>
  <si>
    <t>NOK</t>
  </si>
  <si>
    <t>Norway, Krone</t>
  </si>
  <si>
    <t>OMR</t>
  </si>
  <si>
    <t>Oman, Rials</t>
  </si>
  <si>
    <t>PKR</t>
  </si>
  <si>
    <t>Pakistan, Rupees</t>
  </si>
  <si>
    <t>XPD</t>
  </si>
  <si>
    <t>Palladium Ounces</t>
  </si>
  <si>
    <t>PAB</t>
  </si>
  <si>
    <t>Panama, Balboa</t>
  </si>
  <si>
    <t>PGK</t>
  </si>
  <si>
    <t>Papua New Guinea, Kina</t>
  </si>
  <si>
    <t>UYU</t>
  </si>
  <si>
    <t>Uruguay, Pesos</t>
  </si>
  <si>
    <t>UZS</t>
  </si>
  <si>
    <t>Turkey, New Lira</t>
  </si>
  <si>
    <t>TMM</t>
  </si>
  <si>
    <t>Turkmenistan, Manats</t>
  </si>
  <si>
    <t>TVD</t>
  </si>
  <si>
    <t>Tuvalu, Tuvalu Dollars</t>
  </si>
  <si>
    <t>UGX</t>
  </si>
  <si>
    <t>Uganda, Shillings</t>
  </si>
  <si>
    <t>UAH</t>
  </si>
  <si>
    <t>Ukraine, Hryvnia</t>
  </si>
  <si>
    <t>AED</t>
  </si>
  <si>
    <t>United Arab Emirates, Dirhams</t>
  </si>
  <si>
    <t>GBP</t>
  </si>
  <si>
    <t>(Amount in lakh)</t>
  </si>
  <si>
    <t>Tenor (based on Contractual Maturity)</t>
  </si>
  <si>
    <t xml:space="preserve">Indicate Currency (To be furnished in four major currencies namely US Dollar, Pound Sterling, Euro and Japanese Yen. In respect of other foreign currencies the statement should be submitted where the transactions in the currency concerned exceed 5 per cent of the total foreign exchange turnover.) </t>
  </si>
  <si>
    <t>United Kingdom, Pounds</t>
  </si>
  <si>
    <t>PYG</t>
  </si>
  <si>
    <t>Paraguay, Guarani</t>
  </si>
  <si>
    <t>PEN</t>
  </si>
  <si>
    <t>Peru, Nuevos Soles</t>
  </si>
  <si>
    <t>PHP</t>
  </si>
  <si>
    <t>Philippines, Pesos</t>
  </si>
  <si>
    <t>XPT</t>
  </si>
  <si>
    <t>Platinum, Ounces</t>
  </si>
  <si>
    <t>PLN</t>
  </si>
  <si>
    <t>Poland, Zlotych</t>
  </si>
  <si>
    <t>QAR</t>
  </si>
  <si>
    <t>Qatar, Rials</t>
  </si>
  <si>
    <t>RON</t>
  </si>
  <si>
    <t>Romania, New Lei</t>
  </si>
  <si>
    <t>RUB</t>
  </si>
  <si>
    <t>Russia, Rubles</t>
  </si>
  <si>
    <t>RWF</t>
  </si>
  <si>
    <t>Rwanda, Rwanda Francs</t>
  </si>
  <si>
    <t>SHP</t>
  </si>
  <si>
    <t>Saint Helena, Pounds</t>
  </si>
  <si>
    <t>WST</t>
  </si>
  <si>
    <t>Samoa, Tala</t>
  </si>
  <si>
    <t>STD</t>
  </si>
  <si>
    <t>Sao Tome and Principe, Dobras</t>
  </si>
  <si>
    <t>SAR</t>
  </si>
  <si>
    <t>Saudi Arabia, Riyals</t>
  </si>
  <si>
    <t>SPL</t>
  </si>
  <si>
    <t>Seborga, Luigini</t>
  </si>
  <si>
    <t>RSD</t>
  </si>
  <si>
    <t>Serbia, Dinars</t>
  </si>
  <si>
    <t>SCR</t>
  </si>
  <si>
    <t>Seychelles, Rupees</t>
  </si>
  <si>
    <t>SLL</t>
  </si>
  <si>
    <t>Sierra Leone, Leones</t>
  </si>
  <si>
    <t>XAG</t>
  </si>
  <si>
    <t>Silver, Ounces</t>
  </si>
  <si>
    <t>SGD</t>
  </si>
  <si>
    <t>Singapore, Dollars</t>
  </si>
  <si>
    <t>SBD</t>
  </si>
  <si>
    <t>Solomon Islands, Dollars</t>
  </si>
  <si>
    <t>SOS</t>
  </si>
  <si>
    <t>Somalia, Shillings</t>
  </si>
  <si>
    <t>ZAR</t>
  </si>
  <si>
    <t>South Africa, Rand</t>
  </si>
  <si>
    <t>LKR</t>
  </si>
  <si>
    <t>Sri Lanka, Rupees</t>
  </si>
  <si>
    <t>SDG</t>
  </si>
  <si>
    <t>Sudan, Pounds</t>
  </si>
  <si>
    <t>SRD</t>
  </si>
  <si>
    <t>Suriname, Dollars</t>
  </si>
  <si>
    <t>SZL</t>
  </si>
  <si>
    <t>Swaziland, Emalangeni</t>
  </si>
  <si>
    <t>SEK</t>
  </si>
  <si>
    <t>Sweden, Kronor</t>
  </si>
  <si>
    <t>CHF</t>
  </si>
  <si>
    <t>Switzerland, Francs</t>
  </si>
  <si>
    <t>SYP</t>
  </si>
  <si>
    <t>Syria, Pounds</t>
  </si>
  <si>
    <t>TWD</t>
  </si>
  <si>
    <t>in-rbi-rep.xsd#in-rbi-rep_ForeignCurrencyNonResidentBanksLoans</t>
  </si>
  <si>
    <t>in-rbi-rep.xsd#in-rbi-rep_OtherLoans</t>
  </si>
  <si>
    <t>Taiwan, New Dollars</t>
  </si>
  <si>
    <t>TJS</t>
  </si>
  <si>
    <t>Tajikistan, Somoni</t>
  </si>
  <si>
    <t>TZS</t>
  </si>
  <si>
    <t>Tanzania, Shillings</t>
  </si>
  <si>
    <t>THB</t>
  </si>
  <si>
    <t>Thailand, Baht</t>
  </si>
  <si>
    <t>TOP</t>
  </si>
  <si>
    <t>Tonga, Paanga</t>
  </si>
  <si>
    <t>TTD</t>
  </si>
  <si>
    <t>Trinidad and Tobago, Dollars</t>
  </si>
  <si>
    <t>TND</t>
  </si>
  <si>
    <t>Tunisia, Dinars</t>
  </si>
  <si>
    <t>TRY</t>
  </si>
  <si>
    <t>Uzbekistan, Sums</t>
  </si>
  <si>
    <t>VUV</t>
  </si>
  <si>
    <t>Vanuatu, Vatu</t>
  </si>
  <si>
    <t>VEB</t>
  </si>
  <si>
    <t>Venezuela, Bolivares (expires 2008-Jun-30)</t>
  </si>
  <si>
    <t>VEF</t>
  </si>
  <si>
    <t>Venezuela, Bolivares Fuertes</t>
  </si>
  <si>
    <t>VND</t>
  </si>
  <si>
    <t>Viet Nam, Dong</t>
  </si>
  <si>
    <t>YER</t>
  </si>
  <si>
    <t>Yemen, Rials</t>
  </si>
  <si>
    <t>ZMK</t>
  </si>
  <si>
    <t>Zambia, Kwacha</t>
  </si>
  <si>
    <t>ZWD</t>
  </si>
  <si>
    <t>Zimbabwe, Zimbabwe Dollars</t>
  </si>
  <si>
    <t>AFN</t>
  </si>
  <si>
    <t>Afghanistan, Afghanis</t>
  </si>
  <si>
    <t>ALL</t>
  </si>
  <si>
    <t>Albania, Leke</t>
  </si>
  <si>
    <t>DZD</t>
  </si>
  <si>
    <t>Algeria, Algeria Dinars</t>
  </si>
  <si>
    <t>AOA</t>
  </si>
  <si>
    <t>Angola, Kwanza</t>
  </si>
  <si>
    <t>ARS</t>
  </si>
  <si>
    <t>Argentina, Pesos</t>
  </si>
  <si>
    <t>Isle of Man, Pounds</t>
  </si>
  <si>
    <t>ILS</t>
  </si>
  <si>
    <t>Israel, New Shekels</t>
  </si>
  <si>
    <t>JMD</t>
  </si>
  <si>
    <t>Jamaica, Dollars</t>
  </si>
  <si>
    <t>JPY</t>
  </si>
  <si>
    <t>Japan, Yen</t>
  </si>
  <si>
    <t>JEP</t>
  </si>
  <si>
    <t>Jersey, Pounds</t>
  </si>
  <si>
    <t>JOD</t>
  </si>
  <si>
    <t>Jordan, Dinars</t>
  </si>
  <si>
    <t>KZT</t>
  </si>
  <si>
    <t>Kazakhstan, Tenge</t>
  </si>
  <si>
    <t>KES</t>
  </si>
  <si>
    <t>Kenya, Shillings</t>
  </si>
  <si>
    <t>KPW</t>
  </si>
  <si>
    <t>Korea (North), Won</t>
  </si>
  <si>
    <t>KRW</t>
  </si>
  <si>
    <t>Korea (South), Won</t>
  </si>
  <si>
    <t>KWD</t>
  </si>
  <si>
    <t>Kuwait, Dinars</t>
  </si>
  <si>
    <t>KGS</t>
  </si>
  <si>
    <t>Kyrgyzstan, Soms</t>
  </si>
  <si>
    <t>LAK</t>
  </si>
  <si>
    <t>Laos, Kips</t>
  </si>
  <si>
    <t>LVL</t>
  </si>
  <si>
    <t>Latvia, Lati</t>
  </si>
  <si>
    <t>LBP</t>
  </si>
  <si>
    <t>Lebanon, Pounds</t>
  </si>
  <si>
    <t>LSL</t>
  </si>
  <si>
    <t>Lesotho, Maloti</t>
  </si>
  <si>
    <t>in-rbi-rep.xsd#in-rbi-rep_NetOutflowsAsPerStructuralLiquidityStatementConsolidated</t>
  </si>
  <si>
    <t>in-rbi-rep.xsd#in-rbi-rep_NetInflowsAsPerStructuralLiquidityStatementConsolidated</t>
  </si>
  <si>
    <t>LRD</t>
  </si>
  <si>
    <t>Start Date</t>
  </si>
  <si>
    <t>End Date</t>
  </si>
  <si>
    <t>USD</t>
  </si>
  <si>
    <t>United States of America, Dollars</t>
  </si>
  <si>
    <t>Actuals</t>
  </si>
  <si>
    <t>Thousands</t>
  </si>
  <si>
    <t>Millions</t>
  </si>
  <si>
    <t>Billions</t>
  </si>
  <si>
    <t>Guernsey, Pounds</t>
  </si>
  <si>
    <t>GNF</t>
  </si>
  <si>
    <t>Guinea, Francs</t>
  </si>
  <si>
    <t>GYD</t>
  </si>
  <si>
    <t>Guyana, Dollars</t>
  </si>
  <si>
    <t>HTG</t>
  </si>
  <si>
    <t>Default Unit</t>
  </si>
  <si>
    <t>Default Scale</t>
  </si>
  <si>
    <t>Current Period</t>
  </si>
  <si>
    <t>Previous Period</t>
  </si>
  <si>
    <t>Identifier</t>
  </si>
  <si>
    <t>AMD</t>
  </si>
  <si>
    <t>Armenia, Drams</t>
  </si>
  <si>
    <t>AWG</t>
  </si>
  <si>
    <t>Aruba, Guilders (also called Florins)</t>
  </si>
  <si>
    <t>AUD</t>
  </si>
  <si>
    <t>Australia, Dollars</t>
  </si>
  <si>
    <t>AZN</t>
  </si>
  <si>
    <t>Azerbaijan, New Manats</t>
  </si>
  <si>
    <t>BSD</t>
  </si>
  <si>
    <t>Bahamas, Dollars</t>
  </si>
  <si>
    <t>BHD</t>
  </si>
  <si>
    <t>Bahrain, Dinars</t>
  </si>
  <si>
    <t>BDT</t>
  </si>
  <si>
    <t>Bangladesh, Taka</t>
  </si>
  <si>
    <t>BBD</t>
  </si>
  <si>
    <t>Barbados, Dollars</t>
  </si>
  <si>
    <t>BYR</t>
  </si>
  <si>
    <t>Belarus, Rubles</t>
  </si>
  <si>
    <t>BZD</t>
  </si>
  <si>
    <t>Belize, Dollars</t>
  </si>
  <si>
    <t>BMD</t>
  </si>
  <si>
    <t>Bermuda, Dollars</t>
  </si>
  <si>
    <t>BTN</t>
  </si>
  <si>
    <t>Bhutan, Ngultrum</t>
  </si>
  <si>
    <t>BOB</t>
  </si>
  <si>
    <t>Bolivia, Bolivianos</t>
  </si>
  <si>
    <t>BAM</t>
  </si>
  <si>
    <t>Bosnia and Herzegovina, Convertible Marka</t>
  </si>
  <si>
    <t>BWP</t>
  </si>
  <si>
    <t>Botswana, Pulas</t>
  </si>
  <si>
    <t>BRL</t>
  </si>
  <si>
    <t>Crores</t>
  </si>
  <si>
    <t>Brazil, Brazil Real</t>
  </si>
  <si>
    <t>BND</t>
  </si>
  <si>
    <t>Brunei Darussalam, Dollars</t>
  </si>
  <si>
    <t>BGN</t>
  </si>
  <si>
    <t>Bulgaria, Leva</t>
  </si>
  <si>
    <t>BIF</t>
  </si>
  <si>
    <t>Burundi, Francs</t>
  </si>
  <si>
    <t>KHR</t>
  </si>
  <si>
    <t>Cambodia, Riels</t>
  </si>
  <si>
    <t>CAD</t>
  </si>
  <si>
    <t>Canada, Dollars</t>
  </si>
  <si>
    <t>CVE</t>
  </si>
  <si>
    <t>in-rbi-rep.xsd#in-rbi-rep_ProprietorshipFirmAsDepositor</t>
  </si>
  <si>
    <t>fn_J44_30_13032014</t>
  </si>
  <si>
    <t>in-rbi-rep.xsd#in-rbi-rep_ProprietorshipFirmAsDepositorRemarks</t>
  </si>
  <si>
    <t>Proprietorship firm as depositor remarks</t>
  </si>
  <si>
    <t>Cape Verde, Escudos</t>
  </si>
  <si>
    <t>KYD</t>
  </si>
  <si>
    <t>Cayman Islands, Dollars</t>
  </si>
  <si>
    <t>CLP</t>
  </si>
  <si>
    <t>Chile, Pesos</t>
  </si>
  <si>
    <t>CNY</t>
  </si>
  <si>
    <t>China, Yuan Renminbi</t>
  </si>
  <si>
    <t>COP</t>
  </si>
  <si>
    <t>Colombia, Pesos</t>
  </si>
  <si>
    <t>XOF</t>
  </si>
  <si>
    <t>Communaute Financiere Africaine BCEAO, Francs</t>
  </si>
  <si>
    <t>XAF</t>
  </si>
  <si>
    <t>Communaute Financiere Africaine BEAC, Francs</t>
  </si>
  <si>
    <t>KMF</t>
  </si>
  <si>
    <t>Comoros, Francs</t>
  </si>
  <si>
    <t>XPF</t>
  </si>
  <si>
    <t>Comptoirs Francais du Pacifique Francs</t>
  </si>
  <si>
    <t>CDF</t>
  </si>
  <si>
    <t>Congo/Kinshasa, Congolese Francs</t>
  </si>
  <si>
    <t>IDR</t>
  </si>
  <si>
    <t>Indonesia, Rupiahs</t>
  </si>
  <si>
    <t>XDR</t>
  </si>
  <si>
    <t>International Monetary Fund (IMF) Special Drawing Rights</t>
  </si>
  <si>
    <t>IRR</t>
  </si>
  <si>
    <t>Iran, Rials</t>
  </si>
  <si>
    <t>IQD</t>
  </si>
  <si>
    <t>Iraq, Dinars</t>
  </si>
  <si>
    <t>IMP</t>
  </si>
  <si>
    <t>Liberia, Dollars</t>
  </si>
  <si>
    <t>LYD</t>
  </si>
  <si>
    <t>Libya, Dinars</t>
  </si>
  <si>
    <t>LTL</t>
  </si>
  <si>
    <t>Lithuania, Litai</t>
  </si>
  <si>
    <t>MOP</t>
  </si>
  <si>
    <t>Macau, Patacas</t>
  </si>
  <si>
    <t>MKD</t>
  </si>
  <si>
    <t>Macedonia, Denars</t>
  </si>
  <si>
    <t>MGA</t>
  </si>
  <si>
    <t>Madagascar, Ariary</t>
  </si>
  <si>
    <t>Haiti, Gourdes</t>
  </si>
  <si>
    <t>HNL</t>
  </si>
  <si>
    <t>Honduras, Lempiras</t>
  </si>
  <si>
    <t>HKD</t>
  </si>
  <si>
    <t>Hong Kong, Dollars</t>
  </si>
  <si>
    <t>HUF</t>
  </si>
  <si>
    <t>Hungary, Forint</t>
  </si>
  <si>
    <t>ISK</t>
  </si>
  <si>
    <t>Iceland, Kronur</t>
  </si>
  <si>
    <t>INR</t>
  </si>
  <si>
    <t>India, Rupees</t>
  </si>
  <si>
    <t>CRC</t>
  </si>
  <si>
    <t>Costa Rica, Colones</t>
  </si>
  <si>
    <t>HRK</t>
  </si>
  <si>
    <t>Croatia, Kuna</t>
  </si>
  <si>
    <t>CUP</t>
  </si>
  <si>
    <t>Cuba, Pesos</t>
  </si>
  <si>
    <t>CYP</t>
  </si>
  <si>
    <t>Cyprus, Pounds (expires 2008-Jan-31)</t>
  </si>
  <si>
    <t>CZK</t>
  </si>
  <si>
    <t>8677a0f6-f5f1-4b10-b5a6-9093b514dd6e:~:NotMandatory:~:True:~:True:~:GBP:~:in-rbi-rep.xsd#in-rbi-rep_CurrencyAxis:~:False:~::~::~:</t>
  </si>
  <si>
    <t>8677a0f6-f5f1-4b10-b5a6-9093b514dd6e:~:NotMandatory:~:True:~:True:~:EUR:~:in-rbi-rep.xsd#in-rbi-rep_CurrencyAxis:~:False:~::~::~:</t>
  </si>
  <si>
    <t>8677a0f6-f5f1-4b10-b5a6-9093b514dd6e:~:NotMandatory:~:True:~:True:~:JPY:~:in-rbi-rep.xsd#in-rbi-rep_CurrencyAxis:~:False:~::~::~:</t>
  </si>
  <si>
    <t>Czech Republic, Koruny</t>
  </si>
  <si>
    <t>DKK</t>
  </si>
  <si>
    <t>Denmark, Kroner</t>
  </si>
  <si>
    <t>DJF</t>
  </si>
  <si>
    <t>Djibouti, Francs</t>
  </si>
  <si>
    <t>DOP</t>
  </si>
  <si>
    <t>Dominican Republic, Pesos</t>
  </si>
  <si>
    <t>XCD</t>
  </si>
  <si>
    <t>East Caribbean Dollars</t>
  </si>
  <si>
    <t>EGP</t>
  </si>
  <si>
    <t>Egypt, Pounds</t>
  </si>
  <si>
    <t>SVC</t>
  </si>
  <si>
    <t>El Salvador, Colones</t>
  </si>
  <si>
    <t>ERN</t>
  </si>
  <si>
    <t>Eritrea, Nakfa</t>
  </si>
  <si>
    <t>EEK</t>
  </si>
  <si>
    <t>Estonia, Krooni</t>
  </si>
  <si>
    <t>ETB</t>
  </si>
  <si>
    <t>Ethiopia, Birr</t>
  </si>
  <si>
    <t>EUR</t>
  </si>
  <si>
    <t>Euro Member Countries, Euro</t>
  </si>
  <si>
    <t>FKP</t>
  </si>
  <si>
    <t>Falkland Islands (Malvinas), Pounds</t>
  </si>
  <si>
    <t>FJD</t>
  </si>
  <si>
    <t>Fiji, Dollars</t>
  </si>
  <si>
    <t>GMD</t>
  </si>
  <si>
    <t>Gambia, Dalasi</t>
  </si>
  <si>
    <t>GEL</t>
  </si>
  <si>
    <t>Georgia, Lari</t>
  </si>
  <si>
    <t>GHS</t>
  </si>
  <si>
    <t>Ghana, Cedis</t>
  </si>
  <si>
    <t>GIP</t>
  </si>
  <si>
    <t>Gibraltar, Pounds</t>
  </si>
  <si>
    <t>XAU</t>
  </si>
  <si>
    <t>Gold, Ounces</t>
  </si>
  <si>
    <t>GTQ</t>
  </si>
  <si>
    <t>Guatemala, Quetzales</t>
  </si>
  <si>
    <t>GGP</t>
  </si>
  <si>
    <t>Language</t>
  </si>
  <si>
    <t>&lt;PrefixNamespace&gt;_x000D_
  &lt;add key="Prefix" value="cmp" /&gt;_x000D_
  &lt;add key="Namespace" value="" /&gt;_x000D_
  &lt;add key="Scheme" value="" /&gt;_x000D_
  &lt;add key="SchemaFileName" value="" /&gt;_x000D_
&lt;/PrefixNamespace&gt;</t>
  </si>
  <si>
    <t>{9D464D58-4FAD-4758-A826-6A433BFB4418}</t>
  </si>
  <si>
    <t>Previous To Previous Period</t>
  </si>
  <si>
    <t>Lakhs</t>
  </si>
  <si>
    <t>Bank Working Code</t>
  </si>
  <si>
    <t>Bank Name</t>
  </si>
  <si>
    <t>Report Status</t>
  </si>
  <si>
    <t>Do Version Check</t>
  </si>
  <si>
    <t>Seed year</t>
  </si>
  <si>
    <t>IsRevised</t>
  </si>
  <si>
    <t>#TABLE#</t>
  </si>
  <si>
    <t>#LAYOUTSCSR#</t>
  </si>
  <si>
    <t>#LAYOUTECSR#</t>
  </si>
  <si>
    <t>#LAYOUTSCER#</t>
  </si>
  <si>
    <t>#LAYOUTECER#</t>
  </si>
  <si>
    <t>#CustPlc#</t>
  </si>
  <si>
    <t>Capital</t>
  </si>
  <si>
    <t xml:space="preserve">Reserves &amp; Surplus  </t>
  </si>
  <si>
    <t xml:space="preserve">Deposits </t>
  </si>
  <si>
    <t>(i)</t>
  </si>
  <si>
    <t>(ii)</t>
  </si>
  <si>
    <t>in-rbi-rep.xsd#in-rbi-rep_BanksRemarks</t>
  </si>
  <si>
    <t>Banks remarks</t>
  </si>
  <si>
    <t>in-rbi-rep.xsd#in-rbi-rep_HUFsDepositsRemarks</t>
  </si>
  <si>
    <t>HUFs deposits remarks</t>
  </si>
  <si>
    <t xml:space="preserve">Borrowings </t>
  </si>
  <si>
    <t>Other Liabilities &amp; Provisions</t>
  </si>
  <si>
    <t>Lines of Credit committed to</t>
  </si>
  <si>
    <t>Letters of credit /Guarantees</t>
  </si>
  <si>
    <t>Repos</t>
  </si>
  <si>
    <t>Bills Rediscounted (DUPN)</t>
  </si>
  <si>
    <t>Swaps (Buy / Sell) /Maturing / Forwards</t>
  </si>
  <si>
    <t>Interest Payable</t>
  </si>
  <si>
    <t>Others (specify)</t>
  </si>
  <si>
    <t>A.</t>
  </si>
  <si>
    <t>B.</t>
  </si>
  <si>
    <t>(iii)</t>
  </si>
  <si>
    <t>(iv)</t>
  </si>
  <si>
    <t>Current Deposits</t>
  </si>
  <si>
    <t>Savings Bank Deposits</t>
  </si>
  <si>
    <t>Term Deposits</t>
  </si>
  <si>
    <t>Certificates of Deposit</t>
  </si>
  <si>
    <t>Inter-Bank (Term)</t>
  </si>
  <si>
    <t>Refinances</t>
  </si>
  <si>
    <t>Call and Short Notice</t>
  </si>
  <si>
    <t>Bills Payable</t>
  </si>
  <si>
    <t>Provisions</t>
  </si>
  <si>
    <t>Others</t>
  </si>
  <si>
    <t>Institutions</t>
  </si>
  <si>
    <t>Customers</t>
  </si>
  <si>
    <t>Total Outflows</t>
  </si>
  <si>
    <t>Cumulative Outflows</t>
  </si>
  <si>
    <t>Day - 1</t>
  </si>
  <si>
    <t>2-7 Days</t>
  </si>
  <si>
    <t>8-14 Days</t>
  </si>
  <si>
    <t xml:space="preserve">Over 3 Months and upto 6 months </t>
  </si>
  <si>
    <t xml:space="preserve">Over 6 Months and upto 1 year </t>
  </si>
  <si>
    <t xml:space="preserve">Over 1 Year and upto 3 years </t>
  </si>
  <si>
    <t>Over 3 Year and upto 5 years</t>
  </si>
  <si>
    <t>Over 5 Years</t>
  </si>
  <si>
    <t>Total</t>
  </si>
  <si>
    <t>in-rbi-rep.xsd#in-rbi-rep_RegionOfBusinessAxis::in-rbi-rep.xsd#in-rbi-rep_DomesticMember:::in-rbi-rep.xsd#in-rbi-rep_ResidualMaturityAxis::in-rbi-rep.xsd#in-rbi-rep_OneDayMember</t>
  </si>
  <si>
    <t>in-rbi-rep.xsd#in-rbi-rep_RegionOfBusinessAxis::in-rbi-rep.xsd#in-rbi-rep_DomesticMember:::in-rbi-rep.xsd#in-rbi-rep_ResidualMaturityAxis::in-rbi-rep.xsd#in-rbi-rep_TwoToSevenDaysMember</t>
  </si>
  <si>
    <t>in-rbi-rep.xsd#in-rbi-rep_RegionOfBusinessAxis::in-rbi-rep.xsd#in-rbi-rep_DomesticMember:::in-rbi-rep.xsd#in-rbi-rep_ResidualMaturityAxis::in-rbi-rep.xsd#in-rbi-rep_EightToFourteenDaysMember</t>
  </si>
  <si>
    <t>Money at Call and Short Notice, Term Deposits and other placements</t>
  </si>
  <si>
    <t>b. Non Core Deposits</t>
  </si>
  <si>
    <t>in-rbi-rep.xsd#in-rbi-rep_RegionOfBusinessAxis::in-rbi-rep.xsd#in-rbi-rep_DomesticMember:::in-rbi-rep.xsd#in-rbi-rep_ResidualMaturityAxis::in-rbi-rep.xsd#in-rbi-rep_OverThreeMonthsAndUptoSixMonthsMember</t>
  </si>
  <si>
    <t>in-rbi-rep.xsd#in-rbi-rep_RegionOfBusinessAxis::in-rbi-rep.xsd#in-rbi-rep_DomesticMember:::in-rbi-rep.xsd#in-rbi-rep_ResidualMaturityAxis::in-rbi-rep.xsd#in-rbi-rep_OverSixMonthsAndUptoOneYearMember</t>
  </si>
  <si>
    <t>below 3%</t>
  </si>
  <si>
    <t>3% and below 5%</t>
  </si>
  <si>
    <t>5% and below 7%</t>
  </si>
  <si>
    <t>7% and below 9%</t>
  </si>
  <si>
    <t>9% and below 11%</t>
  </si>
  <si>
    <t>11% and below 13%</t>
  </si>
  <si>
    <t>13% and below 15%</t>
  </si>
  <si>
    <t>15% and below 17%</t>
  </si>
  <si>
    <t>17% and above</t>
  </si>
  <si>
    <t>Rupee Term Deposit</t>
  </si>
  <si>
    <t>FC Term Deposits</t>
  </si>
  <si>
    <t>Term Deposit-Amount wise (Domestic)</t>
  </si>
  <si>
    <t>Below Rs. 1 crore</t>
  </si>
  <si>
    <t>Rupee Term Deposits</t>
  </si>
  <si>
    <t>Rs. 1 crore and below Rs. 10 crore</t>
  </si>
  <si>
    <t>Rs. 10 crore and below Rs. 50 crore</t>
  </si>
  <si>
    <t>Rs. 50 crore and below Rs. 100 crore</t>
  </si>
  <si>
    <t xml:space="preserve">Rs. 100 crore and above </t>
  </si>
  <si>
    <t>Total Term Deposits</t>
  </si>
  <si>
    <t>Total Outstanding</t>
  </si>
  <si>
    <t>Weighted Average Interest Rate (%)</t>
  </si>
  <si>
    <t>in-rbi-rep.xsd#in-rbi-rep_WeightedAverageInterestRate</t>
  </si>
  <si>
    <t>in-rbi-rep.xsd#in-rbi-rep_DepositSizeAxis::in-rbi-rep.xsd#in-rbi-rep_BelowRupeeOneCroreMember</t>
  </si>
  <si>
    <t>in-rbi-rep.xsd#in-rbi-rep_ClassificationTermDepositsAxis::in-rbi-rep.xsd#in-rbi-rep_RupeeTermDepositsMember:::in-rbi-rep.xsd#in-rbi-rep_DepositSizeAxis::in-rbi-rep.xsd#in-rbi-rep_BelowRupeeOneCroreMember</t>
  </si>
  <si>
    <t>in-rbi-rep.xsd#in-rbi-rep_ClassificationTermDepositsAxis::in-rbi-rep.xsd#in-rbi-rep_RupeeTermDepositsMember:::in-rbi-rep.xsd#in-rbi-rep_DepositSizeAxis::in-rbi-rep.xsd#in-rbi-rep_AboveRupeesOneCroreAndUptoRupeesTenCroreMember</t>
  </si>
  <si>
    <t>in-rbi-rep.xsd#in-rbi-rep_ClassificationTermDepositsAxis::in-rbi-rep.xsd#in-rbi-rep_RupeeTermDepositsMember:::in-rbi-rep.xsd#in-rbi-rep_DepositSizeAxis::in-rbi-rep.xsd#in-rbi-rep_AboveTenCroreAndUptoFiftyCroreMember</t>
  </si>
  <si>
    <t>in-rbi-rep.xsd#in-rbi-rep_ClassificationTermDepositsAxis::in-rbi-rep.xsd#in-rbi-rep_RupeeTermDepositsMember:::in-rbi-rep.xsd#in-rbi-rep_DepositSizeAxis::in-rbi-rep.xsd#in-rbi-rep_AboveFiftyCroreAndUptoHunderedCroreMember</t>
  </si>
  <si>
    <t>Table I- Classification Term Deposit: Amount-wise  (Domestic)</t>
  </si>
  <si>
    <t>Top 20 Depositors (Domestic)</t>
  </si>
  <si>
    <t>in-rbi-rep.xsd#in-rbi-rep_ClassificationTermDepositsAxis::in-rbi-rep.xsd#in-rbi-rep_RupeeTermDepositsMember:::in-rbi-rep.xsd#in-rbi-rep_DepositSizeAxis::in-rbi-rep.xsd#in-rbi-rep_AboveRupeesHunderedCroreMember</t>
  </si>
  <si>
    <t>565d4db9-5436-43d8-884d-548199bee118:~:NotMandatory:~:True:~:False:~::~::~:False:~::~::~:</t>
  </si>
  <si>
    <t>13489c42-4789-4e1c-9113-8b290f9445fe:~:General Information:~:NotMandatory:~:True:~::~:</t>
  </si>
  <si>
    <t>Address Of Reporting Institution</t>
  </si>
  <si>
    <t>Date Of Report</t>
  </si>
  <si>
    <t>General Remarks</t>
  </si>
  <si>
    <t>in-rbi-rep.xsd#in-rbi-rep_AddressOfReportingInstitution</t>
  </si>
  <si>
    <t>in-rbi-rep.xsd#in-rbi-rep_GeneralRemarks</t>
  </si>
  <si>
    <t>in-rbi-rep.xsd#in-rbi-rep_ClassificationTermDepositsAxis::in-rbi-rep.xsd#in-rbi-rep_RupeeTermDepositsMember</t>
  </si>
  <si>
    <t>in-rbi-rep.xsd#in-rbi-rep_ClassificationTermDepositsAxis::in-rbi-rep.xsd#in-rbi-rep_ForeignCurrencyTermDepositsMember:::in-rbi-rep.xsd#in-rbi-rep_DepositSizeAxis::in-rbi-rep.xsd#in-rbi-rep_BelowRupeeOneCroreMember</t>
  </si>
  <si>
    <t>in-rbi-rep.xsd#in-rbi-rep_ClassificationTermDepositsAxis::in-rbi-rep.xsd#in-rbi-rep_ForeignCurrencyTermDepositsMember:::in-rbi-rep.xsd#in-rbi-rep_DepositSizeAxis::in-rbi-rep.xsd#in-rbi-rep_AboveRupeesOneCroreAndUptoRupeesTenCroreMember</t>
  </si>
  <si>
    <t>in-rbi-rep.xsd#in-rbi-rep_ClassificationTermDepositsAxis::in-rbi-rep.xsd#in-rbi-rep_ForeignCurrencyTermDepositsMember:::in-rbi-rep.xsd#in-rbi-rep_DepositSizeAxis::in-rbi-rep.xsd#in-rbi-rep_AboveTenCroreAndUptoFiftyCroreMember</t>
  </si>
  <si>
    <t>in-rbi-rep.xsd#in-rbi-rep_ClassificationTermDepositsAxis::in-rbi-rep.xsd#in-rbi-rep_ForeignCurrencyTermDepositsMember:::in-rbi-rep.xsd#in-rbi-rep_DepositSizeAxis::in-rbi-rep.xsd#in-rbi-rep_AboveFiftyCroreAndUptoHunderedCroreMember</t>
  </si>
  <si>
    <t>in-rbi-rep.xsd#in-rbi-rep_PaidupEquityShareCapital@http://www.xbrl.org/2003/role/terseLabel</t>
  </si>
  <si>
    <t>in-rbi-rep.xsd#in-rbi-rep_ReservesSurplus@http://www.xbrl.org/2003/role/terseLabel</t>
  </si>
  <si>
    <t>in-rbi-rep.xsd#in-rbi-rep_Deposits</t>
  </si>
  <si>
    <t>in-rbi-rep.xsd#in-rbi-rep_CurrentDeposits</t>
  </si>
  <si>
    <t>in-rbi-rep.xsd#in-rbi-rep_SavingsBankDeposits</t>
  </si>
  <si>
    <t>in-rbi-rep.xsd#in-rbi-rep_TermDeposits</t>
  </si>
  <si>
    <t>in-rbi-rep.xsd#in-rbi-rep_CertificatesOfDeposits</t>
  </si>
  <si>
    <t>in-rbi-rep.xsd#in-rbi-rep_Borrowings</t>
  </si>
  <si>
    <t>in-rbi-rep.xsd#in-rbi-rep_CallAndShortNotice</t>
  </si>
  <si>
    <t>in-rbi-rep.xsd#in-rbi-rep_OtherBorrowingAxis</t>
  </si>
  <si>
    <t>af787bb9-f532-43ee-a77d-de3c5a2e4d6d:~:other Borrowing:~:NotMandatory:~:True:~::~:</t>
  </si>
  <si>
    <t>5f3d0107-558c-45cf-95b0-ac6c1e172317:~:lyt3:~:NotMandatory:~:True:~::~:</t>
  </si>
  <si>
    <t>e89afd7a-6813-4313-935b-e6327525ac2c:~:lyt4:~:NotMandatory:~:True:~::~:</t>
  </si>
  <si>
    <t>ca8913b6-284c-4199-b67a-3106ea71f05e:~:lyt5:~:NotMandatory:~:True:~::~:</t>
  </si>
  <si>
    <t>in-rbi-rep.xsd#in-rbi-rep_OtherOutflowsAxis</t>
  </si>
  <si>
    <t>b74ab2ec-1cdc-4e2f-8c08-59feb49cac1c:~:lyt_8:~:NotMandatory:~:True:~::~:</t>
  </si>
  <si>
    <t>4fcbd21d-bb77-4e7c-a2fc-54af8889f580:~:lyt_other inflow:~:NotMandatory:~:True:~::~:</t>
  </si>
  <si>
    <t xml:space="preserve">    Proprietorship Firms</t>
  </si>
  <si>
    <t xml:space="preserve">     Any other, please specify</t>
  </si>
  <si>
    <t>8677a0f6-f5f1-4b10-b5a6-9093b514dd6e:~:NotMandatory:~:True:~:True:~:USD:~:in-rbi-rep.xsd#in-rbi-rep_CurrencyAxis:~:False:~::~::~:</t>
  </si>
  <si>
    <t>in-rbi-rep.xsd#in-rbi-rep_InterBankTermBorrowings@http://www.xbrl.org/2003/role/terseLabel</t>
  </si>
  <si>
    <t>in-rbi-rep.xsd#in-rbi-rep_Refinances</t>
  </si>
  <si>
    <t>in-rbi-rep.xsd#in-rbi-rep_OtherBorrowings@http://www.xbrl.org/2003/role/terseLabel</t>
  </si>
  <si>
    <t>in-rbi-rep.xsd#in-rbi-rep_OtherLiabilitiesIncludingProvisions@http://www.xbrl.org/2003/role/terseLabel</t>
  </si>
  <si>
    <t>in-rbi-rep.xsd#in-rbi-rep_BillsPayable</t>
  </si>
  <si>
    <t>in-rbi-rep.xsd#in-rbi-rep_Provisions</t>
  </si>
  <si>
    <t>in-rbi-rep.xsd#in-rbi-rep_OtherLiabilitiesProvisions@http://www.xbrl.org/2003/role/terseLabel</t>
  </si>
  <si>
    <t>in-rbi-rep.xsd#in-rbi-rep_CommitedLinesOfCreditAsOutflows@http://www.xbrl.org/2003/role/terseLabel</t>
  </si>
  <si>
    <t>in-rbi-rep.xsd#in-rbi-rep_CommitedLinesOfCreditAsOutflowsToInstitutions@http://www.xbrl.org/2003/role/terseLabel</t>
  </si>
  <si>
    <t>in-rbi-rep.xsd#in-rbi-rep_CommitedLinesOfCreditAsOutflowsToCustomers@http://www.xbrl.org/2003/role/terseLabel</t>
  </si>
  <si>
    <t>in-rbi-rep.xsd#in-rbi-rep_UnavailedPortionOfCashCreditOverdraftDemandLoanComponentOfWorkingCapital@http://www.xbrl.org/2003/role/terseLabel</t>
  </si>
  <si>
    <t>in-rbi-rep.xsd#in-rbi-rep_LettersOfCreditGuarantees@http://www.xbrl.org/2003/role/terseLabel</t>
  </si>
  <si>
    <t>in-rbi-rep.xsd#in-rbi-rep_Repos</t>
  </si>
  <si>
    <t>in-rbi-rep.xsd#in-rbi-rep_BillsRediscountedDUPNAsLiability@http://www.xbrl.org/2003/role/terseLabel</t>
  </si>
  <si>
    <t>in-rbi-rep.xsd#in-rbi-rep_SwapsSellBuyMaturingForward@http://www.xbrl.org/2003/role/terseLabel</t>
  </si>
  <si>
    <t>in-rbi-rep.xsd#in-rbi-rep_InterestPayable</t>
  </si>
  <si>
    <t>in-rbi-rep.xsd#in-rbi-rep_OtherOutflowsAsPerStructuralLiquidityStatement@http://www.xbrl.org/2003/role/terseLabel</t>
  </si>
  <si>
    <t>in-rbi-rep.xsd#in-rbi-rep_NetOutflowsAsPerStructuralLiquidityStatement@http://www.xbrl.org/2003/role/totalLabel</t>
  </si>
  <si>
    <t>Back To Navigation Page</t>
  </si>
  <si>
    <t>Liquidity Return</t>
  </si>
  <si>
    <t>Legends</t>
  </si>
  <si>
    <t xml:space="preserve">   Locked Cell Whose Value Is Derived By Formula</t>
  </si>
  <si>
    <t xml:space="preserve">   Value To Be Entered By User</t>
  </si>
  <si>
    <t xml:space="preserve">   Locked Cell, No Value Can Be Entered</t>
  </si>
  <si>
    <t xml:space="preserve">   Value To Be Selected From Drop Down</t>
  </si>
  <si>
    <t xml:space="preserve">   Value To Be Entered By User And Rows Can Be Added/Deleted</t>
  </si>
  <si>
    <t xml:space="preserve">   Text Value Is To Be Expected</t>
  </si>
  <si>
    <t xml:space="preserve">   To Add Footnote, Right Click the Cell</t>
  </si>
  <si>
    <t>in-rbi-rep.xsd#in-rbi-rep_CumulativeOutflowsAsPerStructuralLiquidityStatement@http://www.xbrl.org/2003/role/terseLabel</t>
  </si>
  <si>
    <t>aee55757-1ee6-42de-a498-57647fc56fd7:~:lyt_ResidualMaturity_Inflow:~:NotMandatory:~:True:~::~:</t>
  </si>
  <si>
    <t>af63976f-1b25-4d40-9b1a-8391d19f7f96:~:lyt_Residual Maturity_Outflow:~:NotMandatory:~:True:~::~:</t>
  </si>
  <si>
    <t>Outflows</t>
  </si>
  <si>
    <t>Inflows</t>
  </si>
  <si>
    <t>Cash</t>
  </si>
  <si>
    <t xml:space="preserve">Balances with RBI  </t>
  </si>
  <si>
    <t>Current Account</t>
  </si>
  <si>
    <t>Term Loans</t>
  </si>
  <si>
    <t>Fixed Assets</t>
  </si>
  <si>
    <t xml:space="preserve">Other Assets </t>
  </si>
  <si>
    <t>Leased Assets</t>
  </si>
  <si>
    <t>Reverse Repos</t>
  </si>
  <si>
    <t>C.</t>
  </si>
  <si>
    <t>D.</t>
  </si>
  <si>
    <t>E.</t>
  </si>
  <si>
    <t>Total Inflows</t>
  </si>
  <si>
    <t>Mismatch (C-A)</t>
  </si>
  <si>
    <t>F.</t>
  </si>
  <si>
    <t>G.</t>
  </si>
  <si>
    <t>Interest receivable</t>
  </si>
  <si>
    <t>Over 3 Years and upto 5 years</t>
  </si>
  <si>
    <t>Over 1 Year and upto 3 years</t>
  </si>
  <si>
    <t>Over 5 years</t>
  </si>
  <si>
    <t>Advances Performing</t>
  </si>
  <si>
    <t>Balances with  other Banks</t>
  </si>
  <si>
    <t>Investments (including  those under Repos but  excluding Reverse Repos)</t>
  </si>
  <si>
    <t>Bills Purchased and Discounted (including bills under DUPN)</t>
  </si>
  <si>
    <t>Cash Credits, Overdrafts and Loans repayable on demand</t>
  </si>
  <si>
    <t>NPAs (Advances and Investments)*</t>
  </si>
  <si>
    <t>Swaps (Sell / Buy) /maturing forwards</t>
  </si>
  <si>
    <t>fn_I46_17_14042015</t>
  </si>
  <si>
    <t>fn_I47_18_14042015</t>
  </si>
  <si>
    <t>fn_I48_19_14042015</t>
  </si>
  <si>
    <t>fn_I49_20_14042015</t>
  </si>
  <si>
    <t>fn_I50_21_14042015</t>
  </si>
  <si>
    <t>Committed Lines of Credit</t>
  </si>
  <si>
    <t>Export Refinance from RBI</t>
  </si>
  <si>
    <t>Mismatch as % to Outflows (D as % to A)</t>
  </si>
  <si>
    <t>Cumulative Mismatch</t>
  </si>
  <si>
    <t>Cumulative Mismatch as a% to Cumulative Outflows (F as a% to B)</t>
  </si>
  <si>
    <t xml:space="preserve"> Residual Maturity</t>
  </si>
  <si>
    <t>http://www.xbrl.org/2003/role/label</t>
  </si>
  <si>
    <t>Average rate of interest</t>
  </si>
  <si>
    <t>fn_J16_3_14082010</t>
  </si>
  <si>
    <t>Residual maturity</t>
  </si>
  <si>
    <t>in-rbi-rep.xsd#in-rbi-rep_CashHand@http://www.xbrl.org/2003/role/terseLabel</t>
  </si>
  <si>
    <t>in-rbi-rep.xsd#in-rbi-rep_BalancesWithReserveBankOfIndia@http://www.xbrl.org/2003/role/terseLabel</t>
  </si>
  <si>
    <t>in-rbi-rep.xsd#in-rbi-rep_BalancesWithOtherBanks</t>
  </si>
  <si>
    <t>in-rbi-rep.xsd#in-rbi-rep_CurrentAccount</t>
  </si>
  <si>
    <t xml:space="preserve">3) Value at Risk Limit approved by the management (in US Dollar mio) </t>
  </si>
  <si>
    <t xml:space="preserve">Note : Banks which are not yet equipped to capture data as per Day 1 bucket may report the data in 1-7 days bucket for an initial period of 3 months. Statement A3 may also be reported according i.e., with first bucket as 1-7 days. </t>
  </si>
  <si>
    <t>5f2d95e3-93ce-43dd-9819-c3f5115d013a:~:on balance inflow:~:NotMandatory:~:True:~::~:</t>
  </si>
  <si>
    <t xml:space="preserve">Nostro Balances (Cash and Bank Balances) </t>
  </si>
  <si>
    <t xml:space="preserve">           FCNR (B) Loans</t>
  </si>
  <si>
    <t xml:space="preserve">           Other FC loans</t>
  </si>
  <si>
    <t>c251d3d6-523b-4ef4-8fc1-f99a9e5720f0:~:other inflow:~:NotMandatory:~:True:~::~:</t>
  </si>
  <si>
    <t>in-rbi-rep.xsd#in-rbi-rep_MoneyAtCallShortNoticeTermDepositsOtherPlacements@http://www.xbrl.org/2003/role/terseLabel</t>
  </si>
  <si>
    <t>in-rbi-rep.xsd#in-rbi-rep_InvestmentsIncludingThoseUnderReposButExcludingReverseRepos@http://www.xbrl.org/2003/role/terseLabel</t>
  </si>
  <si>
    <t>in-rbi-rep.xsd#in-rbi-rep_Advances@http://www.xbrl.org/2003/role/terseLabel</t>
  </si>
  <si>
    <t>in-rbi-rep.xsd#in-rbi-rep_BillsPurchasedDiscountedIncludingBillsUnderDUPN@http://www.xbrl.org/2003/role/terseLabel</t>
  </si>
  <si>
    <t>in-rbi-rep.xsd#in-rbi-rep_CashCreditsOverdraftsLoansRepayableOnDemand@http://www.xbrl.org/2003/role/terseLabel</t>
  </si>
  <si>
    <t>in-rbi-rep.xsd#in-rbi-rep_TermLoans</t>
  </si>
  <si>
    <t>in-rbi-rep.xsd#in-rbi-rep_NPAsAdvancesInvestments@http://www.xbrl.org/2003/role/terseLabel</t>
  </si>
  <si>
    <t>in-rbi-rep.xsd#in-rbi-rep_FixedAssets</t>
  </si>
  <si>
    <t>in-rbi-rep.xsd#in-rbi-rep_OtherAssets</t>
  </si>
  <si>
    <t>in-rbi-rep.xsd#in-rbi-rep_LeasedAssets</t>
  </si>
  <si>
    <t>in-rbi-rep.xsd#in-rbi-rep_AllOtherAssets@http://www.xbrl.org/2003/role/terseLabel</t>
  </si>
  <si>
    <t>in-rbi-rep.xsd#in-rbi-rep_ReverseRepos</t>
  </si>
  <si>
    <t>in-rbi-rep.xsd#in-rbi-rep_SwapsBuySellMaturingForward@http://www.xbrl.org/2003/role/terseLabel</t>
  </si>
  <si>
    <t>in-rbi-rep.xsd#in-rbi-rep_BillsRediscountedDUPNAsAssets@http://www.xbrl.org/2003/role/terseLabel</t>
  </si>
  <si>
    <t>in-rbi-rep.xsd#in-rbi-rep_InterestReceivable</t>
  </si>
  <si>
    <t>in-rbi-rep.xsd#in-rbi-rep_CommittedLinesOfCreditAsInflows@http://www.xbrl.org/2003/role/terseLabel</t>
  </si>
  <si>
    <t>in-rbi-rep.xsd#in-rbi-rep_ExportRefinanceFromReserveBankOfIndia@http://www.xbrl.org/2003/role/terseLabel</t>
  </si>
  <si>
    <t>in-rbi-rep.xsd#in-rbi-rep_OtherInflowsAsPerStructuralLiquidityStatement@http://www.xbrl.org/2003/role/terseLabel</t>
  </si>
  <si>
    <t>in-rbi-rep.xsd#in-rbi-rep_NetInflowsAsPerStructuralLiquidityStatement@http://www.xbrl.org/2003/role/totalLabel</t>
  </si>
  <si>
    <t>in-rbi-rep.xsd#in-rbi-rep_NetInflowOutflowAsPerStructuralLiquidityStatement@http://www.xbrl.org/2003/role/terseLabel</t>
  </si>
  <si>
    <t>in-rbi-rep.xsd#in-rbi-rep_NetInflowOutflowAsPerStructuralLiquidityStatementToNetOutflowsAsPerStructuralLiquidityStatement@http://www.xbrl.org/2003/role/terseLabel</t>
  </si>
  <si>
    <t>in-rbi-rep.xsd#in-rbi-rep_CumulativeNetInflowOutflowAsPerStructuralLiquidityStatement@http://www.xbrl.org/2003/role/terseLabel</t>
  </si>
  <si>
    <t>in-rbi-rep.xsd#in-rbi-rep_CumulativeNetInflowOutflowAsPerStructuralLiquidityStatementAsAPercentageToCumulativeOutflowsAsPerStructuralLiquidityStatement@http://www.xbrl.org/2003/role/terseLabel</t>
  </si>
  <si>
    <t>9d63e36c-bcd3-47a3-a0b7-234696dd5ab3:~:lyt_PartA3_Outflow:~:NotMandatory:~:True:~::~:</t>
  </si>
  <si>
    <t>in-rbi-rep.xsd#in-rbi-rep_InterestRateRangeAxis::in-rbi-rep.xsd#in-rbi-rep_FifteenToSeventeenPercentMember</t>
  </si>
  <si>
    <t>35d38b5d-9991-4dc9-85f6-c25d0a3be920:~:NotMandatory:~:True:~:False:~::~::~:False:~::~::~:</t>
  </si>
  <si>
    <t>9e1f73bf-af50-4fa0-a71a-19a5f4e452c1:~:lyt_BankCode:~:NotMandatory:~:True:~::~:</t>
  </si>
  <si>
    <t>in-rbi-rep.xsd#in-rbi-rep_BankCode</t>
  </si>
  <si>
    <t>b80c7eb1-5d29-4f5b-a613-1b81fc4c23bf:~:NotMandatory:~:True:~:False:~::~::~:False:~::~::~:</t>
  </si>
  <si>
    <t xml:space="preserve">A. Total INR Outflows (from Item 14A -Part A1 of LR-1) </t>
  </si>
  <si>
    <t>B. Outflows of FCs (in Rs.) (from Item 4, Part A2 of LR-1)</t>
  </si>
  <si>
    <t xml:space="preserve">i) US dollar </t>
  </si>
  <si>
    <t xml:space="preserve">ii) Pound Sterling </t>
  </si>
  <si>
    <t xml:space="preserve">iii) Euro </t>
  </si>
  <si>
    <t xml:space="preserve">iv) Japanese Yen </t>
  </si>
  <si>
    <t>v) Other significant currencies</t>
  </si>
  <si>
    <t>C. Total Outflows of FCs ( i to v)</t>
  </si>
  <si>
    <t>D. Adjusted Outflows of FCs (1.08*C) #</t>
  </si>
  <si>
    <t xml:space="preserve">E. Consolidated Outflows (Adjusted outflows of FCs and INR Outflows) (A+ D) </t>
  </si>
  <si>
    <t xml:space="preserve">F. Consolidated Cumulative Outflows </t>
  </si>
  <si>
    <t xml:space="preserve">Outflows </t>
  </si>
  <si>
    <t>Day 1</t>
  </si>
  <si>
    <t>2-7 days</t>
  </si>
  <si>
    <t>8-14 days</t>
  </si>
  <si>
    <t xml:space="preserve">6 months and upto  1 year  </t>
  </si>
  <si>
    <t xml:space="preserve">Over 1 year and upto 3 years </t>
  </si>
  <si>
    <t xml:space="preserve">Over 3 years &amp; upto 5 years  </t>
  </si>
  <si>
    <t xml:space="preserve">Over 5 years </t>
  </si>
  <si>
    <t>in-rbi-rep.xsd#in-rbi-rep_NetOutflowsAsPerStructuralLiquidityStatement@http://www.xbrl.org/2003/role/terseLabel</t>
  </si>
  <si>
    <t>2eed0ade-06aa-4c43-96fb-e19a622e72cd:~:Table I- Classification Term Deposit: Amount-wise:~:NotMandatory:~:True:~::~:</t>
  </si>
  <si>
    <t>Up to 28 days</t>
  </si>
  <si>
    <t>29 days and upto 90 days</t>
  </si>
  <si>
    <t>91 days and upto 180 days</t>
  </si>
  <si>
    <t>181 days and upto 1 year</t>
  </si>
  <si>
    <t>more than 1 and upto 3 years</t>
  </si>
  <si>
    <t>more than 3 and upto 5 years</t>
  </si>
  <si>
    <t>more than 5 years</t>
  </si>
  <si>
    <t>Size of Deposit</t>
  </si>
  <si>
    <t>8677a0f6-f5f1-4b10-b5a6-9093b514dd6e:~:NotMandatory:~:True:~:True:~::~:in-rbi-rep.xsd#in-rbi-rep_CurrencyAxis:~:False:~::~::~:</t>
  </si>
  <si>
    <t>in-rbi-rep.xsd#in-rbi-rep_DepositSizeAxis::in-rbi-rep.xsd#in-rbi-rep_AboveRupeesOneCroreAndUptoRupeesTenCroreMember</t>
  </si>
  <si>
    <t>eef21c38-60ac-4bda-a87b-e013f8a9bdf3:~:other borrower:~:NotMandatory:~:True:~::~:</t>
  </si>
  <si>
    <t>bd6e271b-1b2a-42ac-86f7-123814918b21:~:outflow_2:~:NotMandatory:~:True:~::~:</t>
  </si>
  <si>
    <t>f1d523ac-a682-42d6-a585-87298bebcf46:~:other outflow:~:NotMandatory:~:True:~::~:</t>
  </si>
  <si>
    <t>908fefc6-866f-4f13-8473-6aabcbb4be1c:~:total outflow:~:NotMandatory:~:True:~::~:</t>
  </si>
  <si>
    <t>6d0cbbc0-fd8f-478d-804e-dd453d82c76a:~:other inflow:~:NotMandatory:~:True:~::~:</t>
  </si>
  <si>
    <t>category of depositors</t>
  </si>
  <si>
    <t>in-rbi-rep.xsd#in-rbi-rep_CategoryOfDepositor</t>
  </si>
  <si>
    <t>dc829786-be6f-4e7f-9b42-7b2f486459e2:~:total outflow:~:NotMandatory:~:True:~::~:</t>
  </si>
  <si>
    <t>in-rbi-rep.xsd#in-rbi-rep_DepositSizeAxis::in-rbi-rep.xsd#in-rbi-rep_AboveTenCroreAndUptoFiftyCroreMember</t>
  </si>
  <si>
    <t>in-rbi-rep.xsd#in-rbi-rep_DepositSizeAxis::in-rbi-rep.xsd#in-rbi-rep_AboveFiftyCroreAndUptoHunderedCroreMember</t>
  </si>
  <si>
    <t>in-rbi-rep.xsd#in-rbi-rep_DepositSizeAxis::in-rbi-rep.xsd#in-rbi-rep_AboveRupeesHunderedCroreMember</t>
  </si>
  <si>
    <t>in-rbi-rep.xsd#in-rbi-rep_MaturityPeriodAxis::in-rbi-rep.xsd#in-rbi-rep_UptoTwentyEightDaysMember</t>
  </si>
  <si>
    <t>in-rbi-rep.xsd#in-rbi-rep_MaturityPeriodAxis::in-rbi-rep.xsd#in-rbi-rep_TwentyNineDaysAndUptoNintyDaysMember</t>
  </si>
  <si>
    <t>in-rbi-rep.xsd#in-rbi-rep_MaturityPeriodAxis::in-rbi-rep.xsd#in-rbi-rep_NintyOneDaysAndUptoOneEightyDaysMember</t>
  </si>
  <si>
    <t>in-rbi-rep.xsd#in-rbi-rep_MaturityPeriodAxis::in-rbi-rep.xsd#in-rbi-rep_OneEightyOneDaysAndUptoOneYearMember</t>
  </si>
  <si>
    <t>in-rbi-rep.xsd#in-rbi-rep_MaturityPeriodAxis::in-rbi-rep.xsd#in-rbi-rep_MoreThanOneYearAndUptoThreeYearsMember</t>
  </si>
  <si>
    <t>in-rbi-rep.xsd#in-rbi-rep_MaturityPeriodAxis::in-rbi-rep.xsd#in-rbi-rep_MoreThanThreeYearsAndUptoFiveYearsMember</t>
  </si>
  <si>
    <t>in-rbi-rep.xsd#in-rbi-rep_MaturityPeriodAxis::in-rbi-rep.xsd#in-rbi-rep_AggregateMaturityPeriodMember</t>
  </si>
  <si>
    <t>in-rbi-rep.xsd#in-rbi-rep_AmountOutstandingTermDeposit</t>
  </si>
  <si>
    <t>in-rbi-rep.xsd#in-rbi-rep_NetOutflowsOfForeignCurrencyInRupeesAsPerStructuralLiquidityStatement@http://www.xbrl.org/2003/role/terseLabel</t>
  </si>
  <si>
    <t>in-rbi-rep.xsd#in-rbi-rep_ReportStatus</t>
  </si>
  <si>
    <t>Status</t>
  </si>
  <si>
    <t>in-rbi-rep.xsd#in-rbi-rep_NetOutflowsOfUSDollars@http://www.xbrl.org/2003/role/terseLabel</t>
  </si>
  <si>
    <t>in-rbi-rep.xsd#in-rbi-rep_NetOutflowsOfPoundSterling@http://www.xbrl.org/2003/role/terseLabel</t>
  </si>
  <si>
    <t>in-rbi-rep.xsd#in-rbi-rep_NetOutflowsOfEuro@http://www.xbrl.org/2003/role/terseLabel</t>
  </si>
  <si>
    <t>in-rbi-rep.xsd#in-rbi-rep_NetOutflowsOfJapeneseYen@http://www.xbrl.org/2003/role/terseLabel</t>
  </si>
  <si>
    <t>in-rbi-rep.xsd#in-rbi-rep_EMailIDOfAuthorisedReportingOfficial</t>
  </si>
  <si>
    <t>in-rbi-rep.xsd#in-rbi-rep_NetOutflowsOfOtherSignificantCurrencies@http://www.xbrl.org/2003/role/terseLabel</t>
  </si>
  <si>
    <t>in-rbi-rep.xsd#in-rbi-rep_NetOutflowsOfForeignCurrencyInRupees@http://www.xbrl.org/2003/role/terseLabel</t>
  </si>
  <si>
    <t>in-rbi-rep.xsd#in-rbi-rep_AdjustedOutflowsOfForeignCurrencyInRupees@http://www.xbrl.org/2003/role/terseLabel</t>
  </si>
  <si>
    <t>in-rbi-rep.xsd#in-rbi-rep_ConsolidatedOutflows@http://www.xbrl.org/2003/role/terseLabel</t>
  </si>
  <si>
    <t>in-rbi-rep.xsd#in-rbi-rep_ConsolidatedCumulativeOutflows</t>
  </si>
  <si>
    <t>e148a781-8b1b-4e09-a88d-d43b99821072:~:lyt_PartA3_Inflow:~:NotMandatory:~:True:~::~:</t>
  </si>
  <si>
    <t xml:space="preserve">Inflows </t>
  </si>
  <si>
    <t xml:space="preserve">Over 3 years and upto 5 years  </t>
  </si>
  <si>
    <t>G. Total INR inflows (From Item 16C of Part A1 of LR-1</t>
  </si>
  <si>
    <t>in-rbi-rep.xsd#in-rbi-rep_ReturnName</t>
  </si>
  <si>
    <t>in-rbi-rep.xsd#in-rbi-rep_ReturnCode</t>
  </si>
  <si>
    <t>in-rbi-rep.xsd#in-rbi-rep_ReportingFrequency</t>
  </si>
  <si>
    <t>in-rbi-rep.xsd#in-rbi-rep_ReturnVersion</t>
  </si>
  <si>
    <t xml:space="preserve">H. Inflows of FCs (in Rs.) (from Item 4 of Part A2 of LR-1) </t>
  </si>
  <si>
    <t xml:space="preserve">i) US Dollar </t>
  </si>
  <si>
    <t xml:space="preserve">v) other significant currencies </t>
  </si>
  <si>
    <t xml:space="preserve">I. Total inflows of FCs ( i to v) </t>
  </si>
  <si>
    <t>J. Adjusted inflows of FCs (0.92*I) #</t>
  </si>
  <si>
    <t xml:space="preserve">M. Mismatch (L) as % of outflows (E) </t>
  </si>
  <si>
    <t xml:space="preserve">N. Cumulative Mismatch </t>
  </si>
  <si>
    <t xml:space="preserve">O. Cumulative Mismatch (N) as % of Cumulative outlfows ( F) </t>
  </si>
  <si>
    <t xml:space="preserve">L. Total Mismtach( K-E) </t>
  </si>
  <si>
    <t xml:space="preserve">6 months and upto 1 year  </t>
  </si>
  <si>
    <t>K. Consolidated Inflows (Adjusted inflows of FCs and INR inflows) ( G+ J)</t>
  </si>
  <si>
    <t>in-rbi-rep.xsd#in-rbi-rep_NetInflowsOfForeignCurrencyInRupeesAsPerStructuralLiquidityStatement@http://www.xbrl.org/2003/role/terseLabel</t>
  </si>
  <si>
    <t>in-rbi-rep.xsd#in-rbi-rep_NetInflowsOfUSDollars@http://www.xbrl.org/2003/role/terseLabel</t>
  </si>
  <si>
    <t>in-rbi-rep.xsd#in-rbi-rep_NetInflowsOfPoundSterling@http://www.xbrl.org/2003/role/terseLabel</t>
  </si>
  <si>
    <t>in-rbi-rep.xsd#in-rbi-rep_NetInflowsOfEuro@http://www.xbrl.org/2003/role/terseLabel</t>
  </si>
  <si>
    <t>in-rbi-rep.xsd#in-rbi-rep_RegionOfBusinessAxis::in-rbi-rep.xsd#in-rbi-rep_DomesticMember:::in-rbi-rep.xsd#in-rbi-rep_ResidualMaturityAxis::in-rbi-rep.xsd#in-rbi-rep_FifteenToThirtyDaysMember</t>
  </si>
  <si>
    <t>15-30 Days</t>
  </si>
  <si>
    <t xml:space="preserve">31 Days &amp; upto 2 months </t>
  </si>
  <si>
    <t>More than 2 months and upto 3 months</t>
  </si>
  <si>
    <t>in-rbi-rep.xsd#in-rbi-rep_RegionOfBusinessAxis::in-rbi-rep.xsd#in-rbi-rep_DomesticMember:::in-rbi-rep.xsd#in-rbi-rep_ResidualMaturityAxis::in-rbi-rep.xsd#in-rbi-rep_ThirtyOneDaysAndUptoTwoMonthsMember</t>
  </si>
  <si>
    <t>in-rbi-rep.xsd#in-rbi-rep_RegionOfBusinessAxis::in-rbi-rep.xsd#in-rbi-rep_DomesticMember:::in-rbi-rep.xsd#in-rbi-rep_ResidualMaturityAxis::in-rbi-rep.xsd#in-rbi-rep_MoreThanTwoMonthsAndUptoThreeMonthsMember</t>
  </si>
  <si>
    <t xml:space="preserve">31  Days and upto 2 months </t>
  </si>
  <si>
    <t>15-30 days</t>
  </si>
  <si>
    <t>31 days and upto 2 months</t>
  </si>
  <si>
    <t>in-rbi-rep.xsd#in-rbi-rep_RegionOfBusinessAxis::in-rbi-rep.xsd#in-rbi-rep_OverseasMember:::in-rbi-rep.xsd#in-rbi-rep_ResidualMaturityAxis::in-rbi-rep.xsd#in-rbi-rep_FifteenToThirtyDaysMember</t>
  </si>
  <si>
    <t>in-rbi-rep.xsd#in-rbi-rep_RegionOfBusinessAxis::in-rbi-rep.xsd#in-rbi-rep_OverseasMember:::in-rbi-rep.xsd#in-rbi-rep_ResidualMaturityAxis::in-rbi-rep.xsd#in-rbi-rep_ThirtyOneDaysAndUptoTwoMonthsMember</t>
  </si>
  <si>
    <t>in-rbi-rep.xsd#in-rbi-rep_RegionOfBusinessAxis::in-rbi-rep.xsd#in-rbi-rep_OverseasMember:::in-rbi-rep.xsd#in-rbi-rep_ResidualMaturityAxis::in-rbi-rep.xsd#in-rbi-rep_MoreThanTwoMonthsAndUptoThreeMonthsMember</t>
  </si>
  <si>
    <t>in-rbi-rep.xsd#in-rbi-rep_RegionOfBusinessAxis::in-rbi-rep.xsd#in-rbi-rep_SubsidiaryJointVentureAssociateMember:::in-rbi-rep.xsd#in-rbi-rep_ResidualMaturityAxis::in-rbi-rep.xsd#in-rbi-rep_FifteenToThirtyDaysMember</t>
  </si>
  <si>
    <t>in-rbi-rep.xsd#in-rbi-rep_RegionOfBusinessAxis::in-rbi-rep.xsd#in-rbi-rep_SubsidiaryJointVentureAssociateMember:::in-rbi-rep.xsd#in-rbi-rep_ResidualMaturityAxis::in-rbi-rep.xsd#in-rbi-rep_ThirtyOneDaysAndUptoTwoMonthsMember</t>
  </si>
  <si>
    <t>in-rbi-rep.xsd#in-rbi-rep_RegionOfBusinessAxis::in-rbi-rep.xsd#in-rbi-rep_SubsidiaryJointVentureAssociateMember:::in-rbi-rep.xsd#in-rbi-rep_ResidualMaturityAxis::in-rbi-rep.xsd#in-rbi-rep_MoreThanTwoMonthsAndUptoThreeMonthsMember</t>
  </si>
  <si>
    <t>in-rbi-rep.xsd#in-rbi-rep_CategoriesOfFinancialStatementAxis::in-rbi-rep.xsd#in-rbi-rep_ConsolidatedMember:::in-rbi-rep.xsd#in-rbi-rep_RegionOfBusinessAxis::in-rbi-rep.xsd#in-rbi-rep_DomesticMember:::in-rbi-rep.xsd#in-rbi-rep_ResidualMaturityAxis::in-rbi-rep.xsd#in-rbi-rep_FifteenToThirtyDaysMember</t>
  </si>
  <si>
    <t>in-rbi-rep.xsd#in-rbi-rep_CategoriesOfFinancialStatementAxis::in-rbi-rep.xsd#in-rbi-rep_ConsolidatedMember:::in-rbi-rep.xsd#in-rbi-rep_RegionOfBusinessAxis::in-rbi-rep.xsd#in-rbi-rep_DomesticMember:::in-rbi-rep.xsd#in-rbi-rep_ResidualMaturityAxis::in-rbi-rep.xsd#in-rbi-rep_ThirtyOneDaysAndUptoTwoMonthsMember</t>
  </si>
  <si>
    <t xml:space="preserve">Reporting Frequency :  </t>
  </si>
  <si>
    <t xml:space="preserve">Reporting Frequency : </t>
  </si>
  <si>
    <t>Reporting Period Start Date</t>
  </si>
  <si>
    <t>Name Of Reporting Institution</t>
  </si>
  <si>
    <t>Return Version</t>
  </si>
  <si>
    <t>in-rbi-rep.xsd#in-rbi-rep_DateOfAudit</t>
  </si>
  <si>
    <t>in-rbi-rep.xsd#in-rbi-rep_ReportingPeriodStartDate</t>
  </si>
  <si>
    <t>in-rbi-rep.xsd#in-rbi-rep_CategoriesOfFinancialStatementAxis::in-rbi-rep.xsd#in-rbi-rep_ConsolidatedMember:::in-rbi-rep.xsd#in-rbi-rep_RegionOfBusinessAxis::in-rbi-rep.xsd#in-rbi-rep_DomesticMember:::in-rbi-rep.xsd#in-rbi-rep_ResidualMaturityAxis::in-rbi-rep.xsd#in-rbi-rep_MoreThanTwoMonthsAndUptoThreeMonthsMember</t>
  </si>
  <si>
    <t>General Information</t>
  </si>
  <si>
    <t>0bba8706-6b87-4e1c-bb6b-e39091b8cc6c:~:OtherBorrowing:~:NotMandatory:~:True:~::~:</t>
  </si>
  <si>
    <t>in-rbi-rep.xsd#in-rbi-rep_NetInflowsOfOtherSignificantCurrencies@http://www.xbrl.org/2003/role/terseLabel</t>
  </si>
  <si>
    <t>in-rbi-rep.xsd#in-rbi-rep_NetInflowsOfForeignCurrencyInRupees@http://www.xbrl.org/2003/role/terseLabel</t>
  </si>
  <si>
    <t>in-rbi-rep.xsd#in-rbi-rep_AdjustedInflowsOfForeignCurrencyInRupees@http://www.xbrl.org/2003/role/terseLabel</t>
  </si>
  <si>
    <t>in-rbi-rep.xsd#in-rbi-rep_ConsolidatedInflows@http://www.xbrl.org/2003/role/terseLabel</t>
  </si>
  <si>
    <t>in-rbi-rep.xsd#in-rbi-rep_NetConsolidatedInflowOutflowAsAPercentOfConsolidatedOutflows@http://www.xbrl.org/2003/role/terseLabel</t>
  </si>
  <si>
    <t>in-rbi-rep.xsd#in-rbi-rep_CumulativeNetConsolidatedInflowOutflowAsAPercentOfConsolidatedCumulativeOutflows@http://www.xbrl.org/2003/role/terseLabel</t>
  </si>
  <si>
    <t>7fc881be-8e5f-4d7f-90bf-4563219c1617:~:NotMandatory:~:True:~:False:~::~::~:False:~::~::~:</t>
  </si>
  <si>
    <t>cb0c0231-3468-48f1-8d92-1f8ed155d616:~:Additional Details:~:NotMandatory:~:True:~::~:</t>
  </si>
  <si>
    <t xml:space="preserve">1) Aggregate Gap Limit (in US Dollar mio) </t>
  </si>
  <si>
    <t xml:space="preserve">Additional Details </t>
  </si>
  <si>
    <t xml:space="preserve">2) Maximum AGL during the period (in US Dollar mio) </t>
  </si>
  <si>
    <t xml:space="preserve">4) Maximum VAR figure during the period (in US Dollar mio) </t>
  </si>
  <si>
    <t>in-rbi-rep.xsd#in-rbi-rep_AggregateGapLimit</t>
  </si>
  <si>
    <t>in-rbi-rep.xsd#in-rbi-rep_MaximumAggregateGapLimitDuringThePeriod</t>
  </si>
  <si>
    <t>in-rbi-rep.xsd#in-rbi-rep_ValueAtRiskLimitApprovedByTheManagement</t>
  </si>
  <si>
    <t>in-rbi-rep.xsd#in-rbi-rep_MaximumValueAtRiskAmountDuringTheMonth@http://www.xbrl.org/2003/role/terseLabel</t>
  </si>
  <si>
    <t>in-rbi-rep.xsd#in-rbi-rep_TypeOfDepositsAxis::in-rbi-rep.xsd#in-rbi-rep_TermDepositsForeignCurrencyMember</t>
  </si>
  <si>
    <t>in-rbi-rep.xsd#in-rbi-rep_TypeOfDepositsAxis::in-rbi-rep.xsd#in-rbi-rep_AggregateDepositsMember</t>
  </si>
  <si>
    <t>in-rbi-rep.xsd#in-rbi-rep_TermDepositTypeAxis::in-rbi-rep.xsd#in-rbi-rep_TermDepositOneMember</t>
  </si>
  <si>
    <t>in-rbi-rep.xsd#in-rbi-rep_TermDepositTypeAxis::in-rbi-rep.xsd#in-rbi-rep_TermDepositTwoMember</t>
  </si>
  <si>
    <t>in-rbi-rep.xsd#in-rbi-rep_TermDepositTypeAxis::in-rbi-rep.xsd#in-rbi-rep_TermDepositThreeMember</t>
  </si>
  <si>
    <t>in-rbi-rep.xsd#in-rbi-rep_WeightedAverageRateOfInterest</t>
  </si>
  <si>
    <t xml:space="preserve">    HUFs</t>
  </si>
  <si>
    <t xml:space="preserve">    Trusts</t>
  </si>
  <si>
    <t xml:space="preserve">    Partnership Firms</t>
  </si>
  <si>
    <t xml:space="preserve">    Credit Societies</t>
  </si>
  <si>
    <t>in-rbi-rep.xsd#in-rbi-rep_HUFsDeposits</t>
  </si>
  <si>
    <t>in-rbi-rep.xsd#in-rbi-rep_TrustsDeposits</t>
  </si>
  <si>
    <t>in-rbi-rep.xsd#in-rbi-rep_PartnershipFirmsDeposits</t>
  </si>
  <si>
    <t>in-rbi-rep.xsd#in-rbi-rep_CreditSocietiesDeposits</t>
  </si>
  <si>
    <t>in-rbi-rep.xsd#in-rbi-rep_AnyOtherDeposits</t>
  </si>
  <si>
    <t>in-rbi-rep.xsd#in-rbi-rep_OtherDepositsTypeAxis</t>
  </si>
  <si>
    <t>J. Others' Deposits</t>
  </si>
  <si>
    <t>I. NBFCs</t>
  </si>
  <si>
    <t>in-rbi-rep.xsd#in-rbi-rep_NBFCAsDepositors</t>
  </si>
  <si>
    <t>fn_J39_29_07022014</t>
  </si>
  <si>
    <t>in-rbi-rep.xsd#in-rbi-rep_NBFCAsDepositorsRemarks</t>
  </si>
  <si>
    <t>NBFC as depositors remarks</t>
  </si>
  <si>
    <t>a. Core Deposits</t>
  </si>
  <si>
    <t>B. Banks</t>
  </si>
  <si>
    <t>C. Financial Institutions</t>
  </si>
  <si>
    <t>D. PSUs</t>
  </si>
  <si>
    <t>E. Pvt. Corporates</t>
  </si>
  <si>
    <t>F. Govt./Local Bodies</t>
  </si>
  <si>
    <t>G. Mutual Funds</t>
  </si>
  <si>
    <t>H. Pension/Provident Funds/ Insurance</t>
  </si>
  <si>
    <t>Note:</t>
  </si>
  <si>
    <t>1. All Deposits (i.e., Rupee, FCs, CDs, etc.) are to covered.</t>
  </si>
  <si>
    <t>2. Inter Bank Deposits should cover all banks (i.e., PSBs, Private, foreign, Co-operative, etc.)</t>
  </si>
  <si>
    <t>3. Financial Institutions, which are created under various statutes of GoI (e.g., NHB, EXIMBANK, NABARD, SIDBI, etc.)</t>
  </si>
  <si>
    <t>4. Deposits of HUFs, Trusts, Partnership Firms, Credit Societies, etc., are to be reported under Others' Deposits.</t>
  </si>
  <si>
    <t xml:space="preserve">5. Core/Volatile Deposits as per extant Instructions of RBI. </t>
  </si>
  <si>
    <t>Remark</t>
  </si>
  <si>
    <t>fn_J31_10_27112013</t>
  </si>
  <si>
    <t>in-rbi-rep.xsd#in-rbi-rep_IndividualsRemarks</t>
  </si>
  <si>
    <t>Individuals remarks</t>
  </si>
  <si>
    <t>fn_J32_11_27112013</t>
  </si>
  <si>
    <t>in-rbi-rep.xsd#in-rbi-rep_FinancialInstitutionsRemarks</t>
  </si>
  <si>
    <t>Financial institutions remarks</t>
  </si>
  <si>
    <t>fn_J33_12_27112013</t>
  </si>
  <si>
    <t>fn_J34_13_27112013</t>
  </si>
  <si>
    <t>in-rbi-rep.xsd#in-rbi-rep_PSUsRemarks</t>
  </si>
  <si>
    <t>PSUs remarks</t>
  </si>
  <si>
    <t>fn_J35_14_27112013</t>
  </si>
  <si>
    <t>in-rbi-rep.xsd#in-rbi-rep_PrivateCorporatesRemarks</t>
  </si>
  <si>
    <t>Private corporates remarks</t>
  </si>
  <si>
    <t>fn_J36_15_27112013</t>
  </si>
  <si>
    <t>in-rbi-rep.xsd#in-rbi-rep_GovermentsAndLocalBodiesRemarks</t>
  </si>
  <si>
    <t>Goverments and local bodies remarks</t>
  </si>
  <si>
    <t>fn_J37_16_27112013</t>
  </si>
  <si>
    <t>in-rbi-rep.xsd#in-rbi-rep_MutualFundsRemarks</t>
  </si>
  <si>
    <t>Mutual funds remarks</t>
  </si>
  <si>
    <t>fn_J38_17_27112013</t>
  </si>
  <si>
    <t>in-rbi-rep.xsd#in-rbi-rep_PensionProvidentFundsInsuranceRemarks</t>
  </si>
  <si>
    <t>Pension provident funds insurance remarks</t>
  </si>
  <si>
    <t>fn_J39_18_27112013</t>
  </si>
  <si>
    <t>in-rbi-rep.xsd#in-rbi-rep_OthersDepositsRemarks</t>
  </si>
  <si>
    <t>Others deposits remarks</t>
  </si>
  <si>
    <t>fn_J44_19_27112013</t>
  </si>
  <si>
    <t>in-rbi-rep.xsd#in-rbi-rep_AnyOtherDepositsRemarks</t>
  </si>
  <si>
    <t>Any other deposits remarks</t>
  </si>
  <si>
    <t>fn_J40_20_27112013</t>
  </si>
  <si>
    <t>in-rbi-rep.xsd#in-rbi-rep_TrustsDepositsRemarks</t>
  </si>
  <si>
    <t>Trusts deposits remarks</t>
  </si>
  <si>
    <t>fn_J41_21_27112013</t>
  </si>
  <si>
    <t>fn_J42_22_27112013</t>
  </si>
  <si>
    <t>in-rbi-rep.xsd#in-rbi-rep_PartnershipFirmsDepositsRemarks</t>
  </si>
  <si>
    <t>Partnership firms deposits remarks</t>
  </si>
  <si>
    <t>fn_J43_23_27112013</t>
  </si>
  <si>
    <t>in-rbi-rep.xsd#in-rbi-rep_CreditSocietiesDepositsRemarks</t>
  </si>
  <si>
    <t>Credit societies deposits remarks</t>
  </si>
  <si>
    <t>fn_J59_24_27112013</t>
  </si>
  <si>
    <t>fn_J68_25_27112013</t>
  </si>
  <si>
    <t>in-rbi-rep.xsd#in-rbi-rep_CoreDepositsRemarks</t>
  </si>
  <si>
    <t>Core deposits remarks</t>
  </si>
  <si>
    <t>fn_J69_26_27112013</t>
  </si>
  <si>
    <t>in-rbi-rep.xsd#in-rbi-rep_VolatileDepositsRemarks</t>
  </si>
  <si>
    <t>Volatile deposits remarks</t>
  </si>
  <si>
    <t>fn_J70_27_27112013</t>
  </si>
  <si>
    <t>in-rbi-rep.xsd#in-rbi-rep_TotalDepositsRemarks</t>
  </si>
  <si>
    <t>Total deposits remarks</t>
  </si>
  <si>
    <t>fn_J72_28_27112013</t>
  </si>
  <si>
    <t>in-rbi-rep.xsd#in-rbi-rep_RationOfDepositsOfTopTwentyDepositorsToTotalDepositsRemarks</t>
  </si>
  <si>
    <t>Ration of deposits of top twenty depositors to total deposits remarks</t>
  </si>
  <si>
    <t>fn_J71_29_27112013</t>
  </si>
  <si>
    <t>in-rbi-rep.xsd#in-rbi-rep_AggregateDepositsOfTopTwentyDepositorsRemarks</t>
  </si>
  <si>
    <t>Aggregate deposits of top twenty depositors remarks</t>
  </si>
  <si>
    <t>in-rbi-rep.xsd#in-rbi-rep_CoreDeposits</t>
  </si>
  <si>
    <t>in-rbi-rep.xsd#in-rbi-rep_VolatileDeposits</t>
  </si>
  <si>
    <t>d1445f17-89b6-40f8-a229-7337bf697179:~:lyt_CountryWise_Outflow :~:NotMandatory:~:True:~::~:</t>
  </si>
  <si>
    <t xml:space="preserve">Capital /HO funds </t>
  </si>
  <si>
    <t>Unavailed portion of  Cash Credit / Overdraft / Demand Loan component of Working Capital</t>
  </si>
  <si>
    <t>in-rbi-rep.xsd#in-rbi-rep_RegionOfBusinessAxis::in-rbi-rep.xsd#in-rbi-rep_OverseasMember:::in-rbi-rep.xsd#in-rbi-rep_ResidualMaturityAxis::in-rbi-rep.xsd#in-rbi-rep_OneDayMember</t>
  </si>
  <si>
    <t>in-rbi-rep.xsd#in-rbi-rep_RegionOfBusinessAxis::in-rbi-rep.xsd#in-rbi-rep_OverseasMember:::in-rbi-rep.xsd#in-rbi-rep_ResidualMaturityAxis::in-rbi-rep.xsd#in-rbi-rep_TwoToSevenDaysMember</t>
  </si>
  <si>
    <t>in-rbi-rep.xsd#in-rbi-rep_RegionOfBusinessAxis::in-rbi-rep.xsd#in-rbi-rep_OverseasMember:::in-rbi-rep.xsd#in-rbi-rep_ResidualMaturityAxis::in-rbi-rep.xsd#in-rbi-rep_EightToFourteenDaysMember</t>
  </si>
  <si>
    <t>in-rbi-rep.xsd#in-rbi-rep_RegionOfBusinessAxis::in-rbi-rep.xsd#in-rbi-rep_OverseasMember:::in-rbi-rep.xsd#in-rbi-rep_ResidualMaturityAxis::in-rbi-rep.xsd#in-rbi-rep_OverThreeMonthsAndUptoSixMonthsMember</t>
  </si>
  <si>
    <t>in-rbi-rep.xsd#in-rbi-rep_RegionOfBusinessAxis::in-rbi-rep.xsd#in-rbi-rep_OverseasMember:::in-rbi-rep.xsd#in-rbi-rep_ResidualMaturityAxis::in-rbi-rep.xsd#in-rbi-rep_OverSixMonthsAndUptoOneYearMember</t>
  </si>
  <si>
    <t>in-rbi-rep.xsd#in-rbi-rep_RegionOfBusinessAxis::in-rbi-rep.xsd#in-rbi-rep_OverseasMember:::in-rbi-rep.xsd#in-rbi-rep_ResidualMaturityAxis::in-rbi-rep.xsd#in-rbi-rep_OverOneYearAndUptoThreeYearsMember</t>
  </si>
  <si>
    <t>in-rbi-rep.xsd#in-rbi-rep_RegionOfBusinessAxis::in-rbi-rep.xsd#in-rbi-rep_DomesticMember:::in-rbi-rep.xsd#in-rbi-rep_ResidualMaturityAxis::in-rbi-rep.xsd#in-rbi-rep_OverOneYearAndUptoThreeYearsMember</t>
  </si>
  <si>
    <t>in-rbi-rep.xsd#in-rbi-rep_RegionOfBusinessAxis::in-rbi-rep.xsd#in-rbi-rep_OverseasMember:::in-rbi-rep.xsd#in-rbi-rep_ResidualMaturityAxis::in-rbi-rep.xsd#in-rbi-rep_OverThreeYearsAndUptoFiveYearMember</t>
  </si>
  <si>
    <t>in-rbi-rep.xsd#in-rbi-rep_RegionOfBusinessAxis::in-rbi-rep.xsd#in-rbi-rep_OverseasMember:::in-rbi-rep.xsd#in-rbi-rep_ResidualMaturityAxis::in-rbi-rep.xsd#in-rbi-rep_OverFiveYearsMember</t>
  </si>
  <si>
    <t>in-rbi-rep.xsd#in-rbi-rep_RegionOfBusinessAxis::in-rbi-rep.xsd#in-rbi-rep_OverseasMember</t>
  </si>
  <si>
    <t>aee55757-1ee6-42de-a498-57647fc56fd7:~:lyt_CountryWise_Inflow:~:NotMandatory:~:True:~::~:</t>
  </si>
  <si>
    <t>Residual Maturity</t>
  </si>
  <si>
    <t>Amount in USD million</t>
  </si>
  <si>
    <t>Balances with Central Bank</t>
  </si>
  <si>
    <t>95f4e7f8-d5ce-430a-9af8-d7d83d800db5:~:lyt_ResidualMaturity:~:NotMandatory:~:True:~::~:</t>
  </si>
  <si>
    <t xml:space="preserve">Cumulative Mismatches </t>
  </si>
  <si>
    <t xml:space="preserve">Cumulative Mismatches as a percentage to Cumulative Outflows </t>
  </si>
  <si>
    <t>Over 6 Months and upto 1 year</t>
  </si>
  <si>
    <t xml:space="preserve">Over 3 Years and upto 5 years </t>
  </si>
  <si>
    <t>Over 3 Months and upto 6 months</t>
  </si>
  <si>
    <t xml:space="preserve">3 months      and upto 6 months </t>
  </si>
  <si>
    <t>in-rbi-rep.xsd#in-rbi-rep_CumulativeMismatchOfStructuredVehicalsSponsoredByTheBank@http://www.xbrl.org/2003/role/terseLabel</t>
  </si>
  <si>
    <t>in-rbi-rep.xsd#in-rbi-rep_CumulativeMismatchOfStructuredVehicalsSponsoredByTheBankAsAPercentageOfCumulativeOutflows@http://www.xbrl.org/2003/role/terseLabel</t>
  </si>
  <si>
    <t>5ca3fd8d-29c2-4e26-8360-b057c68a8a13:~:lyt_CountryWise_StructuredVehicles:~:NotMandatory:~:True:~::~:</t>
  </si>
  <si>
    <t>* Net of provisions, interest suspense and claims received from ECGC / DICGC</t>
  </si>
  <si>
    <t># The foreign currency outflows and inflows have been scaled up and scaled down by 8% respectively. This is a proxy based on the currency mismatch haircut prescribed in the Basel II document under the comprehensive approach for arriving at the credit risk exposure.</t>
  </si>
  <si>
    <t>#SERIAL#</t>
  </si>
  <si>
    <t>Cumulative Mismatches</t>
  </si>
  <si>
    <t>Unit</t>
  </si>
  <si>
    <t>#UN#</t>
  </si>
  <si>
    <t>Scale</t>
  </si>
  <si>
    <t>#SCL#</t>
  </si>
  <si>
    <t>Off balance sheet items</t>
  </si>
  <si>
    <t xml:space="preserve"> Merchant Sales</t>
  </si>
  <si>
    <t xml:space="preserve"> Interbank Sales</t>
  </si>
  <si>
    <t>Overseas Sales</t>
  </si>
  <si>
    <t>6d79e8f1-4726-4633-9c1d-0b19979926aa:~:other inflow:~:NotMandatory:~:True:~::~:</t>
  </si>
  <si>
    <t>f1b8f88a-9ec2-4bdd-8407-3e96bef709f2:~:total infolw:~:NotMandatory:~:True:~::~:</t>
  </si>
  <si>
    <t>in-rbi-rep.xsd#in-rbi-rep_OtherInflowsAxis</t>
  </si>
  <si>
    <t>Sales to RBI</t>
  </si>
  <si>
    <t>Foreign currency rupee swaps - Sale against INR</t>
  </si>
  <si>
    <t xml:space="preserve">Cross Currency Swaps - Sale against Cross Currency </t>
  </si>
  <si>
    <t xml:space="preserve">Options </t>
  </si>
  <si>
    <t>Currency Futures</t>
  </si>
  <si>
    <t>LCs and Guarantees</t>
  </si>
  <si>
    <t xml:space="preserve">3 months  and upto 6 months </t>
  </si>
  <si>
    <t xml:space="preserve">Others - Pl specify </t>
  </si>
  <si>
    <t>#TYPDIM#</t>
  </si>
  <si>
    <t xml:space="preserve">On-Balance Sheet items </t>
  </si>
  <si>
    <t>FCNR(B)</t>
  </si>
  <si>
    <t>EEFC</t>
  </si>
  <si>
    <t>RFC and RFC (D)</t>
  </si>
  <si>
    <t>Other FC deposits #</t>
  </si>
  <si>
    <t>Overdrafts in Nostro A/c.</t>
  </si>
  <si>
    <t>Inter-bank/borrowings</t>
  </si>
  <si>
    <t>LOC/BAF</t>
  </si>
  <si>
    <t xml:space="preserve">Total Outflows </t>
  </si>
  <si>
    <t xml:space="preserve">Off Balance Sheet Items </t>
  </si>
  <si>
    <t>Merchant Purchases</t>
  </si>
  <si>
    <t>Inter-bank Purchases</t>
  </si>
  <si>
    <t>Overseas Purchases</t>
  </si>
  <si>
    <t>Purchases from RBI</t>
  </si>
  <si>
    <t>Foreign currency rupee swaps- purchases against INR</t>
  </si>
  <si>
    <t xml:space="preserve">Cross currency Swaps - Purchases against cross currency </t>
  </si>
  <si>
    <t xml:space="preserve">On- Balance Sheet items </t>
  </si>
  <si>
    <t>Short Term Investments</t>
  </si>
  <si>
    <t>Loans:</t>
  </si>
  <si>
    <t xml:space="preserve">            PCFC</t>
  </si>
  <si>
    <t xml:space="preserve">           Bills Discounted</t>
  </si>
  <si>
    <t xml:space="preserve">           Inter-bank lending</t>
  </si>
  <si>
    <t xml:space="preserve">           Others </t>
  </si>
  <si>
    <t xml:space="preserve">Total Inflows </t>
  </si>
  <si>
    <t xml:space="preserve">Gap (Total Inflows  - Total outflows) </t>
  </si>
  <si>
    <t>eb9b8eb2-0040-41da-8bb8-fbddcd8e076e:~:lyt_GrnInfo_PartA1:~:NotMandatory:~:True:~::~:</t>
  </si>
  <si>
    <t xml:space="preserve">Name of the Bank : </t>
  </si>
  <si>
    <t xml:space="preserve">Position as on : </t>
  </si>
  <si>
    <t xml:space="preserve">Name of the Bank: </t>
  </si>
  <si>
    <t xml:space="preserve">Position as on: </t>
  </si>
  <si>
    <t>1883a3d6-860a-41fa-924a-ac3d97aa0716:~:lyt_GrnInfo_PartA3:~:NotMandatory:~:True:~::~:</t>
  </si>
  <si>
    <t>2668835c-10d1-4481-bb9e-2a6be841c623:~:lyt_GrnInfo_PartB:~:NotMandatory:~:True:~::~:</t>
  </si>
  <si>
    <t>in-rbi-rep.xsd#in-rbi-rep_NameOfReportingInstitution</t>
  </si>
  <si>
    <t>in-rbi-rep.xsd#in-rbi-rep_OthersDeposits</t>
  </si>
  <si>
    <t>in-rbi-rep.xsd#in-rbi-rep_DateOfReport</t>
  </si>
  <si>
    <t>Change Unit</t>
  </si>
  <si>
    <t>Add New Sheet</t>
  </si>
  <si>
    <t>Delete Current Sheet</t>
  </si>
  <si>
    <t>Change Country</t>
  </si>
  <si>
    <t>in-rbi-rep.xsd#in-rbi-rep_CurrencyAxis</t>
  </si>
  <si>
    <t>in-rbi-rep.xsd#in-rbi-rep_CountryCodeAxis</t>
  </si>
  <si>
    <t>*converted into INR using relevant spot rates as published by FEDAI</t>
  </si>
  <si>
    <t xml:space="preserve">*converted into INR using relevant spot rates as published by FEDAI </t>
  </si>
  <si>
    <t>in-rbi-rep.xsd#in-rbi-rep_NetConsolidatedInflowOutflow@http://www.xbrl.org/2003/role/terseLabel</t>
  </si>
  <si>
    <t>in-rbi-rep.xsd#in-rbi-rep_CumulativeNetConsolidatedInflowOutflow@http://www.xbrl.org/2003/role/terseLabel</t>
  </si>
  <si>
    <t>4e811f95-1688-408e-840e-41e8daa1b3b2:~:lyt_GrnInfo_PartA2:~:NotMandatory:~:True:~::~:</t>
  </si>
  <si>
    <t>015aad68-8e9a-4129-b6b8-ad823491f30f:~:lyt_StructuralLiquidity_Outflow:~:NotMandatory:~:True:~::~:</t>
  </si>
  <si>
    <t>in-rbi-rep.xsd#in-rbi-rep_OffBalanceSheetItemsAsOutflow</t>
  </si>
  <si>
    <t>in-rbi-rep.xsd#in-rbi-rep_MerchantSales</t>
  </si>
  <si>
    <t>in-rbi-rep.xsd#in-rbi-rep_InterbankSales</t>
  </si>
  <si>
    <t>in-rbi-rep.xsd#in-rbi-rep_OverseasSales</t>
  </si>
  <si>
    <t>in-rbi-rep.xsd#in-rbi-rep_SalesToReserveBankOfIndia@http://www.xbrl.org/2003/role/terseLabel</t>
  </si>
  <si>
    <t>in-rbi-rep.xsd#in-rbi-rep_Options</t>
  </si>
  <si>
    <t>in-rbi-rep.xsd#in-rbi-rep_CurrencyFutures</t>
  </si>
  <si>
    <t>in-rbi-rep.xsd#in-rbi-rep_LCAndGuarantees</t>
  </si>
  <si>
    <t>5be3a604-264d-4ff1-8a1f-f9285c83cfe8:~:lyt_OtherPITyped:~:NotMandatory:~:True:~::~:</t>
  </si>
  <si>
    <t>in-rbi-rep.xsd#in-rbi-rep_OthersOffBalanceSheetItemsAsOutflow@http://www.xbrl.org/2003/role/terseLabel</t>
  </si>
  <si>
    <t>71216037-ca36-4b05-bddb-9530d0ab626d:~:lyt_StructuralLiquidity_outflow_OnBalance:~:NotMandatory:~:True:~::~:</t>
  </si>
  <si>
    <t>in-rbi-rep.xsd#in-rbi-rep_OnBalanceSheetItemsAsOutflow</t>
  </si>
  <si>
    <t>Inter-Office Adjustments</t>
  </si>
  <si>
    <t>in-rbi-rep.xsd#in-rbi-rep_RegionOfBusinessAxis::in-rbi-rep.xsd#in-rbi-rep_DomesticMember:::in-rbi-rep.xsd#in-rbi-rep_ResidualMaturityAxis::in-rbi-rep.xsd#in-rbi-rep_OverFiveYearsAndUptoSevenYearsMember</t>
  </si>
  <si>
    <t>in-rbi-rep.xsd#in-rbi-rep_RegionOfBusinessAxis::in-rbi-rep.xsd#in-rbi-rep_DomesticMember:::in-rbi-rep.xsd#in-rbi-rep_ResidualMaturityAxis::in-rbi-rep.xsd#in-rbi-rep_OverSevenYearsAndUptoTenYearsMember</t>
  </si>
  <si>
    <t>dd8615fc-dc6d-4ab4-b694-9a1b1941dbb1:~:NotMandatory:~:True:~:False:~::~::~:True:~::~:in-rbi-rep.xsd#in-rbi-rep_CountryCodeAxis:~:</t>
  </si>
  <si>
    <t>e651a810-b657-47f1-9003-e4652db8c9ea:~:NotMandatory:~:True:~:False:~::~::~:False:~::~::~:</t>
  </si>
  <si>
    <t>in-rbi-rep.xsd#in-rbi-rep_OtherOnBalanceSheetInflowItemsAxis</t>
  </si>
  <si>
    <t>9a775c8b-e0f1-4c79-a346-59a9cd6d749b:~:Total inflow:~:NotMandatory:~:True:~::~:</t>
  </si>
  <si>
    <t>in-rbi-rep.xsd#in-rbi-rep_RegionOfBusinessAxis::in-rbi-rep.xsd#in-rbi-rep_DomesticMember:::in-rbi-rep.xsd#in-rbi-rep_ResidualMaturityAxis::in-rbi-rep.xsd#in-rbi-rep_OverTenYearsAndUptoFifteenYearsMember</t>
  </si>
  <si>
    <t>in-rbi-rep.xsd#in-rbi-rep_RegionOfBusinessAxis::in-rbi-rep.xsd#in-rbi-rep_DomesticMember:::in-rbi-rep.xsd#in-rbi-rep_ResidualMaturityAxis::in-rbi-rep.xsd#in-rbi-rep_OverFifteenYearsMember</t>
  </si>
  <si>
    <t xml:space="preserve"># Such as Escrow accounts, Diamond dollar accounts, external agencies foreign currency accounts, etc. </t>
  </si>
  <si>
    <t>Note : This statement is required to be prepared country wise. Banks should also report figures in respect of subsidiaries/joint ventures in the same format on a stand-alone basis, i.e. these figures should not be reckoned while preparing country-wise reports. In respect of joint ventures where more than one bank has equity stake, the bank having the largest stake only need to report the figures. If, however, banks have equal stake, the responsibility for filing the return would rest with the bank having the largest presence in the region. All amounts to be indicated in US dollars. For uniformity, banks should use the London Inter branch closing rate on the last working day of the reporting quarter for their currency conversion. However, in the absence London Inter branch closing rate, banks may use other rates like Reuters / Bloomberg trading screen exchange rate.</t>
  </si>
  <si>
    <t>Place</t>
  </si>
  <si>
    <t>Date</t>
  </si>
  <si>
    <t>Signatory Information</t>
  </si>
  <si>
    <t>b6c23d25-bcd6-45bd-a94b-b9f37e673638:~:NotMandatory:~:True:~:False:~::~::~:False:~::~::~:</t>
  </si>
  <si>
    <t>Deposits by Category of Depositors</t>
  </si>
  <si>
    <t>in-rbi-rep.xsd#in-rbi-rep_ClassificationTermDepositsAxis::in-rbi-rep.xsd#in-rbi-rep_ForeignCurrencyTermDepositsMember:::in-rbi-rep.xsd#in-rbi-rep_DepositSizeAxis::in-rbi-rep.xsd#in-rbi-rep_AboveRupeesHunderedCroreMember</t>
  </si>
  <si>
    <t>Additional Details</t>
  </si>
  <si>
    <t>Part A2 Statement of Structural Liquidity- Foreign Curency, Indian Operations (USD)</t>
  </si>
  <si>
    <t>Part A2 Statement of Structural Liquidity- Foreign Curency, Indian Operations (GBP)</t>
  </si>
  <si>
    <t>Part A2 Statement of Structural Liquidity- Foreign Curency, Indian Operations (EURO)</t>
  </si>
  <si>
    <t>Part A2 Statement of Structural Liquidity- Foreign Curency, Indian Operations (JPY)</t>
  </si>
  <si>
    <t>Part A2 Statement of Structural Liquidity- Foreign Curency, Indian Operations (Other)</t>
  </si>
  <si>
    <t>in-rbi-rep.xsd#in-rbi-rep_ClassificationTermDepositsAxis::in-rbi-rep.xsd#in-rbi-rep_ForeignCurrencyTermDepositsMember</t>
  </si>
  <si>
    <t>in-rbi-rep.xsd#in-rbi-rep_InterestRateRangeAxis::in-rbi-rep.xsd#in-rbi-rep_BelowThreePercentMember</t>
  </si>
  <si>
    <t>in-rbi-rep.xsd#in-rbi-rep_InterestRateRangeAxis::in-rbi-rep.xsd#in-rbi-rep_ThreeToBelowFivePercentMember</t>
  </si>
  <si>
    <t>in-rbi-rep.xsd#in-rbi-rep_RegionOfBusinessAxis::in-rbi-rep.xsd#in-rbi-rep_DomesticMember:::in-rbi-rep.xsd#in-rbi-rep_ResidualMaturityAxis::in-rbi-rep.xsd#in-rbi-rep_OverThreeYearsAndUptoFiveYearMember</t>
  </si>
  <si>
    <t>in-rbi-rep.xsd#in-rbi-rep_RegionOfBusinessAxis::in-rbi-rep.xsd#in-rbi-rep_DomesticMember:::in-rbi-rep.xsd#in-rbi-rep_ResidualMaturityAxis::in-rbi-rep.xsd#in-rbi-rep_OverFiveYearsMember</t>
  </si>
  <si>
    <t>in-rbi-rep.xsd#in-rbi-rep_RegionOfBusinessAxis::in-rbi-rep.xsd#in-rbi-rep_DomesticMember</t>
  </si>
  <si>
    <t>3b0686e7-2f85-4c0b-9a70-7bb9d444cbb9:~:NotMandatory:~:True:~:False:~::~::~:False:~::~::~:</t>
  </si>
  <si>
    <t>e3f0911d-e87f-4d41-90fd-9ffa8a56fab7:~:Lyt-1 CategoryDepositora:~:NotMandatory:~:True:~::~:</t>
  </si>
  <si>
    <t>ef5dc5a9-e0f8-466d-bae2-04ca43a27eca:~:Lyt-2 Category of Depositors:~:NotMandatory:~:True:~::~:</t>
  </si>
  <si>
    <t>23b62489-7294-4674-9189-e7746fb31455:~:Lyt-3 Category of Depositors:~:NotMandatory:~:True:~::~:</t>
  </si>
  <si>
    <t>in-rbi-rep.xsd#in-rbi-rep_NameOfSignatory</t>
  </si>
  <si>
    <t>in-rbi-rep.xsd#in-rbi-rep_DesignationOfSignatory</t>
  </si>
  <si>
    <t>in-rbi-rep.xsd#in-rbi-rep_InterOfficeAdjustmentsLiabilities</t>
  </si>
  <si>
    <t>in-rbi-rep.xsd#in-rbi-rep_InterOfficeAdjustmentsAssets</t>
  </si>
  <si>
    <t>Ratio of Deposits of Top 20 Depositors to Total Deposits</t>
  </si>
  <si>
    <t>Total Deposits of Top 20 Depositors</t>
  </si>
  <si>
    <t>in-rbi-rep.xsd#in-rbi-rep_AggregateDeposits@http://www.xbrl.org/2003/role/totalLabel</t>
  </si>
  <si>
    <t>in-rbi-rep.xsd#in-rbi-rep_PensionProvidentFundsInsurance</t>
  </si>
  <si>
    <t>in-rbi-rep.xsd#in-rbi-rep_MutualFunds</t>
  </si>
  <si>
    <t>in-rbi-rep.xsd#in-rbi-rep_GovernmentOrLocalBodies</t>
  </si>
  <si>
    <t>in-rbi-rep.xsd#in-rbi-rep_PrivateCorporates</t>
  </si>
  <si>
    <t>in-rbi-rep.xsd#in-rbi-rep_PublicSectorUndertakings</t>
  </si>
  <si>
    <t>A. Individuals</t>
  </si>
  <si>
    <t>7b37d250-3dd7-44b9-a1b9-0984d1d2567d:~:NotMandatory:~:True:~:False:~::~::~:False:~::~::~:</t>
  </si>
  <si>
    <t>in-rbi-rep.xsd#in-rbi-rep_Individuals</t>
  </si>
  <si>
    <t>Savings Deposits</t>
  </si>
  <si>
    <t>(Rs. Lakh)</t>
  </si>
  <si>
    <t>in-rbi-rep.xsd#in-rbi-rep_TypeOfDepositsAxis::in-rbi-rep.xsd#in-rbi-rep_TermDepositsAccountMember</t>
  </si>
  <si>
    <t>in-rbi-rep.xsd#in-rbi-rep_TypeOfDepositsAxis::in-rbi-rep.xsd#in-rbi-rep_SavingDepositsAccountMember</t>
  </si>
  <si>
    <t>in-rbi-rep.xsd#in-rbi-rep_TypeOfDepositsAxis::in-rbi-rep.xsd#in-rbi-rep_CurrentDepositsAccountMember</t>
  </si>
  <si>
    <t>Amount</t>
  </si>
  <si>
    <t>Name of Depositor</t>
  </si>
  <si>
    <t>in-rbi-rep.xsd#in-rbi-rep_NameOfDepositorsAxis</t>
  </si>
  <si>
    <t>in-rbi-rep.xsd#in-rbi-rep_ResidualMaturity</t>
  </si>
  <si>
    <t>in-rbi-rep.xsd#in-rbi-rep_DateOfMaturity</t>
  </si>
  <si>
    <t>in-rbi-rep.xsd#in-rbi-rep_DateOfIssue</t>
  </si>
  <si>
    <t>in-rbi-rep.xsd#in-rbi-rep_RateOfInterest</t>
  </si>
  <si>
    <t>in-rbi-rep.xsd#in-rbi-rep_DepositsAmount</t>
  </si>
  <si>
    <t>in-rbi-rep.xsd#in-rbi-rep_AverageRateOfInterest</t>
  </si>
  <si>
    <t>Saving Deposits</t>
  </si>
  <si>
    <t>Amount in Rupees Lakh</t>
  </si>
  <si>
    <t>in-rbi-rep.xsd#in-rbi-rep_BankAsDepositor</t>
  </si>
  <si>
    <t>in-rbi-rep.xsd#in-rbi-rep_FinancialInstitutionsAsDepositors</t>
  </si>
  <si>
    <t>Amount (Rs. Lakh)</t>
  </si>
  <si>
    <t xml:space="preserve">Sr. No. </t>
  </si>
  <si>
    <t>713f9e46-0c39-4054-b11f-18ae19d70938:~:lyt_1_top20depositors:~:NotMandatory:~:True:~::~:</t>
  </si>
  <si>
    <t>Top 20 Depositors</t>
  </si>
  <si>
    <t>380d8ef1-e4a2-4882-818d-19a6f7a6edc4:~:NotMandatory:~:True:~:False:~::~::~:False:~::~::~:</t>
  </si>
  <si>
    <t>Total Outstanding Term Deposit</t>
  </si>
  <si>
    <t>in-rbi-rep.xsd#in-rbi-rep_AmountOutstandingTermDeposit@http://www.xbrl.org/2003/role/terseLabel</t>
  </si>
  <si>
    <t>fn_I9_0_14042015</t>
  </si>
  <si>
    <t>Category of Depositors</t>
  </si>
  <si>
    <t>fn_I10_1_14042015</t>
  </si>
  <si>
    <t>fn_I11_2_14042015</t>
  </si>
  <si>
    <t>fn_I12_3_14042015</t>
  </si>
  <si>
    <t>fn_I13_4_14042015</t>
  </si>
  <si>
    <t>fn_I14_5_14042015</t>
  </si>
  <si>
    <t>fn_I15_6_14042015</t>
  </si>
  <si>
    <t>fn_I16_7_14042015</t>
  </si>
  <si>
    <t>fn_I17_8_14042015</t>
  </si>
  <si>
    <t>fn_I18_9_14042015</t>
  </si>
  <si>
    <t>fn_I19_10_14042015</t>
  </si>
  <si>
    <t>fn_I20_11_14042015</t>
  </si>
  <si>
    <t>fn_I21_12_14042015</t>
  </si>
  <si>
    <t>fn_I22_13_14042015</t>
  </si>
  <si>
    <t>fn_I23_14_14042015</t>
  </si>
  <si>
    <t>fn_I24_15_14042015</t>
  </si>
  <si>
    <t>fn_I35_16_14042015</t>
  </si>
  <si>
    <t>in-rbi-rep.xsd#in-rbi-rep_InterestRateRangeAxis::in-rbi-rep.xsd#in-rbi-rep_AboveSeventeenPercentMember</t>
  </si>
  <si>
    <t>in-rbi-rep.xsd#in-rbi-rep_InterestRateRangeAxis::in-rbi-rep.xsd#in-rbi-rep_ThirteenToFifteenPercentMember</t>
  </si>
  <si>
    <t>in-rbi-rep.xsd#in-rbi-rep_InterestRateRangeAxis::in-rbi-rep.xsd#in-rbi-rep_ElevenToThirteenPercentMember</t>
  </si>
  <si>
    <t>in-rbi-rep.xsd#in-rbi-rep_InterestRateRangeAxis::in-rbi-rep.xsd#in-rbi-rep_NineToElevenPercentMember</t>
  </si>
  <si>
    <t>in-rbi-rep.xsd#in-rbi-rep_InterestRateRangeAxis::in-rbi-rep.xsd#in-rbi-rep_SevenToNinePercentMember</t>
  </si>
  <si>
    <t>in-rbi-rep.xsd#in-rbi-rep_InterestRateRangeAxis::in-rbi-rep.xsd#in-rbi-rep_FiveToSevenPercentMember</t>
  </si>
  <si>
    <t>Range of Interest Rate (%)</t>
  </si>
  <si>
    <t>Details of three largest term deposits of the above Depositor</t>
  </si>
  <si>
    <t>in-rbi-rep.xsd#in-rbi-rep_OtherOffBalanceSheetOutfowItemsAxis</t>
  </si>
  <si>
    <t>Rate of Interest</t>
  </si>
  <si>
    <t>Date of Issue</t>
  </si>
  <si>
    <t>Date of Maturity</t>
  </si>
  <si>
    <t>Residual Maturity (days)   (Date of Maturity - Reporting Reference Date)</t>
  </si>
  <si>
    <t>Term Deposits (FCY)</t>
  </si>
  <si>
    <t>Total Deposits</t>
  </si>
  <si>
    <t xml:space="preserve">Weighted Average rate of interest </t>
  </si>
  <si>
    <t xml:space="preserve">Weighted Average Rate of Interest of above three TDs </t>
  </si>
  <si>
    <t>TD-1</t>
  </si>
  <si>
    <t>TD-2</t>
  </si>
  <si>
    <t>TD-3</t>
  </si>
  <si>
    <t>fn_K17_4_26112013</t>
  </si>
  <si>
    <t>fn_K18_5_26112013</t>
  </si>
  <si>
    <t>fn_K19_6_26112013</t>
  </si>
  <si>
    <t>Date of maturity</t>
  </si>
  <si>
    <t>fn_J18_7_26112013</t>
  </si>
  <si>
    <t>fn_J19_8_26112013</t>
  </si>
  <si>
    <t>fn_K20_9_26112013</t>
  </si>
  <si>
    <t>Table II- Classification of Term Deposit - Interest Rate-wise</t>
  </si>
  <si>
    <t>426aae58-b6de-4ec0-b0fb-95469f440a2c:~:lyt_2_termdepositamountwise:~:NotMandatory:~:True:~::~:</t>
  </si>
  <si>
    <t>Term Deposit-Amount wise</t>
  </si>
  <si>
    <t>Over 5 years and upto 7 years</t>
  </si>
  <si>
    <t>Over 7 years and up to 10 years</t>
  </si>
  <si>
    <t>Over 10 year and up to 15 years</t>
  </si>
  <si>
    <t>Over 15 years</t>
  </si>
  <si>
    <t>in-rbi-rep.xsd#in-rbi-rep_ForeignCurrencyNonResidentBanksAccount@http://www.xbrl.org/2003/role/terseLabel</t>
  </si>
  <si>
    <t>in-rbi-rep.xsd#in-rbi-rep_ExchangeEarnersForeignCurrencyAccount@http://www.xbrl.org/2003/role/terseLabel</t>
  </si>
  <si>
    <t>in-rbi-rep.xsd#in-rbi-rep_ResidentForeignCurrencyAndResidentForeignCurrencyDomesticAccount@http://www.xbrl.org/2003/role/terseLabel</t>
  </si>
  <si>
    <t>in-rbi-rep.xsd#in-rbi-rep_OtherFixedDeposits</t>
  </si>
  <si>
    <t>in-rbi-rep.xsd#in-rbi-rep_OverdraftsInNostroAccounts</t>
  </si>
  <si>
    <t>in-rbi-rep.xsd#in-rbi-rep_InterBankBorrowings</t>
  </si>
  <si>
    <t>in-rbi-rep.xsd#in-rbi-rep_LinesOfCreditOrBankersAcceptanceFacility@http://www.xbrl.org/2003/role/terseLabel</t>
  </si>
  <si>
    <t xml:space="preserve">Part A3 Statement of Structural Liquidity - Combined Indian Operations - Domestic and Foreign currency i.e. LR -1 Part A1 + Part A2) </t>
  </si>
  <si>
    <t xml:space="preserve">II.    Maturity Profile of structured vehicles sponsored by the bank </t>
  </si>
  <si>
    <t xml:space="preserve">Part A1  Statement of Structural Liquidity - Domestic Currency, Indian Operations </t>
  </si>
  <si>
    <t xml:space="preserve"> Amount in USD million</t>
  </si>
  <si>
    <t>in-rbi-rep.xsd#in-rbi-rep_RegionOfBusinessAxis::in-rbi-rep.xsd#in-rbi-rep_SubsidiaryJointVentureAssociateMember:::in-rbi-rep.xsd#in-rbi-rep_ResidualMaturityAxis::in-rbi-rep.xsd#in-rbi-rep_OneDayMember</t>
  </si>
  <si>
    <t>in-rbi-rep.xsd#in-rbi-rep_RegionOfBusinessAxis::in-rbi-rep.xsd#in-rbi-rep_SubsidiaryJointVentureAssociateMember:::in-rbi-rep.xsd#in-rbi-rep_ResidualMaturityAxis::in-rbi-rep.xsd#in-rbi-rep_TwoToSevenDaysMember</t>
  </si>
  <si>
    <t xml:space="preserve">Total Deposits (A to J OR a + b) </t>
  </si>
  <si>
    <t>in-rbi-rep.xsd#in-rbi-rep_RegionOfBusinessAxis::in-rbi-rep.xsd#in-rbi-rep_SubsidiaryJointVentureAssociateMember:::in-rbi-rep.xsd#in-rbi-rep_ResidualMaturityAxis::in-rbi-rep.xsd#in-rbi-rep_EightToFourteenDaysMember</t>
  </si>
  <si>
    <t>in-rbi-rep.xsd#in-rbi-rep_RegionOfBusinessAxis::in-rbi-rep.xsd#in-rbi-rep_SubsidiaryJointVentureAssociateMember:::in-rbi-rep.xsd#in-rbi-rep_ResidualMaturityAxis::in-rbi-rep.xsd#in-rbi-rep_OverThreeMonthsAndUptoSixMonthsMember</t>
  </si>
  <si>
    <t>Statement of Structural Liquidity - For Consolidated Bank Operations</t>
  </si>
  <si>
    <t>Back To Navigation</t>
  </si>
  <si>
    <t>eedf2f43-348e-4506-a36f-8bab7998f003:~:lyt_Residual_Maturity:~:NotMandatory:~:True:~::~:</t>
  </si>
  <si>
    <t>in-rbi-rep.xsd#in-rbi-rep_OtherLiabilitiesIncludingProvisions</t>
  </si>
  <si>
    <t>in-rbi-rep.xsd#in-rbi-rep_CategoriesOfFinancialStatementAxis::in-rbi-rep.xsd#in-rbi-rep_ConsolidatedMember:::in-rbi-rep.xsd#in-rbi-rep_RegionOfBusinessAxis::in-rbi-rep.xsd#in-rbi-rep_DomesticMember:::in-rbi-rep.xsd#in-rbi-rep_ResidualMaturityAxis::in-rbi-rep.xsd#in-rbi-rep_OneDayMember</t>
  </si>
  <si>
    <t>in-rbi-rep.xsd#in-rbi-rep_CategoriesOfFinancialStatementAxis::in-rbi-rep.xsd#in-rbi-rep_ConsolidatedMember:::in-rbi-rep.xsd#in-rbi-rep_RegionOfBusinessAxis::in-rbi-rep.xsd#in-rbi-rep_DomesticMember:::in-rbi-rep.xsd#in-rbi-rep_ResidualMaturityAxis::in-rbi-rep.xsd#in-rbi-rep_TwoToSevenDaysMember</t>
  </si>
  <si>
    <t>in-rbi-rep.xsd#in-rbi-rep_CategoriesOfFinancialStatementAxis::in-rbi-rep.xsd#in-rbi-rep_ConsolidatedMember:::in-rbi-rep.xsd#in-rbi-rep_RegionOfBusinessAxis::in-rbi-rep.xsd#in-rbi-rep_DomesticMember:::in-rbi-rep.xsd#in-rbi-rep_ResidualMaturityAxis::in-rbi-rep.xsd#in-rbi-rep_EightToFourteenDaysMember</t>
  </si>
  <si>
    <t>in-rbi-rep.xsd#in-rbi-rep_CategoriesOfFinancialStatementAxis::in-rbi-rep.xsd#in-rbi-rep_ConsolidatedMember:::in-rbi-rep.xsd#in-rbi-rep_RegionOfBusinessAxis::in-rbi-rep.xsd#in-rbi-rep_DomesticMember:::in-rbi-rep.xsd#in-rbi-rep_ResidualMaturityAxis::in-rbi-rep.xsd#in-rbi-rep_OneToFourteenDaysMember</t>
  </si>
  <si>
    <t>in-rbi-rep.xsd#in-rbi-rep_CategoriesOfFinancialStatementAxis::in-rbi-rep.xsd#in-rbi-rep_ConsolidatedMember:::in-rbi-rep.xsd#in-rbi-rep_RegionOfBusinessAxis::in-rbi-rep.xsd#in-rbi-rep_DomesticMember:::in-rbi-rep.xsd#in-rbi-rep_ResidualMaturityAxis::in-rbi-rep.xsd#in-rbi-rep_OverThreeMonthsAndUptoSixMonthsMember</t>
  </si>
  <si>
    <t>in-rbi-rep.xsd#in-rbi-rep_CategoriesOfFinancialStatementAxis::in-rbi-rep.xsd#in-rbi-rep_ConsolidatedMember:::in-rbi-rep.xsd#in-rbi-rep_RegionOfBusinessAxis::in-rbi-rep.xsd#in-rbi-rep_DomesticMember:::in-rbi-rep.xsd#in-rbi-rep_ResidualMaturityAxis::in-rbi-rep.xsd#in-rbi-rep_OverSixMonthsAndUptoOneYearMember</t>
  </si>
  <si>
    <t>in-rbi-rep.xsd#in-rbi-rep_CategoriesOfFinancialStatementAxis::in-rbi-rep.xsd#in-rbi-rep_ConsolidatedMember:::in-rbi-rep.xsd#in-rbi-rep_RegionOfBusinessAxis::in-rbi-rep.xsd#in-rbi-rep_DomesticMember:::in-rbi-rep.xsd#in-rbi-rep_ResidualMaturityAxis::in-rbi-rep.xsd#in-rbi-rep_OverOneYearAndUptoThreeYearsMember</t>
  </si>
  <si>
    <t>in-rbi-rep.xsd#in-rbi-rep_CategoriesOfFinancialStatementAxis::in-rbi-rep.xsd#in-rbi-rep_ConsolidatedMember:::in-rbi-rep.xsd#in-rbi-rep_RegionOfBusinessAxis::in-rbi-rep.xsd#in-rbi-rep_DomesticMember:::in-rbi-rep.xsd#in-rbi-rep_ResidualMaturityAxis::in-rbi-rep.xsd#in-rbi-rep_OverThreeYearsAndUptoFiveYearMember</t>
  </si>
  <si>
    <t>in-rbi-rep.xsd#in-rbi-rep_CategoriesOfFinancialStatementAxis::in-rbi-rep.xsd#in-rbi-rep_ConsolidatedMember:::in-rbi-rep.xsd#in-rbi-rep_RegionOfBusinessAxis::in-rbi-rep.xsd#in-rbi-rep_DomesticMember:::in-rbi-rep.xsd#in-rbi-rep_ResidualMaturityAxis::in-rbi-rep.xsd#in-rbi-rep_OverFiveYearsMember</t>
  </si>
  <si>
    <t>in-rbi-rep.xsd#in-rbi-rep_CategoriesOfFinancialStatementAxis::in-rbi-rep.xsd#in-rbi-rep_ConsolidatedMember:::in-rbi-rep.xsd#in-rbi-rep_RegionOfBusinessAxis::in-rbi-rep.xsd#in-rbi-rep_DomesticMember</t>
  </si>
  <si>
    <t>1-14 Days</t>
  </si>
  <si>
    <t>in-rbi-rep.xsd#in-rbi-rep_PaidupEquityShareCapital</t>
  </si>
  <si>
    <t>Reserves &amp; Surplus</t>
  </si>
  <si>
    <t>Deposits</t>
  </si>
  <si>
    <t xml:space="preserve">Current Deposits 
</t>
  </si>
  <si>
    <t xml:space="preserve">Savings Bank  
Deposits 
</t>
  </si>
  <si>
    <t xml:space="preserve">Term Deposits 
</t>
  </si>
  <si>
    <t>Certificates of  Deposit</t>
  </si>
  <si>
    <t>Borrowings</t>
  </si>
  <si>
    <t>in-rbi-rep.xsd#in-rbi-rep_OtherLiabilitiesAndProvisions@http://www.xbrl.org/2003/role/terseLabel</t>
  </si>
  <si>
    <t>Other Liabilities And Provisions</t>
  </si>
  <si>
    <t>Unavailed portion of  Cash Credit / Overdraft / Demand  Loan component of Working Capital</t>
  </si>
  <si>
    <t>Letters of credit / Guarantees</t>
  </si>
  <si>
    <t>in-rbi-rep.xsd#in-rbi-rep_BillsRediscountedDUPNAsLiability</t>
  </si>
  <si>
    <t xml:space="preserve">Bills Rediscounted (DUPN)
</t>
  </si>
  <si>
    <t>64ffeff6-299d-419d-98d9-f562200c9758:~:lyt_Residual:~:NotMandatory:~:True:~::~:</t>
  </si>
  <si>
    <t>Balances With RBI</t>
  </si>
  <si>
    <t>Balances with Other Banks</t>
  </si>
  <si>
    <t>Money at Call and Short Notice, Term  Deposits  and other placements</t>
  </si>
  <si>
    <t>Investments (including those under Repos but  excluding Reverse Repos)</t>
  </si>
  <si>
    <t>in-rbi-rep.xsd#in-rbi-rep_AdvancesPerforming@http://www.xbrl.org/2003/role/terseLabel</t>
  </si>
  <si>
    <t>in-rbi-rep.xsd#in-rbi-rep_BillsRediscountedDUPNAsAssets</t>
  </si>
  <si>
    <t>Return version</t>
  </si>
  <si>
    <t>Return Name</t>
  </si>
  <si>
    <t>Return Code</t>
  </si>
  <si>
    <t>LR</t>
  </si>
  <si>
    <t>in-rbi-rep.xsd#in-rbi-rep_CommittedLinesOfCreditAsInflows</t>
  </si>
  <si>
    <t>Cumulative Mismatch as a % to Cumulative Outflows (F as a % to B)</t>
  </si>
  <si>
    <t>d30ce4ce-925d-42d1-8e2a-ebe5dfb86642:~:NotMandatory:~:True:~:False:~::~::~:False:~::~::~:</t>
  </si>
  <si>
    <t>in-rbi-rep.xsd#in-rbi-rep_RegionOfBusinessAxis::in-rbi-rep.xsd#in-rbi-rep_SubsidiaryJointVentureAssociateMember:::in-rbi-rep.xsd#in-rbi-rep_ResidualMaturityAxis::in-rbi-rep.xsd#in-rbi-rep_OverSixMonthsAndUptoOneYearMember</t>
  </si>
  <si>
    <t>in-rbi-rep.xsd#in-rbi-rep_RegionOfBusinessAxis::in-rbi-rep.xsd#in-rbi-rep_SubsidiaryJointVentureAssociateMember:::in-rbi-rep.xsd#in-rbi-rep_ResidualMaturityAxis::in-rbi-rep.xsd#in-rbi-rep_OverOneYearAndUptoThreeYearsMember</t>
  </si>
  <si>
    <t>in-rbi-rep.xsd#in-rbi-rep_RegionOfBusinessAxis::in-rbi-rep.xsd#in-rbi-rep_SubsidiaryJointVentureAssociateMember:::in-rbi-rep.xsd#in-rbi-rep_ResidualMaturityAxis::in-rbi-rep.xsd#in-rbi-rep_OverThreeYearsAndUptoFiveYearMember</t>
  </si>
  <si>
    <t>in-rbi-rep.xsd#in-rbi-rep_RegionOfBusinessAxis::in-rbi-rep.xsd#in-rbi-rep_SubsidiaryJointVentureAssociateMember:::in-rbi-rep.xsd#in-rbi-rep_ResidualMaturityAxis::in-rbi-rep.xsd#in-rbi-rep_OverFiveYearsMember</t>
  </si>
  <si>
    <t>d5fea78c-a669-41e7-8501-9447f55033cb:~:other outflow:~:NotMandatory:~:True:~::~:</t>
  </si>
  <si>
    <t>in-rbi-rep.xsd#in-rbi-rep_OtherOnBalanceSheetOutflowItemsAxis</t>
  </si>
  <si>
    <t>10cf3244-3b58-4ba8-a654-06952ec2948d:~:total outflow:~:NotMandatory:~:True:~::~:</t>
  </si>
  <si>
    <t>9e2b8203-602a-41e0-b293-2e0d726fef35:~:Other off balance sheet inflow:~:NotMandatory:~:True:~::~:</t>
  </si>
  <si>
    <t>in-rbi-rep.xsd#in-rbi-rep_OtherOffBalanceSheetInflowItemsAxis</t>
  </si>
  <si>
    <t>50a5e432-09f6-41eb-b5b7-aaaa559ed1ac:~:Outflow 2:~:NotMandatory:~:True:~::~:</t>
  </si>
  <si>
    <t>4e963586-801e-42ed-a62c-8582278b08c9:~:other borrowing:~:NotMandatory:~:True:~::~:</t>
  </si>
  <si>
    <t>e7da2ce6-2c65-45bb-8db4-38c986f33037:~:other outflow:~:NotMandatory:~:True:~::~:</t>
  </si>
  <si>
    <t>bab21276-8624-44b7-a317-6fe5e07e80fb:~:Total Outflow:~:NotMandatory:~:True:~::~:</t>
  </si>
  <si>
    <t>in-rbi-rep.xsd#in-rbi-rep_RegionOfBusinessAxis::in-rbi-rep.xsd#in-rbi-rep_SubsidiaryJointVentureAssociateMember</t>
  </si>
  <si>
    <t>e64678d3-507e-483c-8775-056048703d45:~:NotMandatory:~:True:~:False:~::~::~:True:~::~:in-rbi-rep.xsd#in-rbi-rep_CountryCodeAxis:~:</t>
  </si>
  <si>
    <t xml:space="preserve">Part B (ii)- Statement of Structural Liquidity for Subsidiaries /JVs / Associates - Country Wise </t>
  </si>
  <si>
    <t xml:space="preserve">Total Outflows (in Rupees Lakh)* </t>
  </si>
  <si>
    <t xml:space="preserve">Total Inflows (in Rupees Lakh)* </t>
  </si>
  <si>
    <t>in-rbi-rep.xsd#in-rbi-rep_MaturityPeriodAxis::in-rbi-rep.xsd#in-rbi-rep_MorethanFiveYearsMember</t>
  </si>
  <si>
    <t>Deposits by Category of Depositors and breakup of Core/Volatile Deposits (Domestic Operations)</t>
  </si>
  <si>
    <t>Note: Select the green cell above to add row(s) from iFile Menu -&gt; 'Add Row Below' option. In case of no data, leave the row blank.</t>
  </si>
  <si>
    <t xml:space="preserve">Part B (i)- Statement of Structural Liquidity for Overseas Branch Operations - Country Wise </t>
  </si>
  <si>
    <t>in-rbi-rep.xsd#in-rbi-rep_ForeignCurrencyRupeeSwapsSaleAgainstINR</t>
  </si>
  <si>
    <t>in-rbi-rep.xsd#in-rbi-rep_ForeignCurrencyRupeeSwapsPurchasesAgainstINR</t>
  </si>
  <si>
    <t>in-rbi-rep.xsd#in-rbi-rep_CrossCurrencySwapsPurchasesAgainstCrossCurrency</t>
  </si>
  <si>
    <t>in-rbi-rep.xsd#in-rbi-rep_CrossCurrencySwapsSaleAgainstCrossCurrency</t>
  </si>
  <si>
    <t>in-rbi-rep.xsd#in-rbi-rep_OptionsAsInflows@http://www.xbrl.org/2003/role/terseLabel</t>
  </si>
  <si>
    <t>in-rbi-rep.xsd#in-rbi-rep_CurrencyFuturesAsInflows@http://www.xbrl.org/2003/role/terseLabel</t>
  </si>
  <si>
    <t>de0f88da-0a00-4971-b3d6-1ff16f1d08d3:~:outflow2:~:NotMandatory:~:True:~::~:</t>
  </si>
  <si>
    <t>33598aee-b969-48c9-b203-961df76ad6af:~:TotalOutflow:~:NotMandatory:~:True:~::~:</t>
  </si>
  <si>
    <t>a57d0009-1119-4e00-9c6d-8f3a21249406:~:OtherOutflow:~:NotMandatory:~:True:~::~:</t>
  </si>
  <si>
    <t>7dfd6c29-d2b0-48f0-baeb-3f907a353881:~:Other Inflow:~:NotMandatory:~:True:~::~:</t>
  </si>
  <si>
    <t>V2.0</t>
  </si>
  <si>
    <t>in-rbi-rep.xsd#in-rbi-rep_ToolName</t>
  </si>
  <si>
    <t>Tool Name</t>
  </si>
  <si>
    <t>iFile</t>
  </si>
  <si>
    <t>f9990231-f1a5-4a01-bbe2-a2163f6a2bcb:~:NotMandatory:~:True:~:False:~::~::~:False:~::~::~:False:~::~::~:</t>
  </si>
  <si>
    <t>1375dcfe-eedb-4fc0-a018-44059bad0705:~:Signatory:~:NotMandatory:~:True:~::~:</t>
  </si>
  <si>
    <t>Name</t>
  </si>
  <si>
    <t>Designation</t>
  </si>
  <si>
    <t>in-rbi-rep.xsd#in-rbi-rep_AuthorisedSignatoryMobileNumber@http://www.xbrl.org/2003/role/terseLabel</t>
  </si>
  <si>
    <t>Mobile No.</t>
  </si>
  <si>
    <t>in-rbi-rep.xsd#in-rbi-rep_AuthorisedSignatoryLandlineNumber@http://www.xbrl.org/2003/role/terseLabel</t>
  </si>
  <si>
    <t>Landline No.</t>
  </si>
  <si>
    <t>E-mail Id</t>
  </si>
  <si>
    <t>in-rbi-rep.xsd#in-rbi-rep_PlaceOfSignature</t>
  </si>
  <si>
    <t>in-rbi-rep.xsd#in-rbi-rep_DateOfSigning</t>
  </si>
  <si>
    <t>&lt;ProjectConfig&gt;_x000D_
  &lt;add key="PackageName" value="RBI-LiquidityReturn" /&gt;_x000D_
  &lt;add key="PackageDescription" value="RBI-LiquidityReturn-Template" /&gt;_x000D_
  &lt;add key="PackageAuthor" value="IRIS" /&gt;_x000D_
  &lt;add key="CreatedOn" value="" /&gt;_x000D_
  &lt;add key="PackageVersion" value="V1.4" /&gt;_x000D_
  &lt;add key="SecurityCode" value="3meE/gFr0EsjU77r6hBiRqWUJGgK5GtZCCrkOS9M0dfKiVLdJxsy3pMTkzjahTAUilsLshI+ocBXevL8auGqmg==" /&gt;_x000D_
  &lt;add key="TaxonomyPath" value="D:\Vishal\LR\2003\iFile\bin\Debug\iFileApp2\\Taxonomy\LR and STDL Static_1.1\in-rbi-lr.xsd" /&gt;_x000D_
  &lt;add key="PublishPath" value="" /&gt;_x000D_
  &lt;add key="Culture" value="en-GB" /&gt;_x000D_
  &lt;add key="Scheme" value="" /&gt;_x000D_
  &lt;add key="ProjectMode" value="Package" /&gt;_x000D_
  &lt;add key="StartupSheet" value="Introduction" /&gt;_x000D_
  &lt;add key="VersionNo" value="V2.0" /&gt;_x000D_
&lt;/ProjectConfig&gt;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</si>
</sst>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23">
    <font>
      <sz val="11"/>
      <color theme="1"/>
      <name val="Calibri"/>
      <family val="2"/>
      <scheme val="minor"/>
    </font>
    <font>
      <sz val="11"/>
      <color indexed="8"/>
      <name val="Calibri"/>
      <family val="2"/>
    </font>
    <font>
      <sz val="8"/>
      <name val="Calibri"/>
      <family val="2"/>
    </font>
    <font>
      <u/>
      <sz val="11"/>
      <color indexed="12"/>
      <name val="Calibri"/>
      <family val="2"/>
    </font>
    <font>
      <sz val="10"/>
      <name val="Arial "/>
    </font>
    <font>
      <sz val="10"/>
      <name val="Arial"/>
      <family val="2"/>
    </font>
    <font>
      <sz val="11"/>
      <color indexed="9"/>
      <name val="Calibri"/>
      <family val="2"/>
    </font>
    <font>
      <b/>
      <sz val="11"/>
      <color indexed="8"/>
      <name val="Calibri"/>
      <family val="2"/>
    </font>
    <font>
      <b/>
      <sz val="9"/>
      <color indexed="81"/>
      <name val="Tahoma"/>
      <family val="2"/>
    </font>
    <font>
      <sz val="14"/>
      <color indexed="9"/>
      <name val="Calibri"/>
      <family val="2"/>
    </font>
    <font>
      <sz val="11"/>
      <color indexed="8"/>
      <name val="Calibri"/>
      <family val="2"/>
    </font>
    <font>
      <sz val="11"/>
      <name val="Calibri"/>
      <family val="2"/>
    </font>
    <font>
      <b/>
      <sz val="11"/>
      <name val="Calibri"/>
      <family val="2"/>
    </font>
    <font>
      <sz val="11"/>
      <color indexed="8"/>
      <name val="Calibri"/>
      <family val="2"/>
    </font>
    <font>
      <sz val="14"/>
      <color indexed="8"/>
      <name val="Calibri"/>
      <family val="2"/>
    </font>
    <font>
      <sz val="11"/>
      <color indexed="8"/>
      <name val="Calibri"/>
      <family val="2"/>
    </font>
    <font>
      <sz val="11"/>
      <color indexed="8"/>
      <name val="Calibri"/>
      <family val="2"/>
    </font>
    <font>
      <sz val="11"/>
      <color indexed="60"/>
      <name val="Calibri"/>
      <family val="2"/>
    </font>
    <font>
      <b/>
      <sz val="11"/>
      <color indexed="8"/>
      <name val="Calibri"/>
      <family val="2"/>
    </font>
    <font>
      <b/>
      <sz val="11"/>
      <color indexed="9"/>
      <name val="Calibri"/>
      <family val="2"/>
    </font>
    <font>
      <u/>
      <sz val="11"/>
      <color indexed="9"/>
      <name val="Calibri"/>
      <family val="2"/>
    </font>
    <font>
      <u/>
      <sz val="20"/>
      <color indexed="9"/>
      <name val="Calibri"/>
      <family val="2"/>
    </font>
    <font>
      <sz val="9"/>
      <color indexed="81"/>
      <name val="Tahoma"/>
      <family val="2"/>
    </font>
  </fonts>
  <fills count="20">
    <fill>
      <patternFill patternType="none"/>
    </fill>
    <fill>
      <patternFill patternType="gray125"/>
    </fill>
    <fill>
      <patternFill patternType="solid">
        <fgColor indexed="43"/>
      </patternFill>
    </fill>
    <fill>
      <patternFill patternType="solid">
        <fgColor indexed="22"/>
        <bgColor indexed="64"/>
      </patternFill>
    </fill>
    <fill>
      <patternFill patternType="solid">
        <fgColor indexed="9"/>
        <bgColor indexed="64"/>
      </patternFill>
    </fill>
    <fill>
      <patternFill patternType="solid">
        <fgColor indexed="44"/>
        <bgColor indexed="64"/>
      </patternFill>
    </fill>
    <fill>
      <patternFill patternType="solid">
        <fgColor indexed="19"/>
        <bgColor indexed="64"/>
      </patternFill>
    </fill>
    <fill>
      <patternFill patternType="solid">
        <fgColor indexed="49"/>
        <bgColor indexed="64"/>
      </patternFill>
    </fill>
    <fill>
      <patternFill patternType="lightUp">
        <fgColor indexed="22"/>
        <bgColor indexed="44"/>
      </patternFill>
    </fill>
    <fill>
      <patternFill patternType="lightHorizontal">
        <fgColor indexed="22"/>
        <bgColor indexed="43"/>
      </patternFill>
    </fill>
    <fill>
      <patternFill patternType="lightUp">
        <fgColor indexed="22"/>
        <bgColor indexed="9"/>
      </patternFill>
    </fill>
    <fill>
      <patternFill patternType="solid">
        <fgColor indexed="47"/>
        <bgColor indexed="64"/>
      </patternFill>
    </fill>
    <fill>
      <patternFill patternType="lightHorizontal">
        <fgColor indexed="22"/>
        <bgColor indexed="9"/>
      </patternFill>
    </fill>
    <fill>
      <patternFill patternType="solid">
        <fgColor indexed="56"/>
        <bgColor indexed="64"/>
      </patternFill>
    </fill>
    <fill>
      <patternFill patternType="solid">
        <fgColor indexed="31"/>
        <bgColor indexed="64"/>
      </patternFill>
    </fill>
    <fill>
      <patternFill patternType="solid">
        <fgColor indexed="65"/>
        <bgColor theme="0"/>
      </patternFill>
    </fill>
    <fill>
      <patternFill patternType="solid">
        <fgColor indexed="56"/>
        <bgColor theme="0"/>
      </patternFill>
    </fill>
    <fill>
      <patternFill patternType="solid">
        <fgColor indexed="22"/>
        <bgColor theme="0"/>
      </patternFill>
    </fill>
    <fill>
      <patternFill patternType="solid">
        <fgColor indexed="9"/>
        <bgColor theme="0"/>
      </patternFill>
    </fill>
    <fill>
      <patternFill patternType="lightUp">
        <fgColor theme="0" tint="-0.24994659260841701"/>
        <bgColor indexed="9"/>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0"/>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0"/>
      </right>
      <top style="thin">
        <color indexed="64"/>
      </top>
      <bottom style="thin">
        <color indexed="64"/>
      </bottom>
      <diagonal/>
    </border>
    <border>
      <left style="thin">
        <color indexed="64"/>
      </left>
      <right style="thin">
        <color indexed="0"/>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7" fillId="2" borderId="0" applyNumberFormat="0" applyBorder="0" applyAlignment="0" applyProtection="0"/>
    <xf numFmtId="0" fontId="1" fillId="0" borderId="0"/>
    <xf numFmtId="0" fontId="5" fillId="0" borderId="0"/>
    <xf numFmtId="0" fontId="4" fillId="0" borderId="0"/>
    <xf numFmtId="0" fontId="5" fillId="0" borderId="0"/>
  </cellStyleXfs>
  <cellXfs count="238">
    <xf numFmtId="0" fontId="0" fillId="0" borderId="0" xfId="0"/>
    <xf numFmtId="0" fontId="0" fillId="0" borderId="0" xfId="0" applyProtection="1">
      <protection locked="0"/>
    </xf>
    <xf numFmtId="0" fontId="0" fillId="0" borderId="1" xfId="0" applyBorder="1" applyProtection="1">
      <protection locked="0"/>
    </xf>
    <xf numFmtId="0" fontId="0" fillId="0" borderId="1" xfId="0" applyFill="1" applyBorder="1" applyProtection="1">
      <protection locked="0"/>
    </xf>
    <xf numFmtId="0" fontId="0" fillId="0" borderId="1" xfId="0" applyNumberFormat="1" applyBorder="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2" xfId="0" applyBorder="1" applyProtection="1">
      <protection locked="0"/>
    </xf>
    <xf numFmtId="49" fontId="0" fillId="0" borderId="1" xfId="0" applyNumberFormat="1" applyBorder="1" applyProtection="1">
      <protection locked="0"/>
    </xf>
    <xf numFmtId="14" fontId="0" fillId="0" borderId="1" xfId="0" applyNumberFormat="1" applyBorder="1" applyProtection="1">
      <protection locked="0"/>
    </xf>
    <xf numFmtId="0" fontId="6" fillId="0" borderId="0" xfId="0" applyFont="1"/>
    <xf numFmtId="0" fontId="1" fillId="3" borderId="1" xfId="0" applyFont="1" applyFill="1" applyBorder="1" applyAlignment="1" applyProtection="1">
      <alignment horizontal="left" vertical="top" wrapText="1" shrinkToFit="1"/>
    </xf>
    <xf numFmtId="0" fontId="1" fillId="3" borderId="3" xfId="0" applyFont="1" applyFill="1" applyBorder="1" applyAlignment="1" applyProtection="1">
      <alignment horizontal="left" vertical="top" wrapText="1" shrinkToFit="1"/>
    </xf>
    <xf numFmtId="0" fontId="1" fillId="0" borderId="0" xfId="0" applyFont="1" applyAlignment="1"/>
    <xf numFmtId="0" fontId="7" fillId="3" borderId="1" xfId="0" applyFont="1" applyFill="1" applyBorder="1" applyAlignment="1" applyProtection="1">
      <alignment horizontal="left" vertical="top" wrapText="1" shrinkToFit="1"/>
    </xf>
    <xf numFmtId="0" fontId="7" fillId="3" borderId="1" xfId="0" applyFont="1" applyFill="1" applyBorder="1" applyAlignment="1" applyProtection="1">
      <alignment horizontal="center" vertical="top" wrapText="1" shrinkToFit="1"/>
    </xf>
    <xf numFmtId="4" fontId="1" fillId="4" borderId="1" xfId="0" applyNumberFormat="1" applyFont="1" applyFill="1" applyBorder="1" applyAlignment="1" applyProtection="1">
      <alignment horizontal="right" wrapText="1" shrinkToFit="1"/>
      <protection locked="0"/>
    </xf>
    <xf numFmtId="4" fontId="1" fillId="5" borderId="1" xfId="0" applyNumberFormat="1" applyFont="1" applyFill="1" applyBorder="1" applyAlignment="1" applyProtection="1">
      <alignment horizontal="right" wrapText="1" shrinkToFit="1"/>
    </xf>
    <xf numFmtId="0" fontId="1" fillId="0" borderId="0" xfId="0" applyFont="1" applyAlignment="1">
      <alignment horizontal="right"/>
    </xf>
    <xf numFmtId="0" fontId="1" fillId="6" borderId="1" xfId="0" applyFont="1" applyFill="1" applyBorder="1" applyAlignment="1" applyProtection="1">
      <alignment horizontal="left" vertical="top" wrapText="1" shrinkToFit="1"/>
    </xf>
    <xf numFmtId="0" fontId="1" fillId="7" borderId="1" xfId="0" applyFont="1" applyFill="1" applyBorder="1" applyAlignment="1" applyProtection="1">
      <alignment horizontal="left" vertical="top" wrapText="1" shrinkToFit="1"/>
      <protection locked="0"/>
    </xf>
    <xf numFmtId="0" fontId="3" fillId="0" borderId="0" xfId="3" applyAlignment="1" applyProtection="1"/>
    <xf numFmtId="0" fontId="7" fillId="3" borderId="1" xfId="0" applyFont="1" applyFill="1" applyBorder="1" applyAlignment="1" applyProtection="1">
      <alignment horizontal="center" vertical="center" wrapText="1" shrinkToFit="1"/>
    </xf>
    <xf numFmtId="0" fontId="7" fillId="0" borderId="0" xfId="0" applyFont="1" applyAlignment="1">
      <alignment horizontal="center"/>
    </xf>
    <xf numFmtId="0" fontId="6" fillId="0" borderId="0" xfId="0" applyFont="1" applyAlignment="1"/>
    <xf numFmtId="0" fontId="11" fillId="0" borderId="0" xfId="0" applyFont="1" applyAlignment="1"/>
    <xf numFmtId="0" fontId="11" fillId="0" borderId="0" xfId="0" applyFont="1"/>
    <xf numFmtId="0" fontId="11" fillId="0" borderId="0" xfId="0" applyFont="1" applyAlignment="1">
      <alignment shrinkToFit="1"/>
    </xf>
    <xf numFmtId="0" fontId="11" fillId="7" borderId="1" xfId="0" applyFont="1" applyFill="1" applyBorder="1" applyAlignment="1" applyProtection="1">
      <alignment horizontal="left" vertical="top" wrapText="1" shrinkToFit="1"/>
      <protection locked="0"/>
    </xf>
    <xf numFmtId="0" fontId="12" fillId="3" borderId="1" xfId="0" applyFont="1" applyFill="1" applyBorder="1" applyAlignment="1" applyProtection="1">
      <alignment horizontal="center" vertical="center" wrapText="1" shrinkToFit="1"/>
    </xf>
    <xf numFmtId="0" fontId="12" fillId="3" borderId="1" xfId="0" applyFont="1" applyFill="1" applyBorder="1" applyAlignment="1" applyProtection="1">
      <alignment horizontal="center" vertical="top" wrapText="1" shrinkToFit="1"/>
    </xf>
    <xf numFmtId="0" fontId="12" fillId="3" borderId="1" xfId="0" applyFont="1" applyFill="1" applyBorder="1" applyAlignment="1" applyProtection="1">
      <alignment horizontal="left" vertical="top" wrapText="1" shrinkToFit="1"/>
    </xf>
    <xf numFmtId="4" fontId="11" fillId="5" borderId="1" xfId="0" applyNumberFormat="1" applyFont="1" applyFill="1" applyBorder="1" applyAlignment="1" applyProtection="1">
      <alignment horizontal="right" wrapText="1" shrinkToFit="1"/>
    </xf>
    <xf numFmtId="0" fontId="11" fillId="3" borderId="1" xfId="0" applyFont="1" applyFill="1" applyBorder="1" applyAlignment="1" applyProtection="1">
      <alignment horizontal="left" vertical="top" wrapText="1" shrinkToFit="1"/>
    </xf>
    <xf numFmtId="4" fontId="11" fillId="4" borderId="1" xfId="0" applyNumberFormat="1" applyFont="1" applyFill="1" applyBorder="1" applyAlignment="1" applyProtection="1">
      <alignment horizontal="right" wrapText="1" shrinkToFit="1"/>
      <protection locked="0"/>
    </xf>
    <xf numFmtId="0" fontId="12" fillId="0" borderId="0" xfId="0" applyFont="1" applyAlignment="1">
      <alignment horizontal="center"/>
    </xf>
    <xf numFmtId="0" fontId="12" fillId="3" borderId="1" xfId="0" applyFont="1" applyFill="1" applyBorder="1" applyAlignment="1" applyProtection="1">
      <alignment horizontal="right" vertical="center" wrapText="1" shrinkToFit="1"/>
    </xf>
    <xf numFmtId="0" fontId="1" fillId="4" borderId="0" xfId="0" applyFont="1" applyFill="1" applyBorder="1"/>
    <xf numFmtId="0" fontId="7" fillId="3" borderId="4" xfId="0" applyFont="1" applyFill="1" applyBorder="1" applyAlignment="1" applyProtection="1">
      <alignment vertical="top" wrapText="1" shrinkToFit="1"/>
    </xf>
    <xf numFmtId="0" fontId="0" fillId="0" borderId="0" xfId="0" applyProtection="1"/>
    <xf numFmtId="0" fontId="9" fillId="0" borderId="0" xfId="0" applyFont="1" applyFill="1" applyAlignment="1"/>
    <xf numFmtId="0" fontId="0" fillId="0" borderId="0" xfId="0" applyFill="1"/>
    <xf numFmtId="0" fontId="6" fillId="0" borderId="0" xfId="0" applyFont="1" applyFill="1"/>
    <xf numFmtId="0" fontId="3" fillId="0" borderId="0" xfId="3" applyAlignment="1" applyProtection="1">
      <alignment horizontal="center"/>
    </xf>
    <xf numFmtId="0" fontId="1" fillId="0" borderId="0" xfId="0" applyFont="1" applyFill="1" applyBorder="1" applyAlignment="1"/>
    <xf numFmtId="0" fontId="6" fillId="0" borderId="0" xfId="0" applyFont="1" applyAlignment="1">
      <alignment shrinkToFit="1"/>
    </xf>
    <xf numFmtId="0" fontId="1" fillId="8" borderId="1" xfId="0" applyNumberFormat="1" applyFont="1" applyFill="1" applyBorder="1" applyAlignment="1" applyProtection="1">
      <alignment horizontal="left" wrapText="1" shrinkToFit="1"/>
    </xf>
    <xf numFmtId="0" fontId="13" fillId="0" borderId="0" xfId="0" applyFont="1" applyAlignment="1"/>
    <xf numFmtId="0" fontId="11" fillId="7" borderId="0" xfId="0" applyFont="1" applyFill="1" applyBorder="1" applyAlignment="1" applyProtection="1">
      <alignment horizontal="left" vertical="top" wrapText="1" shrinkToFit="1"/>
      <protection locked="0"/>
    </xf>
    <xf numFmtId="0" fontId="1" fillId="7" borderId="0" xfId="0" applyFont="1" applyFill="1" applyBorder="1" applyAlignment="1" applyProtection="1">
      <alignment horizontal="left" vertical="top" wrapText="1" shrinkToFit="1"/>
      <protection locked="0"/>
    </xf>
    <xf numFmtId="0" fontId="3" fillId="4" borderId="0" xfId="3" applyFill="1" applyBorder="1" applyAlignment="1" applyProtection="1"/>
    <xf numFmtId="0" fontId="0" fillId="5" borderId="1" xfId="0" applyFill="1" applyBorder="1" applyProtection="1"/>
    <xf numFmtId="0" fontId="0" fillId="0" borderId="1" xfId="0" applyBorder="1" applyProtection="1"/>
    <xf numFmtId="0" fontId="0" fillId="3" borderId="1" xfId="0" applyFill="1" applyBorder="1" applyProtection="1"/>
    <xf numFmtId="0" fontId="0" fillId="9" borderId="1" xfId="0" applyFill="1" applyBorder="1" applyProtection="1"/>
    <xf numFmtId="0" fontId="0" fillId="7" borderId="1" xfId="0" applyFill="1" applyBorder="1" applyProtection="1"/>
    <xf numFmtId="0" fontId="0" fillId="10" borderId="1" xfId="0" applyFill="1" applyBorder="1" applyProtection="1"/>
    <xf numFmtId="0" fontId="0" fillId="11" borderId="1" xfId="0" applyFill="1" applyBorder="1" applyProtection="1"/>
    <xf numFmtId="0" fontId="6" fillId="0" borderId="0" xfId="0" applyFont="1" applyAlignment="1">
      <alignment horizontal="center"/>
    </xf>
    <xf numFmtId="0" fontId="7" fillId="3" borderId="2" xfId="0" applyFont="1" applyFill="1" applyBorder="1" applyAlignment="1" applyProtection="1">
      <alignment horizontal="center" vertical="top" wrapText="1" shrinkToFit="1"/>
    </xf>
    <xf numFmtId="10" fontId="1" fillId="4" borderId="1" xfId="0" applyNumberFormat="1" applyFont="1" applyFill="1" applyBorder="1" applyAlignment="1" applyProtection="1">
      <alignment horizontal="right" wrapText="1" shrinkToFit="1"/>
      <protection locked="0"/>
    </xf>
    <xf numFmtId="10" fontId="1" fillId="5" borderId="1" xfId="0" applyNumberFormat="1" applyFont="1" applyFill="1" applyBorder="1" applyAlignment="1" applyProtection="1">
      <alignment horizontal="right" wrapText="1" shrinkToFit="1"/>
    </xf>
    <xf numFmtId="0" fontId="15" fillId="0" borderId="0" xfId="0" applyFont="1" applyAlignment="1"/>
    <xf numFmtId="0" fontId="14" fillId="0" borderId="0" xfId="0" applyFont="1" applyFill="1" applyAlignment="1"/>
    <xf numFmtId="4" fontId="1" fillId="4" borderId="1" xfId="0" applyNumberFormat="1" applyFont="1" applyFill="1" applyBorder="1" applyAlignment="1" applyProtection="1">
      <alignment horizontal="right"/>
      <protection locked="0"/>
    </xf>
    <xf numFmtId="49" fontId="1" fillId="4" borderId="1" xfId="0" applyNumberFormat="1" applyFont="1" applyFill="1" applyBorder="1" applyAlignment="1" applyProtection="1">
      <alignment horizontal="left" wrapText="1"/>
      <protection locked="0"/>
    </xf>
    <xf numFmtId="0" fontId="0" fillId="0" borderId="5" xfId="0" applyBorder="1" applyProtection="1"/>
    <xf numFmtId="0" fontId="10" fillId="3" borderId="1" xfId="0" applyFont="1" applyFill="1" applyBorder="1" applyAlignment="1" applyProtection="1">
      <alignment horizontal="left" vertical="top" wrapText="1" shrinkToFit="1"/>
    </xf>
    <xf numFmtId="0" fontId="1" fillId="10" borderId="1" xfId="0" applyNumberFormat="1" applyFont="1" applyFill="1" applyBorder="1" applyAlignment="1" applyProtection="1">
      <alignment horizontal="left" wrapText="1" shrinkToFit="1"/>
      <protection locked="0"/>
    </xf>
    <xf numFmtId="0" fontId="3" fillId="0" borderId="0" xfId="3" applyFont="1" applyAlignment="1" applyProtection="1"/>
    <xf numFmtId="0" fontId="0" fillId="0" borderId="0" xfId="0" applyBorder="1" applyProtection="1"/>
    <xf numFmtId="0" fontId="7" fillId="3" borderId="3" xfId="0" applyFont="1" applyFill="1" applyBorder="1" applyAlignment="1" applyProtection="1">
      <alignment horizontal="right" vertical="top" wrapText="1" shrinkToFit="1"/>
    </xf>
    <xf numFmtId="0" fontId="0" fillId="0" borderId="5" xfId="0" applyBorder="1"/>
    <xf numFmtId="0" fontId="7" fillId="3" borderId="1" xfId="0" applyFont="1" applyFill="1" applyBorder="1" applyAlignment="1" applyProtection="1">
      <alignment horizontal="left" vertical="center" wrapText="1"/>
    </xf>
    <xf numFmtId="4" fontId="1" fillId="3" borderId="1" xfId="0" applyNumberFormat="1" applyFont="1" applyFill="1" applyBorder="1" applyAlignment="1" applyProtection="1">
      <alignment horizontal="center" wrapText="1" shrinkToFit="1"/>
    </xf>
    <xf numFmtId="11" fontId="6" fillId="0" borderId="0" xfId="0" applyNumberFormat="1" applyFont="1"/>
    <xf numFmtId="0" fontId="0" fillId="0" borderId="0" xfId="0" applyAlignment="1">
      <alignment horizontal="right"/>
    </xf>
    <xf numFmtId="0" fontId="1" fillId="3" borderId="1" xfId="0" applyFont="1" applyFill="1" applyBorder="1" applyAlignment="1" applyProtection="1">
      <alignment vertical="center" wrapText="1" shrinkToFit="1"/>
    </xf>
    <xf numFmtId="0" fontId="16" fillId="6" borderId="1" xfId="0" applyFont="1" applyFill="1" applyBorder="1" applyAlignment="1" applyProtection="1">
      <alignment horizontal="left" vertical="top" wrapText="1" shrinkToFit="1"/>
    </xf>
    <xf numFmtId="0" fontId="7" fillId="3" borderId="6" xfId="0" applyFont="1" applyFill="1" applyBorder="1" applyAlignment="1" applyProtection="1">
      <alignment horizontal="left" vertical="center"/>
    </xf>
    <xf numFmtId="0" fontId="7" fillId="3" borderId="6" xfId="0" applyFont="1" applyFill="1" applyBorder="1" applyAlignment="1" applyProtection="1">
      <alignment horizontal="center" vertical="center" wrapText="1" shrinkToFit="1"/>
    </xf>
    <xf numFmtId="4" fontId="1" fillId="3" borderId="1" xfId="0" applyNumberFormat="1" applyFont="1" applyFill="1" applyBorder="1" applyAlignment="1" applyProtection="1">
      <alignment horizontal="right" wrapText="1" shrinkToFit="1"/>
    </xf>
    <xf numFmtId="10" fontId="1" fillId="3" borderId="1" xfId="0" applyNumberFormat="1" applyFont="1" applyFill="1" applyBorder="1" applyAlignment="1" applyProtection="1">
      <alignment horizontal="right" wrapText="1" shrinkToFit="1"/>
    </xf>
    <xf numFmtId="10" fontId="1" fillId="4" borderId="1" xfId="0" applyNumberFormat="1" applyFont="1" applyFill="1" applyBorder="1" applyAlignment="1" applyProtection="1">
      <alignment horizontal="right" wrapText="1"/>
      <protection locked="0"/>
    </xf>
    <xf numFmtId="0" fontId="7" fillId="3" borderId="2" xfId="0" applyFont="1" applyFill="1" applyBorder="1" applyAlignment="1" applyProtection="1">
      <alignment horizontal="center" vertical="center" wrapText="1" shrinkToFit="1"/>
    </xf>
    <xf numFmtId="10" fontId="1" fillId="4" borderId="1" xfId="0" applyNumberFormat="1" applyFont="1" applyFill="1" applyBorder="1" applyAlignment="1" applyProtection="1">
      <alignment horizontal="right"/>
      <protection locked="0"/>
    </xf>
    <xf numFmtId="4" fontId="1" fillId="5" borderId="1" xfId="0" applyNumberFormat="1" applyFont="1" applyFill="1" applyBorder="1" applyAlignment="1" applyProtection="1">
      <alignment horizontal="right"/>
    </xf>
    <xf numFmtId="10" fontId="1" fillId="5" borderId="1" xfId="0" applyNumberFormat="1" applyFont="1" applyFill="1" applyBorder="1" applyAlignment="1" applyProtection="1">
      <alignment horizontal="right"/>
    </xf>
    <xf numFmtId="0" fontId="1" fillId="10" borderId="1" xfId="0" applyNumberFormat="1" applyFont="1" applyFill="1" applyBorder="1" applyAlignment="1" applyProtection="1">
      <alignment horizontal="left" wrapText="1"/>
      <protection locked="0"/>
    </xf>
    <xf numFmtId="0" fontId="0" fillId="9" borderId="1" xfId="0" applyNumberFormat="1" applyFill="1" applyBorder="1" applyAlignment="1" applyProtection="1">
      <alignment horizontal="left" wrapText="1"/>
      <protection locked="0"/>
    </xf>
    <xf numFmtId="0" fontId="1" fillId="3" borderId="2" xfId="0" applyFont="1" applyFill="1" applyBorder="1" applyAlignment="1" applyProtection="1">
      <alignment horizontal="center" vertical="top" wrapText="1" shrinkToFit="1"/>
    </xf>
    <xf numFmtId="0" fontId="1" fillId="3" borderId="1" xfId="0" applyFont="1" applyFill="1" applyBorder="1" applyAlignment="1" applyProtection="1">
      <alignment horizontal="center" vertical="top" wrapText="1" shrinkToFit="1"/>
    </xf>
    <xf numFmtId="0" fontId="7" fillId="0" borderId="0" xfId="0" applyFont="1" applyProtection="1"/>
    <xf numFmtId="49" fontId="1" fillId="5" borderId="1" xfId="0" applyNumberFormat="1" applyFont="1" applyFill="1" applyBorder="1" applyAlignment="1" applyProtection="1">
      <alignment horizontal="left" wrapText="1" shrinkToFit="1"/>
    </xf>
    <xf numFmtId="0" fontId="1" fillId="3" borderId="2" xfId="0" applyFont="1" applyFill="1" applyBorder="1" applyAlignment="1" applyProtection="1">
      <alignment horizontal="left" vertical="top" wrapText="1" shrinkToFit="1"/>
    </xf>
    <xf numFmtId="0" fontId="7" fillId="3" borderId="1" xfId="0" applyNumberFormat="1" applyFont="1" applyFill="1" applyBorder="1" applyAlignment="1" applyProtection="1">
      <alignment horizontal="center" vertical="center" wrapText="1" shrinkToFit="1"/>
    </xf>
    <xf numFmtId="0" fontId="7" fillId="3" borderId="1" xfId="0" applyNumberFormat="1" applyFont="1" applyFill="1" applyBorder="1" applyAlignment="1" applyProtection="1">
      <alignment horizontal="center" vertical="center"/>
    </xf>
    <xf numFmtId="0" fontId="7" fillId="3" borderId="1" xfId="0" applyFont="1" applyFill="1" applyBorder="1" applyAlignment="1" applyProtection="1">
      <alignment horizontal="center" vertical="center" wrapText="1"/>
    </xf>
    <xf numFmtId="0" fontId="9" fillId="0" borderId="0" xfId="0" applyFont="1" applyFill="1" applyAlignment="1">
      <alignment horizontal="center"/>
    </xf>
    <xf numFmtId="0" fontId="0" fillId="0" borderId="0" xfId="0" applyFill="1" applyProtection="1"/>
    <xf numFmtId="0" fontId="3" fillId="0" borderId="0" xfId="3" applyFill="1" applyAlignment="1" applyProtection="1">
      <alignment horizontal="center"/>
    </xf>
    <xf numFmtId="0" fontId="1" fillId="0" borderId="0" xfId="0" applyFont="1" applyAlignment="1" applyProtection="1"/>
    <xf numFmtId="0" fontId="1" fillId="0" borderId="7" xfId="0" applyFont="1" applyBorder="1" applyAlignment="1">
      <alignment wrapText="1"/>
    </xf>
    <xf numFmtId="0" fontId="0" fillId="0" borderId="0" xfId="0" applyAlignment="1">
      <alignment wrapText="1"/>
    </xf>
    <xf numFmtId="4" fontId="1" fillId="4" borderId="7" xfId="0" applyNumberFormat="1" applyFont="1" applyFill="1" applyBorder="1" applyAlignment="1" applyProtection="1">
      <alignment horizontal="right" wrapText="1" shrinkToFit="1"/>
    </xf>
    <xf numFmtId="4" fontId="1" fillId="4" borderId="0" xfId="0" applyNumberFormat="1" applyFont="1" applyFill="1" applyBorder="1" applyAlignment="1" applyProtection="1">
      <alignment horizontal="right" wrapText="1" shrinkToFit="1"/>
    </xf>
    <xf numFmtId="0" fontId="1" fillId="0" borderId="0" xfId="0" applyFont="1" applyAlignment="1">
      <alignment wrapText="1"/>
    </xf>
    <xf numFmtId="0" fontId="1" fillId="0" borderId="0" xfId="0" applyFont="1" applyFill="1" applyBorder="1" applyAlignment="1" applyProtection="1">
      <alignment wrapText="1" shrinkToFit="1"/>
    </xf>
    <xf numFmtId="0" fontId="1" fillId="3" borderId="2" xfId="0" applyFont="1" applyFill="1" applyBorder="1" applyAlignment="1">
      <alignment wrapText="1"/>
    </xf>
    <xf numFmtId="0" fontId="0" fillId="3" borderId="4" xfId="0" applyFill="1" applyBorder="1" applyAlignment="1" applyProtection="1">
      <alignment wrapText="1"/>
    </xf>
    <xf numFmtId="0" fontId="1" fillId="3" borderId="6" xfId="0" applyFont="1" applyFill="1" applyBorder="1" applyAlignment="1">
      <alignment horizontal="right" wrapText="1"/>
    </xf>
    <xf numFmtId="0" fontId="1" fillId="3" borderId="2" xfId="0" applyFont="1" applyFill="1" applyBorder="1" applyAlignment="1">
      <alignment horizontal="right" wrapText="1"/>
    </xf>
    <xf numFmtId="0" fontId="0" fillId="3" borderId="4" xfId="0" applyFill="1" applyBorder="1" applyAlignment="1">
      <alignment wrapText="1"/>
    </xf>
    <xf numFmtId="0" fontId="7" fillId="3" borderId="8" xfId="0" applyFont="1" applyFill="1" applyBorder="1" applyAlignment="1" applyProtection="1">
      <alignment horizontal="center" vertical="top" wrapText="1" shrinkToFit="1"/>
    </xf>
    <xf numFmtId="0" fontId="7" fillId="3" borderId="1" xfId="0" applyFont="1" applyFill="1" applyBorder="1" applyAlignment="1" applyProtection="1">
      <alignment horizontal="right" wrapText="1" shrinkToFit="1"/>
    </xf>
    <xf numFmtId="0" fontId="7" fillId="3" borderId="2" xfId="0" applyFont="1" applyFill="1" applyBorder="1" applyAlignment="1" applyProtection="1">
      <alignment horizontal="left" vertical="top" wrapText="1" shrinkToFit="1"/>
    </xf>
    <xf numFmtId="0" fontId="1" fillId="5" borderId="1" xfId="0" applyNumberFormat="1" applyFont="1" applyFill="1" applyBorder="1" applyAlignment="1" applyProtection="1">
      <alignment horizontal="left" wrapText="1" shrinkToFit="1"/>
    </xf>
    <xf numFmtId="0" fontId="0" fillId="0" borderId="0" xfId="0" applyAlignment="1">
      <alignment horizontal="center"/>
    </xf>
    <xf numFmtId="0" fontId="19" fillId="0" borderId="4" xfId="0" applyFont="1" applyFill="1" applyBorder="1" applyAlignment="1" applyProtection="1">
      <alignment horizontal="left" vertical="top" wrapText="1" shrinkToFit="1"/>
    </xf>
    <xf numFmtId="49" fontId="6" fillId="0" borderId="4" xfId="0" applyNumberFormat="1" applyFont="1" applyFill="1" applyBorder="1" applyAlignment="1" applyProtection="1">
      <alignment horizontal="left" wrapText="1" shrinkToFit="1"/>
    </xf>
    <xf numFmtId="0" fontId="20" fillId="0" borderId="0" xfId="3" applyFont="1" applyAlignment="1" applyProtection="1">
      <alignment shrinkToFit="1"/>
    </xf>
    <xf numFmtId="0" fontId="6" fillId="0" borderId="0" xfId="0" applyFont="1" applyAlignment="1">
      <alignment horizontal="right" shrinkToFit="1"/>
    </xf>
    <xf numFmtId="0" fontId="6" fillId="4" borderId="0" xfId="0" applyFont="1" applyFill="1" applyBorder="1" applyAlignment="1">
      <alignment shrinkToFit="1"/>
    </xf>
    <xf numFmtId="11" fontId="6" fillId="0" borderId="0" xfId="0" applyNumberFormat="1" applyFont="1" applyAlignment="1">
      <alignment shrinkToFit="1"/>
    </xf>
    <xf numFmtId="0" fontId="19" fillId="0" borderId="0" xfId="0" applyFont="1" applyAlignment="1">
      <alignment horizontal="center" shrinkToFit="1"/>
    </xf>
    <xf numFmtId="0" fontId="6" fillId="0" borderId="0" xfId="0" applyFont="1" applyAlignment="1" applyProtection="1">
      <alignment shrinkToFit="1"/>
    </xf>
    <xf numFmtId="0" fontId="6" fillId="0" borderId="0" xfId="0" applyFont="1" applyAlignment="1">
      <alignment wrapText="1" shrinkToFit="1"/>
    </xf>
    <xf numFmtId="4" fontId="6" fillId="4" borderId="0" xfId="0" applyNumberFormat="1" applyFont="1" applyFill="1" applyBorder="1" applyAlignment="1" applyProtection="1">
      <alignment horizontal="right" wrapText="1" shrinkToFit="1"/>
    </xf>
    <xf numFmtId="0" fontId="6" fillId="0" borderId="0" xfId="0" applyFont="1" applyFill="1" applyBorder="1" applyAlignment="1" applyProtection="1">
      <alignment wrapText="1" shrinkToFit="1"/>
    </xf>
    <xf numFmtId="0" fontId="6" fillId="0" borderId="0" xfId="0" applyFont="1" applyAlignment="1" applyProtection="1">
      <alignment horizontal="right" shrinkToFit="1"/>
    </xf>
    <xf numFmtId="0" fontId="9" fillId="0" borderId="0" xfId="0" applyFont="1" applyFill="1" applyAlignment="1">
      <alignment shrinkToFit="1"/>
    </xf>
    <xf numFmtId="0" fontId="6" fillId="0" borderId="0" xfId="0" applyFont="1" applyAlignment="1" applyProtection="1">
      <alignment shrinkToFit="1"/>
      <protection locked="0"/>
    </xf>
    <xf numFmtId="0" fontId="6" fillId="0" borderId="0" xfId="0" applyFont="1" applyFill="1" applyAlignment="1">
      <alignment shrinkToFit="1"/>
    </xf>
    <xf numFmtId="0" fontId="6" fillId="0" borderId="0" xfId="0" applyFont="1" applyFill="1" applyAlignment="1">
      <alignment horizontal="right" shrinkToFit="1"/>
    </xf>
    <xf numFmtId="0" fontId="1" fillId="9" borderId="1" xfId="0" applyNumberFormat="1" applyFont="1" applyFill="1" applyBorder="1" applyAlignment="1" applyProtection="1">
      <alignment horizontal="left" wrapText="1" shrinkToFit="1"/>
    </xf>
    <xf numFmtId="49" fontId="1" fillId="3" borderId="1" xfId="0" applyNumberFormat="1" applyFont="1" applyFill="1" applyBorder="1" applyAlignment="1" applyProtection="1">
      <alignment horizontal="left" wrapText="1" shrinkToFit="1"/>
    </xf>
    <xf numFmtId="0" fontId="7" fillId="3" borderId="2" xfId="0" applyFont="1" applyFill="1" applyBorder="1" applyAlignment="1" applyProtection="1">
      <alignment vertical="top" wrapText="1" shrinkToFit="1"/>
    </xf>
    <xf numFmtId="0" fontId="1" fillId="12" borderId="1" xfId="0" applyNumberFormat="1" applyFont="1" applyFill="1" applyBorder="1" applyAlignment="1" applyProtection="1">
      <alignment horizontal="left" wrapText="1" shrinkToFit="1"/>
    </xf>
    <xf numFmtId="2" fontId="1" fillId="0" borderId="1" xfId="0" applyNumberFormat="1" applyFont="1" applyBorder="1" applyAlignment="1" applyProtection="1">
      <alignment wrapText="1" shrinkToFit="1"/>
      <protection locked="0"/>
    </xf>
    <xf numFmtId="0" fontId="7" fillId="3" borderId="1" xfId="0" applyFont="1" applyFill="1" applyBorder="1" applyAlignment="1" applyProtection="1">
      <alignment horizontal="center" vertical="center" wrapText="1" shrinkToFit="1"/>
    </xf>
    <xf numFmtId="0" fontId="7" fillId="3" borderId="2" xfId="0" applyFont="1" applyFill="1" applyBorder="1" applyAlignment="1" applyProtection="1">
      <alignment horizontal="left" vertical="top" wrapText="1" shrinkToFit="1"/>
    </xf>
    <xf numFmtId="0" fontId="0" fillId="0" borderId="0" xfId="0"/>
    <xf numFmtId="0" fontId="3" fillId="0" borderId="0" xfId="3" applyAlignment="1" applyProtection="1"/>
    <xf numFmtId="49" fontId="1" fillId="18" borderId="1" xfId="0" applyNumberFormat="1" applyFont="1" applyFill="1" applyBorder="1" applyAlignment="1" applyProtection="1">
      <alignment horizontal="left" wrapText="1" shrinkToFit="1"/>
      <protection locked="0"/>
    </xf>
    <xf numFmtId="0" fontId="1" fillId="19" borderId="1" xfId="0" applyNumberFormat="1" applyFont="1" applyFill="1" applyBorder="1" applyAlignment="1" applyProtection="1">
      <alignment horizontal="left" wrapText="1" shrinkToFit="1"/>
      <protection locked="0"/>
    </xf>
    <xf numFmtId="0" fontId="7" fillId="17" borderId="1" xfId="0" applyFont="1" applyFill="1" applyBorder="1" applyAlignment="1" applyProtection="1">
      <alignment horizontal="left" vertical="top" wrapText="1" shrinkToFit="1"/>
    </xf>
    <xf numFmtId="1" fontId="1" fillId="18" borderId="1" xfId="0" applyNumberFormat="1" applyFont="1" applyFill="1" applyBorder="1" applyAlignment="1" applyProtection="1">
      <alignment horizontal="right" wrapText="1" shrinkToFit="1"/>
      <protection locked="0"/>
    </xf>
    <xf numFmtId="0" fontId="6" fillId="15" borderId="0" xfId="0" applyFont="1" applyFill="1" applyAlignment="1">
      <alignment shrinkToFit="1"/>
    </xf>
    <xf numFmtId="0" fontId="6" fillId="15" borderId="0" xfId="0" applyFont="1" applyFill="1"/>
    <xf numFmtId="0" fontId="7" fillId="17" borderId="10" xfId="0" applyFont="1" applyFill="1" applyBorder="1" applyAlignment="1" applyProtection="1">
      <alignment horizontal="left" vertical="top" wrapText="1" shrinkToFit="1"/>
    </xf>
    <xf numFmtId="0" fontId="3" fillId="0" borderId="0" xfId="3" applyAlignment="1" applyProtection="1">
      <alignment shrinkToFit="1"/>
    </xf>
    <xf numFmtId="0" fontId="9" fillId="13" borderId="0" xfId="0" applyFont="1" applyFill="1" applyAlignment="1">
      <alignment horizontal="center"/>
    </xf>
    <xf numFmtId="0" fontId="7" fillId="3" borderId="2" xfId="0" applyFont="1" applyFill="1" applyBorder="1" applyAlignment="1" applyProtection="1">
      <alignment horizontal="center" vertical="top" wrapText="1" shrinkToFit="1"/>
    </xf>
    <xf numFmtId="0" fontId="7" fillId="3" borderId="3" xfId="0" applyFont="1" applyFill="1" applyBorder="1" applyAlignment="1" applyProtection="1">
      <alignment horizontal="center" vertical="top" wrapText="1" shrinkToFit="1"/>
    </xf>
    <xf numFmtId="0" fontId="7" fillId="3" borderId="1" xfId="0" applyFont="1" applyFill="1" applyBorder="1" applyAlignment="1" applyProtection="1">
      <alignment horizontal="center" vertical="top" wrapText="1" shrinkToFit="1"/>
    </xf>
    <xf numFmtId="0" fontId="1" fillId="3" borderId="2" xfId="0" applyFont="1" applyFill="1" applyBorder="1" applyAlignment="1" applyProtection="1">
      <alignment horizontal="left" vertical="top" wrapText="1" shrinkToFit="1"/>
    </xf>
    <xf numFmtId="0" fontId="1" fillId="3" borderId="3" xfId="0" applyFont="1" applyFill="1" applyBorder="1" applyAlignment="1" applyProtection="1">
      <alignment horizontal="left" vertical="top" wrapText="1" shrinkToFit="1"/>
    </xf>
    <xf numFmtId="0" fontId="1" fillId="3" borderId="9" xfId="0" applyFont="1" applyFill="1" applyBorder="1" applyAlignment="1" applyProtection="1">
      <alignment horizontal="center" vertical="top" wrapText="1" shrinkToFit="1"/>
    </xf>
    <xf numFmtId="0" fontId="1" fillId="3" borderId="10" xfId="0" applyFont="1" applyFill="1" applyBorder="1" applyAlignment="1" applyProtection="1">
      <alignment horizontal="center" vertical="top" wrapText="1" shrinkToFit="1"/>
    </xf>
    <xf numFmtId="0" fontId="1" fillId="3" borderId="6" xfId="0" applyFont="1" applyFill="1" applyBorder="1" applyAlignment="1" applyProtection="1">
      <alignment horizontal="center" vertical="top" wrapText="1" shrinkToFit="1"/>
    </xf>
    <xf numFmtId="0" fontId="7" fillId="3" borderId="1" xfId="0" applyFont="1" applyFill="1" applyBorder="1" applyAlignment="1" applyProtection="1">
      <alignment horizontal="center" vertical="center" wrapText="1" shrinkToFit="1"/>
    </xf>
    <xf numFmtId="0" fontId="7" fillId="3" borderId="2" xfId="0" applyFont="1" applyFill="1" applyBorder="1" applyAlignment="1" applyProtection="1">
      <alignment horizontal="left" vertical="top" wrapText="1" shrinkToFit="1"/>
    </xf>
    <xf numFmtId="0" fontId="7" fillId="3" borderId="4" xfId="0" applyFont="1" applyFill="1" applyBorder="1" applyAlignment="1" applyProtection="1">
      <alignment horizontal="left" vertical="top" wrapText="1" shrinkToFit="1"/>
    </xf>
    <xf numFmtId="0" fontId="7" fillId="3" borderId="3" xfId="0" applyFont="1" applyFill="1" applyBorder="1" applyAlignment="1" applyProtection="1">
      <alignment horizontal="left" vertical="top" wrapText="1" shrinkToFit="1"/>
    </xf>
    <xf numFmtId="49" fontId="1" fillId="5" borderId="2" xfId="0" applyNumberFormat="1" applyFont="1" applyFill="1" applyBorder="1" applyAlignment="1" applyProtection="1">
      <alignment horizontal="center" wrapText="1" shrinkToFit="1"/>
    </xf>
    <xf numFmtId="49" fontId="1" fillId="5" borderId="4" xfId="0" applyNumberFormat="1" applyFont="1" applyFill="1" applyBorder="1" applyAlignment="1" applyProtection="1">
      <alignment horizontal="center" wrapText="1" shrinkToFit="1"/>
    </xf>
    <xf numFmtId="49" fontId="1" fillId="5" borderId="3" xfId="0" applyNumberFormat="1" applyFont="1" applyFill="1" applyBorder="1" applyAlignment="1" applyProtection="1">
      <alignment horizontal="center" wrapText="1" shrinkToFit="1"/>
    </xf>
    <xf numFmtId="0" fontId="1" fillId="8" borderId="2" xfId="0" applyNumberFormat="1" applyFont="1" applyFill="1" applyBorder="1" applyAlignment="1" applyProtection="1">
      <alignment horizontal="center" wrapText="1" shrinkToFit="1"/>
    </xf>
    <xf numFmtId="0" fontId="1" fillId="8" borderId="4" xfId="0" applyNumberFormat="1" applyFont="1" applyFill="1" applyBorder="1" applyAlignment="1" applyProtection="1">
      <alignment horizontal="center" wrapText="1" shrinkToFit="1"/>
    </xf>
    <xf numFmtId="0" fontId="1" fillId="8" borderId="3" xfId="0" applyNumberFormat="1" applyFont="1" applyFill="1" applyBorder="1" applyAlignment="1" applyProtection="1">
      <alignment horizontal="center" wrapText="1" shrinkToFit="1"/>
    </xf>
    <xf numFmtId="0" fontId="7" fillId="3" borderId="2" xfId="0" applyFont="1" applyFill="1" applyBorder="1" applyAlignment="1" applyProtection="1">
      <alignment horizontal="right" vertical="top" wrapText="1" shrinkToFit="1"/>
    </xf>
    <xf numFmtId="0" fontId="7" fillId="3" borderId="4" xfId="0" applyFont="1" applyFill="1" applyBorder="1" applyAlignment="1" applyProtection="1">
      <alignment horizontal="right" vertical="top" wrapText="1" shrinkToFit="1"/>
    </xf>
    <xf numFmtId="0" fontId="7" fillId="3" borderId="3" xfId="0" applyFont="1" applyFill="1" applyBorder="1" applyAlignment="1" applyProtection="1">
      <alignment horizontal="right" vertical="top" wrapText="1" shrinkToFit="1"/>
    </xf>
    <xf numFmtId="0" fontId="7" fillId="3" borderId="1" xfId="0" applyFont="1" applyFill="1" applyBorder="1" applyAlignment="1" applyProtection="1">
      <alignment horizontal="right" vertical="top" wrapText="1" shrinkToFit="1"/>
    </xf>
    <xf numFmtId="0" fontId="11" fillId="3" borderId="2" xfId="0" applyFont="1" applyFill="1" applyBorder="1" applyAlignment="1" applyProtection="1">
      <alignment horizontal="left" vertical="top" wrapText="1" shrinkToFit="1"/>
    </xf>
    <xf numFmtId="0" fontId="11" fillId="3" borderId="4" xfId="0" applyFont="1" applyFill="1" applyBorder="1" applyAlignment="1" applyProtection="1">
      <alignment horizontal="left" vertical="top" wrapText="1" shrinkToFit="1"/>
    </xf>
    <xf numFmtId="0" fontId="11" fillId="3" borderId="3" xfId="0" applyFont="1" applyFill="1" applyBorder="1" applyAlignment="1" applyProtection="1">
      <alignment horizontal="left" vertical="top" wrapText="1" shrinkToFit="1"/>
    </xf>
    <xf numFmtId="0" fontId="7" fillId="3" borderId="1" xfId="0" applyFont="1" applyFill="1" applyBorder="1" applyAlignment="1" applyProtection="1">
      <alignment horizontal="left" vertical="top" wrapText="1" shrinkToFit="1"/>
    </xf>
    <xf numFmtId="0" fontId="12" fillId="3" borderId="2" xfId="0" applyFont="1" applyFill="1" applyBorder="1" applyAlignment="1" applyProtection="1">
      <alignment horizontal="left" vertical="top" wrapText="1" shrinkToFit="1"/>
    </xf>
    <xf numFmtId="0" fontId="12" fillId="3" borderId="4" xfId="0" applyFont="1" applyFill="1" applyBorder="1" applyAlignment="1" applyProtection="1">
      <alignment horizontal="left" vertical="top" wrapText="1" shrinkToFit="1"/>
    </xf>
    <xf numFmtId="0" fontId="12" fillId="3" borderId="3" xfId="0" applyFont="1" applyFill="1" applyBorder="1" applyAlignment="1" applyProtection="1">
      <alignment horizontal="left" vertical="top" wrapText="1" shrinkToFit="1"/>
    </xf>
    <xf numFmtId="49" fontId="11" fillId="5" borderId="2" xfId="0" applyNumberFormat="1" applyFont="1" applyFill="1" applyBorder="1" applyAlignment="1" applyProtection="1">
      <alignment horizontal="center" wrapText="1" shrinkToFit="1"/>
    </xf>
    <xf numFmtId="49" fontId="11" fillId="5" borderId="4" xfId="0" applyNumberFormat="1" applyFont="1" applyFill="1" applyBorder="1" applyAlignment="1" applyProtection="1">
      <alignment horizontal="center" wrapText="1" shrinkToFit="1"/>
    </xf>
    <xf numFmtId="49" fontId="11" fillId="5" borderId="3" xfId="0" applyNumberFormat="1" applyFont="1" applyFill="1" applyBorder="1" applyAlignment="1" applyProtection="1">
      <alignment horizontal="center" wrapText="1" shrinkToFit="1"/>
    </xf>
    <xf numFmtId="0" fontId="12" fillId="3" borderId="1" xfId="0" applyFont="1" applyFill="1" applyBorder="1" applyAlignment="1" applyProtection="1">
      <alignment horizontal="center" vertical="top" wrapText="1" shrinkToFit="1"/>
    </xf>
    <xf numFmtId="0" fontId="12" fillId="3" borderId="2" xfId="0" applyFont="1" applyFill="1" applyBorder="1" applyAlignment="1" applyProtection="1">
      <alignment horizontal="left" vertical="center" wrapText="1" shrinkToFit="1"/>
    </xf>
    <xf numFmtId="0" fontId="12" fillId="3" borderId="4" xfId="0" applyFont="1" applyFill="1" applyBorder="1" applyAlignment="1" applyProtection="1">
      <alignment horizontal="left" vertical="center" wrapText="1" shrinkToFit="1"/>
    </xf>
    <xf numFmtId="0" fontId="12" fillId="3" borderId="3" xfId="0" applyFont="1" applyFill="1" applyBorder="1" applyAlignment="1" applyProtection="1">
      <alignment horizontal="left" vertical="center" wrapText="1" shrinkToFit="1"/>
    </xf>
    <xf numFmtId="0" fontId="12" fillId="3" borderId="9" xfId="0" applyFont="1" applyFill="1" applyBorder="1" applyAlignment="1" applyProtection="1">
      <alignment horizontal="center" vertical="top" wrapText="1" shrinkToFit="1"/>
    </xf>
    <xf numFmtId="0" fontId="12" fillId="3" borderId="10" xfId="0" applyFont="1" applyFill="1" applyBorder="1" applyAlignment="1" applyProtection="1">
      <alignment horizontal="center" vertical="top" wrapText="1" shrinkToFit="1"/>
    </xf>
    <xf numFmtId="0" fontId="12" fillId="3" borderId="6" xfId="0" applyFont="1" applyFill="1" applyBorder="1" applyAlignment="1" applyProtection="1">
      <alignment horizontal="center" vertical="top" wrapText="1" shrinkToFit="1"/>
    </xf>
    <xf numFmtId="0" fontId="12" fillId="3" borderId="2" xfId="0" applyFont="1" applyFill="1" applyBorder="1" applyAlignment="1" applyProtection="1">
      <alignment horizontal="right" vertical="center" wrapText="1" shrinkToFit="1"/>
    </xf>
    <xf numFmtId="0" fontId="12" fillId="3" borderId="4" xfId="0" applyFont="1" applyFill="1" applyBorder="1" applyAlignment="1" applyProtection="1">
      <alignment horizontal="right" vertical="center" wrapText="1" shrinkToFit="1"/>
    </xf>
    <xf numFmtId="0" fontId="12" fillId="3" borderId="3" xfId="0" applyFont="1" applyFill="1" applyBorder="1" applyAlignment="1" applyProtection="1">
      <alignment horizontal="right" vertical="center" wrapText="1" shrinkToFit="1"/>
    </xf>
    <xf numFmtId="0" fontId="11" fillId="8" borderId="2" xfId="0" applyNumberFormat="1" applyFont="1" applyFill="1" applyBorder="1" applyAlignment="1" applyProtection="1">
      <alignment horizontal="center" wrapText="1" shrinkToFit="1"/>
    </xf>
    <xf numFmtId="0" fontId="11" fillId="8" borderId="4" xfId="0" applyNumberFormat="1" applyFont="1" applyFill="1" applyBorder="1" applyAlignment="1" applyProtection="1">
      <alignment horizontal="center" wrapText="1" shrinkToFit="1"/>
    </xf>
    <xf numFmtId="0" fontId="11" fillId="8" borderId="3" xfId="0" applyNumberFormat="1" applyFont="1" applyFill="1" applyBorder="1" applyAlignment="1" applyProtection="1">
      <alignment horizontal="center" wrapText="1" shrinkToFit="1"/>
    </xf>
    <xf numFmtId="0" fontId="7" fillId="3" borderId="4" xfId="0" applyFont="1" applyFill="1" applyBorder="1" applyAlignment="1" applyProtection="1">
      <alignment horizontal="center" vertical="top" wrapText="1" shrinkToFit="1"/>
    </xf>
    <xf numFmtId="0" fontId="1" fillId="3" borderId="4" xfId="0" applyFont="1" applyFill="1" applyBorder="1" applyAlignment="1" applyProtection="1">
      <alignment horizontal="left" vertical="top" wrapText="1" shrinkToFit="1"/>
    </xf>
    <xf numFmtId="0" fontId="1" fillId="3" borderId="1" xfId="0" applyFont="1" applyFill="1" applyBorder="1" applyAlignment="1" applyProtection="1">
      <alignment horizontal="left" vertical="top" wrapText="1" shrinkToFit="1"/>
    </xf>
    <xf numFmtId="0" fontId="7" fillId="3" borderId="9" xfId="0" applyFont="1" applyFill="1" applyBorder="1" applyAlignment="1" applyProtection="1">
      <alignment horizontal="center" vertical="top" wrapText="1" shrinkToFit="1"/>
    </xf>
    <xf numFmtId="0" fontId="7" fillId="3" borderId="10" xfId="0" applyFont="1" applyFill="1" applyBorder="1" applyAlignment="1" applyProtection="1">
      <alignment horizontal="center" vertical="top" wrapText="1" shrinkToFit="1"/>
    </xf>
    <xf numFmtId="0" fontId="7" fillId="3" borderId="6" xfId="0" applyFont="1" applyFill="1" applyBorder="1" applyAlignment="1" applyProtection="1">
      <alignment horizontal="center" vertical="top" wrapText="1" shrinkToFit="1"/>
    </xf>
    <xf numFmtId="0" fontId="18" fillId="3" borderId="4" xfId="0" applyFont="1" applyFill="1" applyBorder="1" applyAlignment="1" applyProtection="1">
      <alignment horizontal="center" vertical="top" wrapText="1" shrinkToFit="1"/>
    </xf>
    <xf numFmtId="0" fontId="18" fillId="3" borderId="3" xfId="0" applyFont="1" applyFill="1" applyBorder="1" applyAlignment="1" applyProtection="1">
      <alignment horizontal="center" vertical="top" wrapText="1" shrinkToFit="1"/>
    </xf>
    <xf numFmtId="0" fontId="7" fillId="3" borderId="8"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wrapText="1"/>
    </xf>
    <xf numFmtId="4" fontId="7" fillId="3" borderId="2" xfId="0" applyNumberFormat="1" applyFont="1" applyFill="1" applyBorder="1" applyAlignment="1" applyProtection="1">
      <alignment horizontal="center" wrapText="1" shrinkToFit="1"/>
    </xf>
    <xf numFmtId="4" fontId="7" fillId="3" borderId="4" xfId="0" applyNumberFormat="1" applyFont="1" applyFill="1" applyBorder="1" applyAlignment="1" applyProtection="1">
      <alignment horizontal="center" wrapText="1" shrinkToFit="1"/>
    </xf>
    <xf numFmtId="4" fontId="7" fillId="3" borderId="3" xfId="0" applyNumberFormat="1" applyFont="1" applyFill="1" applyBorder="1" applyAlignment="1" applyProtection="1">
      <alignment horizontal="center" wrapText="1" shrinkToFit="1"/>
    </xf>
    <xf numFmtId="0" fontId="7" fillId="3" borderId="2" xfId="0" applyFont="1" applyFill="1" applyBorder="1" applyAlignment="1" applyProtection="1">
      <alignment horizontal="left"/>
    </xf>
    <xf numFmtId="0" fontId="7" fillId="3" borderId="4"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4" xfId="0" applyFont="1" applyFill="1" applyBorder="1" applyAlignment="1" applyProtection="1">
      <alignment horizontal="center"/>
    </xf>
    <xf numFmtId="0" fontId="7" fillId="3" borderId="3" xfId="0" applyFont="1" applyFill="1" applyBorder="1" applyAlignment="1" applyProtection="1">
      <alignment horizontal="center"/>
    </xf>
    <xf numFmtId="0" fontId="1" fillId="7" borderId="9" xfId="0" applyFont="1" applyFill="1" applyBorder="1" applyAlignment="1" applyProtection="1">
      <alignment horizontal="center" vertical="top" wrapText="1" shrinkToFit="1"/>
      <protection locked="0"/>
    </xf>
    <xf numFmtId="0" fontId="1" fillId="7" borderId="10" xfId="0" applyFont="1" applyFill="1" applyBorder="1" applyAlignment="1" applyProtection="1">
      <alignment horizontal="center" vertical="top" wrapText="1" shrinkToFit="1"/>
      <protection locked="0"/>
    </xf>
    <xf numFmtId="0" fontId="1" fillId="7" borderId="6" xfId="0" applyFont="1" applyFill="1" applyBorder="1" applyAlignment="1" applyProtection="1">
      <alignment horizontal="center" vertical="top" wrapText="1" shrinkToFit="1"/>
      <protection locked="0"/>
    </xf>
    <xf numFmtId="0" fontId="1" fillId="14" borderId="1" xfId="0" applyFont="1" applyFill="1" applyBorder="1" applyAlignment="1" applyProtection="1">
      <alignment horizontal="center" vertical="center" wrapText="1" shrinkToFit="1"/>
    </xf>
    <xf numFmtId="4" fontId="7" fillId="3" borderId="2" xfId="0" applyNumberFormat="1" applyFont="1" applyFill="1" applyBorder="1" applyAlignment="1" applyProtection="1">
      <alignment horizontal="left" wrapText="1" shrinkToFit="1"/>
    </xf>
    <xf numFmtId="4" fontId="7" fillId="3" borderId="4" xfId="0" applyNumberFormat="1" applyFont="1" applyFill="1" applyBorder="1" applyAlignment="1" applyProtection="1">
      <alignment horizontal="left" wrapText="1" shrinkToFit="1"/>
    </xf>
    <xf numFmtId="4" fontId="7" fillId="3" borderId="3" xfId="0" applyNumberFormat="1" applyFont="1" applyFill="1" applyBorder="1" applyAlignment="1" applyProtection="1">
      <alignment horizontal="left" wrapText="1" shrinkToFit="1"/>
    </xf>
    <xf numFmtId="0" fontId="7" fillId="3" borderId="2" xfId="0" applyFont="1" applyFill="1" applyBorder="1" applyAlignment="1" applyProtection="1">
      <alignment horizontal="center" vertical="center" wrapText="1" shrinkToFit="1"/>
    </xf>
    <xf numFmtId="0" fontId="7" fillId="3" borderId="4" xfId="0" applyFont="1" applyFill="1" applyBorder="1" applyAlignment="1" applyProtection="1">
      <alignment horizontal="center" vertical="center" wrapText="1" shrinkToFit="1"/>
    </xf>
    <xf numFmtId="0" fontId="7" fillId="3" borderId="3" xfId="0" applyFont="1" applyFill="1" applyBorder="1" applyAlignment="1" applyProtection="1">
      <alignment horizontal="center" vertical="center" wrapText="1" shrinkToFit="1"/>
    </xf>
    <xf numFmtId="0" fontId="0" fillId="0" borderId="4" xfId="0" applyBorder="1" applyAlignment="1">
      <alignment horizontal="left" vertical="top" wrapText="1" shrinkToFit="1"/>
    </xf>
    <xf numFmtId="0" fontId="0" fillId="0" borderId="0" xfId="0" applyAlignment="1">
      <alignment horizontal="center"/>
    </xf>
    <xf numFmtId="0" fontId="0" fillId="0" borderId="3" xfId="0" applyBorder="1" applyAlignment="1">
      <alignment horizontal="left" vertical="top" wrapText="1" shrinkToFit="1"/>
    </xf>
    <xf numFmtId="0" fontId="7" fillId="3" borderId="13" xfId="0" applyFont="1" applyFill="1" applyBorder="1" applyAlignment="1" applyProtection="1">
      <alignment horizontal="left"/>
    </xf>
    <xf numFmtId="0" fontId="7" fillId="3" borderId="14" xfId="0" applyFont="1" applyFill="1" applyBorder="1" applyAlignment="1" applyProtection="1">
      <alignment horizontal="left"/>
    </xf>
    <xf numFmtId="0" fontId="7" fillId="3" borderId="15" xfId="0" applyFont="1" applyFill="1" applyBorder="1" applyAlignment="1" applyProtection="1">
      <alignment horizontal="left"/>
    </xf>
    <xf numFmtId="0" fontId="7" fillId="3" borderId="12" xfId="0" applyFont="1" applyFill="1" applyBorder="1" applyAlignment="1" applyProtection="1">
      <alignment horizontal="center" vertical="top" wrapText="1" shrinkToFit="1"/>
    </xf>
    <xf numFmtId="0" fontId="7" fillId="3" borderId="16" xfId="0" applyFont="1" applyFill="1" applyBorder="1" applyAlignment="1" applyProtection="1">
      <alignment horizontal="left" vertical="top" wrapText="1" shrinkToFit="1"/>
    </xf>
    <xf numFmtId="0" fontId="7" fillId="3" borderId="17" xfId="0" applyFont="1" applyFill="1" applyBorder="1" applyAlignment="1" applyProtection="1">
      <alignment horizontal="left" vertical="top" wrapText="1" shrinkToFit="1"/>
    </xf>
    <xf numFmtId="0" fontId="7" fillId="3" borderId="17" xfId="0" applyFont="1" applyFill="1" applyBorder="1" applyAlignment="1" applyProtection="1">
      <alignment horizontal="center" vertical="top" wrapText="1" shrinkToFit="1"/>
    </xf>
    <xf numFmtId="0" fontId="21" fillId="16" borderId="0" xfId="0" applyFont="1" applyFill="1" applyAlignment="1">
      <alignment horizontal="center" vertical="center"/>
    </xf>
  </cellXfs>
  <cellStyles count="10">
    <cellStyle name="Comma 2" xfId="1"/>
    <cellStyle name="Currency 2" xfId="2"/>
    <cellStyle name="Hyperlink" xfId="3" builtinId="8"/>
    <cellStyle name="Hyperlink 2" xfId="4"/>
    <cellStyle name="Neutral 2" xfId="5"/>
    <cellStyle name="Normal" xfId="0" builtinId="0"/>
    <cellStyle name="Normal 2" xfId="6"/>
    <cellStyle name="Normal 2 2" xfId="7"/>
    <cellStyle name="Normal 2_Derivatives-Dom" xfId="8"/>
    <cellStyle name="Normal 3"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yiris\Desktop\with%20dynamic\STDL%202003\iFile\iFileSTD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StartUp"/>
      <sheetName val="Data"/>
      <sheetName val="+FootnoteTexts"/>
      <sheetName val="+Elements"/>
      <sheetName val="Page-1"/>
      <sheetName val="Domestic Operations"/>
      <sheetName val="Overseas Operations"/>
      <sheetName val="Summarized Overseas Position"/>
      <sheetName val="Outflows"/>
      <sheetName val="Inflows"/>
      <sheetName val="StartUpDataSheet"/>
      <sheetName val="+Lineitems"/>
    </sheetNames>
    <sheetDataSet>
      <sheetData sheetId="0"/>
      <sheetData sheetId="1">
        <row r="1">
          <cell r="K1" t="str">
            <v>Afghanistan, Afghanis</v>
          </cell>
          <cell r="L1" t="str">
            <v>Actuals</v>
          </cell>
        </row>
        <row r="2">
          <cell r="K2" t="str">
            <v>Albania, Leke</v>
          </cell>
          <cell r="L2" t="str">
            <v>Thousands</v>
          </cell>
        </row>
        <row r="3">
          <cell r="K3" t="str">
            <v>Algeria, Algeria Dinars</v>
          </cell>
          <cell r="L3" t="str">
            <v>Lakhs</v>
          </cell>
        </row>
        <row r="4">
          <cell r="K4" t="str">
            <v>Angola, Kwanza</v>
          </cell>
          <cell r="L4" t="str">
            <v>Millions</v>
          </cell>
        </row>
        <row r="5">
          <cell r="K5" t="str">
            <v>Argentina, Pesos</v>
          </cell>
          <cell r="L5" t="str">
            <v>Crores</v>
          </cell>
        </row>
        <row r="6">
          <cell r="K6" t="str">
            <v>Armenia, Drams</v>
          </cell>
        </row>
        <row r="7">
          <cell r="K7" t="str">
            <v>Aruba, Guilders (also called Florins)</v>
          </cell>
        </row>
        <row r="8">
          <cell r="K8" t="str">
            <v>Australia, Dollars</v>
          </cell>
        </row>
        <row r="9">
          <cell r="K9" t="str">
            <v>Azerbaijan, New Manats</v>
          </cell>
        </row>
        <row r="10">
          <cell r="K10" t="str">
            <v>Bahamas, Dollars</v>
          </cell>
        </row>
        <row r="11">
          <cell r="K11" t="str">
            <v>Bahrain, Dinars</v>
          </cell>
        </row>
        <row r="12">
          <cell r="K12" t="str">
            <v>Bangladesh, Taka</v>
          </cell>
        </row>
        <row r="13">
          <cell r="K13" t="str">
            <v>Barbados, Dollars</v>
          </cell>
        </row>
        <row r="14">
          <cell r="K14" t="str">
            <v>Belarus, Rubles</v>
          </cell>
        </row>
        <row r="15">
          <cell r="K15" t="str">
            <v>Belize, Dollars</v>
          </cell>
        </row>
        <row r="16">
          <cell r="K16" t="str">
            <v>Bermuda, Dollars</v>
          </cell>
        </row>
        <row r="17">
          <cell r="K17" t="str">
            <v>Bhutan, Ngultrum</v>
          </cell>
        </row>
        <row r="18">
          <cell r="K18" t="str">
            <v>Bolivia, Bolivianos</v>
          </cell>
        </row>
        <row r="19">
          <cell r="K19" t="str">
            <v>Bosnia and Herzegovina, Convertible Marka</v>
          </cell>
        </row>
        <row r="20">
          <cell r="K20" t="str">
            <v>Botswana, Pulas</v>
          </cell>
        </row>
        <row r="21">
          <cell r="K21" t="str">
            <v>Brazil, Brazil Real</v>
          </cell>
        </row>
        <row r="22">
          <cell r="K22" t="str">
            <v>Brunei Darussalam, Dollars</v>
          </cell>
        </row>
        <row r="23">
          <cell r="K23" t="str">
            <v>Bulgaria, Leva</v>
          </cell>
        </row>
        <row r="24">
          <cell r="K24" t="str">
            <v>Burundi, Francs</v>
          </cell>
        </row>
        <row r="25">
          <cell r="K25" t="str">
            <v>Cambodia, Riels</v>
          </cell>
        </row>
        <row r="26">
          <cell r="K26" t="str">
            <v>Canada, Dollars</v>
          </cell>
        </row>
        <row r="27">
          <cell r="K27" t="str">
            <v>Cape Verde, Escudos</v>
          </cell>
        </row>
        <row r="28">
          <cell r="K28" t="str">
            <v>Cayman Islands, Dollars</v>
          </cell>
        </row>
        <row r="29">
          <cell r="K29" t="str">
            <v>Chile, Pesos</v>
          </cell>
        </row>
        <row r="30">
          <cell r="K30" t="str">
            <v>China, Yuan Renminbi</v>
          </cell>
        </row>
        <row r="31">
          <cell r="K31" t="str">
            <v>Colombia, Pesos</v>
          </cell>
        </row>
        <row r="32">
          <cell r="K32" t="str">
            <v>Communaute Financiere Africaine BCEAO, Francs</v>
          </cell>
        </row>
        <row r="33">
          <cell r="K33" t="str">
            <v>Communaute Financiere Africaine BEAC, Francs</v>
          </cell>
        </row>
        <row r="34">
          <cell r="K34" t="str">
            <v>Comoros, Francs</v>
          </cell>
        </row>
        <row r="35">
          <cell r="K35" t="str">
            <v>Comptoirs Francais du Pacifique Francs</v>
          </cell>
        </row>
        <row r="36">
          <cell r="K36" t="str">
            <v>Congo/Kinshasa, Congolese Francs</v>
          </cell>
        </row>
        <row r="37">
          <cell r="K37" t="str">
            <v>Costa Rica, Colones</v>
          </cell>
        </row>
        <row r="38">
          <cell r="K38" t="str">
            <v>Croatia, Kuna</v>
          </cell>
        </row>
        <row r="39">
          <cell r="K39" t="str">
            <v>Cuba, Pesos</v>
          </cell>
        </row>
        <row r="40">
          <cell r="K40" t="str">
            <v>Cyprus, Pounds (expires 2008-Jan-31)</v>
          </cell>
        </row>
        <row r="41">
          <cell r="K41" t="str">
            <v>Czech Republic, Koruny</v>
          </cell>
        </row>
        <row r="42">
          <cell r="K42" t="str">
            <v>Denmark, Kroner</v>
          </cell>
        </row>
        <row r="43">
          <cell r="K43" t="str">
            <v>Djibouti, Francs</v>
          </cell>
        </row>
        <row r="44">
          <cell r="K44" t="str">
            <v>Dominican Republic, Pesos</v>
          </cell>
        </row>
        <row r="45">
          <cell r="K45" t="str">
            <v>East Caribbean Dollars</v>
          </cell>
        </row>
        <row r="46">
          <cell r="K46" t="str">
            <v>Egypt, Pounds</v>
          </cell>
        </row>
        <row r="47">
          <cell r="K47" t="str">
            <v>El Salvador, Colones</v>
          </cell>
        </row>
        <row r="48">
          <cell r="K48" t="str">
            <v>Eritrea, Nakfa</v>
          </cell>
        </row>
        <row r="49">
          <cell r="K49" t="str">
            <v>Estonia, Krooni</v>
          </cell>
        </row>
        <row r="50">
          <cell r="K50" t="str">
            <v>Ethiopia, Birr</v>
          </cell>
        </row>
        <row r="51">
          <cell r="K51" t="str">
            <v>Euro Member Countries, Euro</v>
          </cell>
        </row>
        <row r="52">
          <cell r="K52" t="str">
            <v>Falkland Islands (Malvinas), Pounds</v>
          </cell>
        </row>
        <row r="53">
          <cell r="K53" t="str">
            <v>Fiji, Dollars</v>
          </cell>
        </row>
        <row r="54">
          <cell r="K54" t="str">
            <v>Gambia, Dalasi</v>
          </cell>
        </row>
        <row r="55">
          <cell r="K55" t="str">
            <v>Georgia, Lari</v>
          </cell>
        </row>
        <row r="56">
          <cell r="K56" t="str">
            <v>Ghana, Cedis</v>
          </cell>
        </row>
        <row r="57">
          <cell r="K57" t="str">
            <v>Gibraltar, Pounds</v>
          </cell>
        </row>
        <row r="58">
          <cell r="K58" t="str">
            <v>Gold, Ounces</v>
          </cell>
        </row>
        <row r="59">
          <cell r="K59" t="str">
            <v>Guatemala, Quetzales</v>
          </cell>
        </row>
        <row r="60">
          <cell r="K60" t="str">
            <v>Guernsey, Pounds</v>
          </cell>
        </row>
        <row r="61">
          <cell r="K61" t="str">
            <v>Guinea, Francs</v>
          </cell>
        </row>
        <row r="62">
          <cell r="K62" t="str">
            <v>Guyana, Dollars</v>
          </cell>
        </row>
        <row r="63">
          <cell r="K63" t="str">
            <v>Haiti, Gourdes</v>
          </cell>
        </row>
        <row r="64">
          <cell r="K64" t="str">
            <v>Honduras, Lempiras</v>
          </cell>
        </row>
        <row r="65">
          <cell r="K65" t="str">
            <v>Hong Kong, Dollars</v>
          </cell>
        </row>
        <row r="66">
          <cell r="K66" t="str">
            <v>Hungary, Forint</v>
          </cell>
        </row>
        <row r="67">
          <cell r="K67" t="str">
            <v>Iceland, Kronur</v>
          </cell>
        </row>
        <row r="68">
          <cell r="K68" t="str">
            <v>India, Rupees</v>
          </cell>
        </row>
        <row r="69">
          <cell r="K69" t="str">
            <v>Indonesia, Rupiahs</v>
          </cell>
        </row>
        <row r="70">
          <cell r="K70" t="str">
            <v>International Monetary Fund (IMF) Special Drawing Rights</v>
          </cell>
        </row>
        <row r="71">
          <cell r="K71" t="str">
            <v>Iran, Rials</v>
          </cell>
        </row>
        <row r="72">
          <cell r="K72" t="str">
            <v>Iraq, Dinars</v>
          </cell>
        </row>
        <row r="73">
          <cell r="K73" t="str">
            <v>Isle of Man, Pounds</v>
          </cell>
        </row>
        <row r="74">
          <cell r="K74" t="str">
            <v>Israel, New Shekels</v>
          </cell>
        </row>
        <row r="75">
          <cell r="K75" t="str">
            <v>Jamaica, Dollars</v>
          </cell>
        </row>
        <row r="76">
          <cell r="K76" t="str">
            <v>Japan, Yen</v>
          </cell>
        </row>
        <row r="77">
          <cell r="K77" t="str">
            <v>Jersey, Pounds</v>
          </cell>
        </row>
        <row r="78">
          <cell r="K78" t="str">
            <v>Jordan, Dinars</v>
          </cell>
        </row>
        <row r="79">
          <cell r="K79" t="str">
            <v>Kazakhstan, Tenge</v>
          </cell>
        </row>
        <row r="80">
          <cell r="K80" t="str">
            <v>Kenya, Shillings</v>
          </cell>
        </row>
        <row r="81">
          <cell r="K81" t="str">
            <v>Korea (North), Won</v>
          </cell>
        </row>
        <row r="82">
          <cell r="K82" t="str">
            <v>Korea (South), Won</v>
          </cell>
        </row>
        <row r="83">
          <cell r="K83" t="str">
            <v>Kuwait, Dinars</v>
          </cell>
        </row>
        <row r="84">
          <cell r="K84" t="str">
            <v>Kyrgyzstan, Soms</v>
          </cell>
        </row>
        <row r="85">
          <cell r="K85" t="str">
            <v>Laos, Kips</v>
          </cell>
        </row>
        <row r="86">
          <cell r="K86" t="str">
            <v>Latvia, Lati</v>
          </cell>
        </row>
        <row r="87">
          <cell r="K87" t="str">
            <v>Lebanon, Pounds</v>
          </cell>
        </row>
        <row r="88">
          <cell r="K88" t="str">
            <v>Lesotho, Maloti</v>
          </cell>
        </row>
        <row r="89">
          <cell r="K89" t="str">
            <v>Liberia, Dollars</v>
          </cell>
        </row>
        <row r="90">
          <cell r="K90" t="str">
            <v>Libya, Dinars</v>
          </cell>
        </row>
        <row r="91">
          <cell r="K91" t="str">
            <v>Lithuania, Litai</v>
          </cell>
        </row>
        <row r="92">
          <cell r="K92" t="str">
            <v>Macau, Patacas</v>
          </cell>
        </row>
        <row r="93">
          <cell r="K93" t="str">
            <v>Macedonia, Denars</v>
          </cell>
        </row>
        <row r="94">
          <cell r="K94" t="str">
            <v>Madagascar, Ariary</v>
          </cell>
        </row>
        <row r="95">
          <cell r="K95" t="str">
            <v>Malawi, Kwachas</v>
          </cell>
        </row>
        <row r="96">
          <cell r="K96" t="str">
            <v>Malaysia, Ringgits</v>
          </cell>
        </row>
        <row r="97">
          <cell r="K97" t="str">
            <v>Maldives (Maldive Islands), Rufiyaa</v>
          </cell>
        </row>
        <row r="98">
          <cell r="K98" t="str">
            <v>Malta, Liri (expires 2008-Jan-31)</v>
          </cell>
        </row>
        <row r="99">
          <cell r="K99" t="str">
            <v>Mauritania, Ouguiyas</v>
          </cell>
        </row>
        <row r="100">
          <cell r="K100" t="str">
            <v>Mauritius, Rupees</v>
          </cell>
        </row>
        <row r="101">
          <cell r="K101" t="str">
            <v>Mexico, Pesos</v>
          </cell>
        </row>
        <row r="102">
          <cell r="K102" t="str">
            <v>Moldova, Lei</v>
          </cell>
        </row>
        <row r="103">
          <cell r="K103" t="str">
            <v>Mongolia, Tugriks</v>
          </cell>
        </row>
        <row r="104">
          <cell r="K104" t="str">
            <v>Morocco, Dirhams</v>
          </cell>
        </row>
        <row r="105">
          <cell r="K105" t="str">
            <v>Mozambique, Meticais</v>
          </cell>
        </row>
        <row r="106">
          <cell r="K106" t="str">
            <v>Myanmar (Burma), Kyats</v>
          </cell>
        </row>
        <row r="107">
          <cell r="K107" t="str">
            <v>Namibia, Dollars</v>
          </cell>
        </row>
        <row r="108">
          <cell r="K108" t="str">
            <v>Nepal, Nepal Rupees</v>
          </cell>
        </row>
        <row r="109">
          <cell r="K109" t="str">
            <v>Netherlands Antilles, Guilders (also called Florins)</v>
          </cell>
        </row>
        <row r="110">
          <cell r="K110" t="str">
            <v>New Zealand, Dollars</v>
          </cell>
        </row>
        <row r="111">
          <cell r="K111" t="str">
            <v>Nicaragua, Cordobas</v>
          </cell>
        </row>
        <row r="112">
          <cell r="K112" t="str">
            <v>Nigeria, Nairas</v>
          </cell>
        </row>
        <row r="113">
          <cell r="K113" t="str">
            <v>Norway, Krone</v>
          </cell>
        </row>
        <row r="114">
          <cell r="K114" t="str">
            <v>Oman, Rials</v>
          </cell>
        </row>
        <row r="115">
          <cell r="K115" t="str">
            <v>Pakistan, Rupees</v>
          </cell>
        </row>
        <row r="116">
          <cell r="K116" t="str">
            <v>Palladium Ounces</v>
          </cell>
        </row>
        <row r="117">
          <cell r="K117" t="str">
            <v>Panama, Balboa</v>
          </cell>
        </row>
        <row r="118">
          <cell r="K118" t="str">
            <v>Papua New Guinea, Kina</v>
          </cell>
        </row>
        <row r="119">
          <cell r="K119" t="str">
            <v>Paraguay, Guarani</v>
          </cell>
        </row>
        <row r="120">
          <cell r="K120" t="str">
            <v>Peru, Nuevos Soles</v>
          </cell>
        </row>
        <row r="121">
          <cell r="K121" t="str">
            <v>Philippines, Pesos</v>
          </cell>
        </row>
        <row r="122">
          <cell r="K122" t="str">
            <v>Platinum, Ounces</v>
          </cell>
        </row>
        <row r="123">
          <cell r="K123" t="str">
            <v>Poland, Zlotych</v>
          </cell>
        </row>
        <row r="124">
          <cell r="K124" t="str">
            <v>Qatar, Rials</v>
          </cell>
        </row>
        <row r="125">
          <cell r="K125" t="str">
            <v>Romania, New Lei</v>
          </cell>
        </row>
        <row r="126">
          <cell r="K126" t="str">
            <v>Russia, Rubles</v>
          </cell>
        </row>
        <row r="127">
          <cell r="K127" t="str">
            <v>Rwanda, Rwanda Francs</v>
          </cell>
        </row>
        <row r="128">
          <cell r="K128" t="str">
            <v>Saint Helena, Pounds</v>
          </cell>
        </row>
        <row r="129">
          <cell r="K129" t="str">
            <v>Samoa, Tala</v>
          </cell>
        </row>
        <row r="130">
          <cell r="K130" t="str">
            <v>Sao Tome and Principe, Dobras</v>
          </cell>
        </row>
        <row r="131">
          <cell r="K131" t="str">
            <v>Saudi Arabia, Riyals</v>
          </cell>
        </row>
        <row r="132">
          <cell r="K132" t="str">
            <v>Seborga, Luigini</v>
          </cell>
        </row>
        <row r="133">
          <cell r="K133" t="str">
            <v>Serbia, Dinars</v>
          </cell>
        </row>
        <row r="134">
          <cell r="K134" t="str">
            <v>Seychelles, Rupees</v>
          </cell>
        </row>
        <row r="135">
          <cell r="K135" t="str">
            <v>Sierra Leone, Leones</v>
          </cell>
        </row>
        <row r="136">
          <cell r="K136" t="str">
            <v>Silver, Ounces</v>
          </cell>
        </row>
        <row r="137">
          <cell r="K137" t="str">
            <v>Singapore, Dollars</v>
          </cell>
        </row>
        <row r="138">
          <cell r="K138" t="str">
            <v>Solomon Islands, Dollars</v>
          </cell>
        </row>
        <row r="139">
          <cell r="K139" t="str">
            <v>Somalia, Shillings</v>
          </cell>
        </row>
        <row r="140">
          <cell r="K140" t="str">
            <v>South Africa, Rand</v>
          </cell>
        </row>
        <row r="141">
          <cell r="K141" t="str">
            <v>Sri Lanka, Rupees</v>
          </cell>
        </row>
        <row r="142">
          <cell r="K142" t="str">
            <v>Sudan, Pounds</v>
          </cell>
        </row>
        <row r="143">
          <cell r="K143" t="str">
            <v>Suriname, Dollars</v>
          </cell>
        </row>
        <row r="144">
          <cell r="K144" t="str">
            <v>Swaziland, Emalangeni</v>
          </cell>
        </row>
        <row r="145">
          <cell r="K145" t="str">
            <v>Sweden, Kronor</v>
          </cell>
        </row>
        <row r="146">
          <cell r="K146" t="str">
            <v>Switzerland, Francs</v>
          </cell>
        </row>
        <row r="147">
          <cell r="K147" t="str">
            <v>Syria, Pounds</v>
          </cell>
        </row>
        <row r="148">
          <cell r="K148" t="str">
            <v>Taiwan, New Dollars</v>
          </cell>
        </row>
        <row r="149">
          <cell r="K149" t="str">
            <v>Tajikistan, Somoni</v>
          </cell>
        </row>
        <row r="150">
          <cell r="K150" t="str">
            <v>Tanzania, Shillings</v>
          </cell>
        </row>
        <row r="151">
          <cell r="K151" t="str">
            <v>Thailand, Baht</v>
          </cell>
        </row>
        <row r="152">
          <cell r="K152" t="str">
            <v>Tonga, Paanga</v>
          </cell>
        </row>
        <row r="153">
          <cell r="K153" t="str">
            <v>Trinidad and Tobago, Dollars</v>
          </cell>
        </row>
        <row r="154">
          <cell r="K154" t="str">
            <v>Tunisia, Dinars</v>
          </cell>
        </row>
        <row r="155">
          <cell r="K155" t="str">
            <v>Turkey, New Lira</v>
          </cell>
        </row>
        <row r="156">
          <cell r="K156" t="str">
            <v>Turkmenistan, Manats</v>
          </cell>
        </row>
        <row r="157">
          <cell r="K157" t="str">
            <v>Tuvalu, Tuvalu Dollars</v>
          </cell>
        </row>
        <row r="158">
          <cell r="K158" t="str">
            <v>Uganda, Shillings</v>
          </cell>
        </row>
        <row r="159">
          <cell r="K159" t="str">
            <v>Ukraine, Hryvnia</v>
          </cell>
        </row>
        <row r="160">
          <cell r="K160" t="str">
            <v>United Arab Emirates, Dirhams</v>
          </cell>
        </row>
        <row r="161">
          <cell r="K161" t="str">
            <v>United Kingdom, Pounds</v>
          </cell>
        </row>
        <row r="162">
          <cell r="K162" t="str">
            <v>United States of America, Dollars</v>
          </cell>
        </row>
        <row r="163">
          <cell r="K163" t="str">
            <v>Uruguay, Pesos</v>
          </cell>
        </row>
        <row r="164">
          <cell r="K164" t="str">
            <v>Uzbekistan, Sums</v>
          </cell>
        </row>
        <row r="165">
          <cell r="K165" t="str">
            <v>Vanuatu, Vatu</v>
          </cell>
        </row>
        <row r="166">
          <cell r="K166" t="str">
            <v>Venezuela, Bolivares (expires 2008-Jun-30)</v>
          </cell>
        </row>
        <row r="167">
          <cell r="K167" t="str">
            <v>Venezuela, Bolivares Fuertes</v>
          </cell>
        </row>
        <row r="168">
          <cell r="K168" t="str">
            <v>Viet Nam, Dong</v>
          </cell>
        </row>
        <row r="169">
          <cell r="K169" t="str">
            <v>Yemen, Rials</v>
          </cell>
        </row>
        <row r="170">
          <cell r="K170" t="str">
            <v>Zambia, Kwacha</v>
          </cell>
        </row>
        <row r="171">
          <cell r="K171" t="str">
            <v>Zimbabwe, Zimbabwe Dollars</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xe.com/euro.htm" TargetMode="External"/></Relationships>
</file>

<file path=xl/worksheets/_rels/sheet20.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15.bin"/><Relationship Id="rId1" Type="http://schemas.openxmlformats.org/officeDocument/2006/relationships/hyperlink" Target="mailto:in-rbi-rep.xsd#in-rbi-rep_AggregateDeposits@http://www.xbrl.org/2003/role/totalLabel" TargetMode="External"/><Relationship Id="rId4" Type="http://schemas.openxmlformats.org/officeDocument/2006/relationships/comments" Target="../comments12.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in-rbi-rep.xsd#in-rbi-rep_ReservesSurplus@http://www.xbrl.org/2003/role/terseLabel" TargetMode="External"/><Relationship Id="rId1" Type="http://schemas.openxmlformats.org/officeDocument/2006/relationships/hyperlink" Target="mailto:in-rbi-rep.xsd#in-rbi-rep_OtherBorrowings@http://www.xbrl.org/2003/role/terseLabe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0"/>
  <sheetViews>
    <sheetView workbookViewId="0">
      <selection activeCell="A2" sqref="A2"/>
    </sheetView>
  </sheetViews>
  <sheetFormatPr defaultColWidth="9.140625" defaultRowHeight="15"/>
  <cols>
    <col min="1" max="1" width="199.140625" style="1" customWidth="1"/>
    <col min="2" max="16384" width="9.140625" style="1"/>
  </cols>
  <sheetData>
    <row r="1" spans="1:26" ht="225">
      <c r="A1" s="5" t="s">
        <v>1198</v>
      </c>
      <c r="Z1" s="1" t="s">
        <v>392</v>
      </c>
    </row>
    <row r="6" spans="1:26" ht="90">
      <c r="A6" s="5" t="s">
        <v>391</v>
      </c>
    </row>
    <row r="9" spans="1:26">
      <c r="A9" s="5"/>
    </row>
    <row r="10" spans="1:26">
      <c r="A10" s="5"/>
    </row>
  </sheetData>
  <sheetProtection selectLockedCells="1"/>
  <dataConsolidate/>
  <phoneticPr fontId="0" type="noConversion"/>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Y305"/>
  <sheetViews>
    <sheetView showGridLines="0" topLeftCell="E4" workbookViewId="0">
      <selection activeCell="I28" sqref="I28"/>
    </sheetView>
  </sheetViews>
  <sheetFormatPr defaultRowHeight="15"/>
  <cols>
    <col min="1" max="1" width="12" style="24" hidden="1" customWidth="1"/>
    <col min="2" max="2" width="13.5703125" style="24" hidden="1" customWidth="1"/>
    <col min="3" max="3" width="12.5703125" style="24" hidden="1" customWidth="1"/>
    <col min="4" max="4" width="49.5703125" hidden="1" customWidth="1"/>
    <col min="5" max="5" width="4.7109375" customWidth="1"/>
    <col min="6" max="6" width="34.7109375" customWidth="1"/>
    <col min="7" max="7" width="14.28515625" customWidth="1"/>
    <col min="8" max="8" width="14.7109375" customWidth="1"/>
    <col min="9" max="9" width="17" customWidth="1"/>
    <col min="10" max="10" width="14.7109375" customWidth="1"/>
    <col min="11" max="12" width="14.42578125" customWidth="1"/>
    <col min="13" max="13" width="14" customWidth="1"/>
    <col min="14" max="14" width="13.85546875" customWidth="1"/>
    <col min="15" max="15" width="14.7109375" customWidth="1"/>
    <col min="16" max="16" width="15.42578125" customWidth="1"/>
    <col min="17" max="18" width="14.7109375" customWidth="1"/>
  </cols>
  <sheetData>
    <row r="1" spans="1:22" ht="27.95" customHeight="1">
      <c r="A1" s="58" t="s">
        <v>520</v>
      </c>
      <c r="B1" s="13"/>
      <c r="C1" s="13"/>
      <c r="D1" s="151" t="s">
        <v>985</v>
      </c>
      <c r="E1" s="151"/>
      <c r="F1" s="151"/>
      <c r="G1" s="151"/>
      <c r="H1" s="151"/>
      <c r="I1" s="151"/>
      <c r="J1" s="151"/>
      <c r="K1" s="151"/>
      <c r="L1" s="151"/>
      <c r="M1" s="151"/>
      <c r="N1" s="151"/>
      <c r="O1" s="151"/>
      <c r="P1" s="151"/>
      <c r="Q1" s="151"/>
      <c r="R1" s="151"/>
    </row>
    <row r="2" spans="1:22" ht="27.95" hidden="1" customHeight="1">
      <c r="A2"/>
      <c r="B2"/>
      <c r="C2"/>
    </row>
    <row r="3" spans="1:22" hidden="1">
      <c r="A3" s="13"/>
      <c r="B3" s="13"/>
      <c r="C3" s="13"/>
      <c r="F3" s="43"/>
      <c r="G3" s="69"/>
      <c r="I3" s="21"/>
    </row>
    <row r="4" spans="1:22">
      <c r="A4" s="13"/>
      <c r="B4" s="13"/>
      <c r="C4" s="13"/>
    </row>
    <row r="5" spans="1:22">
      <c r="A5" s="13"/>
      <c r="B5" s="13"/>
      <c r="C5" s="13"/>
      <c r="G5" s="21" t="s">
        <v>539</v>
      </c>
    </row>
    <row r="6" spans="1:22" ht="15" customHeight="1">
      <c r="A6" s="45"/>
      <c r="B6" s="45"/>
      <c r="C6" s="123" t="s">
        <v>953</v>
      </c>
      <c r="D6" s="123"/>
      <c r="E6" s="123"/>
      <c r="F6" s="123"/>
      <c r="G6" s="45"/>
      <c r="H6" s="45"/>
      <c r="I6" s="45"/>
      <c r="J6" s="45"/>
      <c r="K6" s="45"/>
      <c r="L6" s="13"/>
      <c r="M6" s="26"/>
      <c r="N6" s="26"/>
      <c r="O6" s="26"/>
      <c r="P6" s="26"/>
      <c r="Q6" s="26"/>
      <c r="R6" s="26"/>
      <c r="S6" s="26"/>
      <c r="T6" s="26"/>
      <c r="U6" s="26"/>
      <c r="V6" s="26"/>
    </row>
    <row r="7" spans="1:22" ht="15" hidden="1" customHeight="1">
      <c r="A7" s="45"/>
      <c r="B7" s="45"/>
      <c r="C7" s="45"/>
      <c r="D7" s="45"/>
      <c r="E7" s="45"/>
      <c r="F7" s="45"/>
      <c r="G7" s="45"/>
      <c r="H7" s="45"/>
      <c r="I7" s="45"/>
      <c r="J7" s="45"/>
      <c r="K7" s="45"/>
      <c r="L7" s="13"/>
      <c r="M7" s="26"/>
      <c r="N7" s="26"/>
      <c r="O7" s="26"/>
      <c r="P7" s="26"/>
      <c r="Q7" s="26"/>
      <c r="R7" s="26"/>
      <c r="S7" s="26"/>
      <c r="T7" s="26"/>
      <c r="U7" s="26"/>
      <c r="V7" s="26"/>
    </row>
    <row r="8" spans="1:22" ht="15" hidden="1" customHeight="1">
      <c r="A8" s="45"/>
      <c r="B8" s="45"/>
      <c r="C8" s="45"/>
      <c r="D8" s="45" t="s">
        <v>947</v>
      </c>
      <c r="E8" s="45"/>
      <c r="F8" s="45"/>
      <c r="G8" s="45"/>
      <c r="H8" s="45"/>
      <c r="I8" s="45"/>
      <c r="J8" s="45"/>
      <c r="K8" s="45"/>
      <c r="L8" s="13"/>
      <c r="M8" s="26"/>
      <c r="N8" s="26"/>
      <c r="O8" s="26"/>
      <c r="P8" s="26"/>
      <c r="Q8" s="26"/>
      <c r="R8" s="26"/>
      <c r="S8" s="26"/>
      <c r="T8" s="26"/>
      <c r="U8" s="26"/>
      <c r="V8" s="26"/>
    </row>
    <row r="9" spans="1:22" ht="15" hidden="1" customHeight="1">
      <c r="A9" s="45"/>
      <c r="B9" s="45"/>
      <c r="C9" s="45" t="s">
        <v>402</v>
      </c>
      <c r="D9" s="45" t="s">
        <v>907</v>
      </c>
      <c r="E9" s="45" t="s">
        <v>406</v>
      </c>
      <c r="F9" s="45" t="s">
        <v>406</v>
      </c>
      <c r="G9" s="45"/>
      <c r="H9" s="45"/>
      <c r="I9" s="45"/>
      <c r="J9" s="45" t="s">
        <v>401</v>
      </c>
      <c r="K9" s="45" t="s">
        <v>403</v>
      </c>
      <c r="L9" s="13"/>
      <c r="M9" s="26"/>
      <c r="N9" s="26"/>
      <c r="O9" s="26"/>
      <c r="P9" s="26"/>
      <c r="Q9" s="26"/>
      <c r="R9" s="26"/>
      <c r="S9" s="26"/>
      <c r="T9" s="26"/>
      <c r="U9" s="26"/>
      <c r="V9" s="26"/>
    </row>
    <row r="10" spans="1:22" ht="15" customHeight="1">
      <c r="A10" s="45"/>
      <c r="B10" s="45"/>
      <c r="C10" s="45" t="s">
        <v>406</v>
      </c>
      <c r="D10" s="25"/>
      <c r="E10" s="178" t="s">
        <v>739</v>
      </c>
      <c r="F10" s="180"/>
      <c r="G10" s="178">
        <f>StartUp!D22</f>
        <v>0</v>
      </c>
      <c r="H10" s="179"/>
      <c r="I10" s="180"/>
      <c r="J10" s="25"/>
      <c r="K10" s="45"/>
      <c r="L10" s="13"/>
      <c r="M10" s="26"/>
      <c r="N10" s="26"/>
      <c r="O10" s="26"/>
      <c r="P10" s="26"/>
      <c r="Q10" s="26"/>
      <c r="R10" s="26"/>
      <c r="S10" s="26"/>
      <c r="T10" s="26"/>
      <c r="U10" s="26"/>
      <c r="V10" s="26"/>
    </row>
    <row r="11" spans="1:22">
      <c r="A11" s="45"/>
      <c r="B11" s="45"/>
      <c r="C11" s="45" t="s">
        <v>406</v>
      </c>
      <c r="D11" s="25"/>
      <c r="E11" s="174" t="str">
        <f>CONCATENATE("Selected Unit : ",D13)</f>
        <v>Selected Unit : USD</v>
      </c>
      <c r="F11" s="175"/>
      <c r="G11" s="175"/>
      <c r="H11" s="175"/>
      <c r="I11" s="176"/>
      <c r="J11" s="25"/>
      <c r="K11" s="45"/>
      <c r="L11" s="13"/>
      <c r="M11" s="26"/>
      <c r="N11" s="26"/>
      <c r="O11" s="26"/>
      <c r="P11" s="26"/>
      <c r="Q11" s="26"/>
      <c r="R11" s="26"/>
      <c r="S11" s="26"/>
      <c r="T11" s="26"/>
      <c r="U11" s="26"/>
      <c r="V11" s="26"/>
    </row>
    <row r="12" spans="1:22">
      <c r="A12" s="45"/>
      <c r="B12" s="45"/>
      <c r="C12" s="45" t="s">
        <v>401</v>
      </c>
      <c r="D12" s="25"/>
      <c r="E12" s="25"/>
      <c r="F12" s="26"/>
      <c r="G12" s="26"/>
      <c r="H12" s="26"/>
      <c r="I12" s="26"/>
      <c r="J12" s="26"/>
      <c r="K12" s="45"/>
      <c r="L12" s="13"/>
      <c r="M12" s="26"/>
      <c r="N12" s="26"/>
      <c r="O12" s="26"/>
      <c r="P12" s="26"/>
      <c r="Q12" s="26"/>
      <c r="R12" s="26"/>
      <c r="S12" s="26"/>
      <c r="T12" s="26"/>
      <c r="U12" s="26"/>
      <c r="V12" s="26"/>
    </row>
    <row r="13" spans="1:22" ht="15" customHeight="1">
      <c r="A13" s="45" t="s">
        <v>940</v>
      </c>
      <c r="B13" s="45"/>
      <c r="C13" s="45"/>
      <c r="D13" s="28" t="s">
        <v>225</v>
      </c>
      <c r="E13" s="178" t="s">
        <v>936</v>
      </c>
      <c r="F13" s="180"/>
      <c r="G13" s="194">
        <f>StartUp!D17</f>
        <v>0</v>
      </c>
      <c r="H13" s="195"/>
      <c r="I13" s="196"/>
      <c r="J13" s="26"/>
      <c r="K13" s="45"/>
      <c r="L13" s="13"/>
      <c r="M13" s="26"/>
      <c r="N13" s="26"/>
      <c r="O13" s="26"/>
      <c r="P13" s="26"/>
      <c r="Q13" s="26"/>
      <c r="R13" s="26"/>
      <c r="S13" s="26"/>
      <c r="T13" s="26"/>
      <c r="U13" s="26"/>
      <c r="V13" s="26"/>
    </row>
    <row r="14" spans="1:22">
      <c r="A14" s="45" t="s">
        <v>942</v>
      </c>
      <c r="B14" s="45"/>
      <c r="C14" s="45"/>
      <c r="D14" s="28" t="s">
        <v>225</v>
      </c>
      <c r="E14" s="178" t="s">
        <v>937</v>
      </c>
      <c r="F14" s="180"/>
      <c r="G14" s="181">
        <f>StartUp!G9</f>
        <v>0</v>
      </c>
      <c r="H14" s="182"/>
      <c r="I14" s="183"/>
      <c r="J14" s="26"/>
      <c r="K14" s="45"/>
      <c r="L14" s="13"/>
      <c r="M14" s="26"/>
      <c r="N14" s="26"/>
      <c r="O14" s="26"/>
      <c r="P14" s="26"/>
      <c r="Q14" s="26"/>
      <c r="R14" s="26"/>
      <c r="S14" s="26"/>
      <c r="T14" s="26"/>
      <c r="U14" s="26"/>
      <c r="V14" s="26"/>
    </row>
    <row r="15" spans="1:22">
      <c r="A15" s="45"/>
      <c r="B15" s="45"/>
      <c r="C15" s="45"/>
      <c r="D15" s="48" t="s">
        <v>225</v>
      </c>
      <c r="E15" s="184" t="str">
        <f>CONCATENATE("Note: Enter only ",StartUp!D23," digits after decimal.")</f>
        <v>Note: Enter only 2 digits after decimal.</v>
      </c>
      <c r="F15" s="184"/>
      <c r="G15" s="184"/>
      <c r="H15" s="184"/>
      <c r="I15" s="184"/>
      <c r="J15" s="26"/>
      <c r="K15" s="45"/>
      <c r="L15" s="13"/>
      <c r="M15" s="26"/>
      <c r="N15" s="26"/>
      <c r="O15" s="26"/>
      <c r="P15" s="26"/>
      <c r="Q15" s="26"/>
      <c r="R15" s="26"/>
      <c r="S15" s="26"/>
      <c r="T15" s="26"/>
      <c r="U15" s="26"/>
      <c r="V15" s="26"/>
    </row>
    <row r="16" spans="1:22">
      <c r="A16" s="45"/>
      <c r="B16" s="45"/>
      <c r="C16" s="45" t="s">
        <v>401</v>
      </c>
      <c r="D16" s="25"/>
      <c r="E16" s="25"/>
      <c r="F16" s="26"/>
      <c r="G16" s="26"/>
      <c r="H16" s="26"/>
      <c r="I16" s="26"/>
      <c r="J16" s="26"/>
      <c r="K16" s="45"/>
      <c r="L16" s="13"/>
      <c r="M16" s="26"/>
      <c r="N16" s="26"/>
      <c r="O16" s="26"/>
      <c r="P16" s="26"/>
      <c r="Q16" s="26"/>
      <c r="R16" s="26"/>
      <c r="S16" s="26"/>
      <c r="T16" s="26"/>
      <c r="U16" s="26"/>
      <c r="V16" s="26"/>
    </row>
    <row r="17" spans="1:22">
      <c r="A17" s="45"/>
      <c r="B17" s="45"/>
      <c r="C17" s="45" t="s">
        <v>404</v>
      </c>
      <c r="D17" s="45"/>
      <c r="E17" s="45"/>
      <c r="F17" s="45"/>
      <c r="G17" s="45"/>
      <c r="H17" s="45"/>
      <c r="I17" s="45"/>
      <c r="J17" s="45"/>
      <c r="K17" s="45" t="s">
        <v>405</v>
      </c>
      <c r="L17" s="13"/>
      <c r="M17" s="26"/>
      <c r="N17" s="26"/>
      <c r="O17" s="26"/>
      <c r="P17" s="26"/>
      <c r="Q17" s="26"/>
      <c r="R17" s="26"/>
      <c r="S17" s="26"/>
      <c r="T17" s="26"/>
      <c r="U17" s="26"/>
      <c r="V17" s="26"/>
    </row>
    <row r="18" spans="1:22" ht="15" hidden="1" customHeight="1">
      <c r="A18" s="25"/>
      <c r="B18" s="25"/>
      <c r="C18" s="25"/>
      <c r="D18" s="26"/>
      <c r="E18" s="26"/>
      <c r="F18" s="26"/>
      <c r="G18" s="26"/>
      <c r="H18" s="26"/>
      <c r="I18" s="26"/>
      <c r="J18" s="26"/>
      <c r="K18" s="26"/>
      <c r="L18" s="26"/>
      <c r="M18" s="26"/>
      <c r="N18" s="26"/>
      <c r="O18" s="26"/>
      <c r="P18" s="26"/>
      <c r="Q18" s="26"/>
      <c r="R18" s="26"/>
      <c r="S18" s="26"/>
      <c r="T18" s="26"/>
      <c r="U18" s="26"/>
      <c r="V18" s="26"/>
    </row>
    <row r="19" spans="1:22" ht="15" hidden="1" customHeight="1">
      <c r="A19" s="25"/>
      <c r="B19" s="25"/>
      <c r="C19" s="25"/>
      <c r="D19" s="26"/>
      <c r="E19" s="26"/>
      <c r="F19" s="26"/>
      <c r="G19" s="26"/>
      <c r="H19" s="26"/>
      <c r="I19" s="26"/>
      <c r="J19" s="26"/>
      <c r="K19" s="26"/>
      <c r="L19" s="26"/>
      <c r="M19" s="26"/>
      <c r="N19" s="26"/>
      <c r="O19" s="26"/>
      <c r="P19" s="26"/>
      <c r="Q19" s="26"/>
      <c r="R19" s="26"/>
      <c r="S19" s="26"/>
      <c r="T19" s="26"/>
      <c r="U19" s="26"/>
      <c r="V19" s="26"/>
    </row>
    <row r="20" spans="1:22" ht="15" hidden="1" customHeight="1">
      <c r="A20" s="25"/>
      <c r="B20" s="25"/>
      <c r="C20" s="25"/>
      <c r="D20" s="26"/>
      <c r="E20" s="26"/>
      <c r="F20" s="26"/>
      <c r="G20" s="26"/>
      <c r="H20" s="26"/>
      <c r="I20" s="26"/>
      <c r="J20" s="26"/>
      <c r="K20" s="26"/>
      <c r="L20" s="26"/>
      <c r="M20" s="26"/>
      <c r="N20" s="26"/>
      <c r="O20" s="26"/>
      <c r="P20" s="26"/>
      <c r="Q20" s="26"/>
      <c r="R20" s="26"/>
      <c r="S20" s="26"/>
      <c r="T20" s="26"/>
      <c r="U20" s="26"/>
      <c r="V20" s="26"/>
    </row>
    <row r="21" spans="1:22" ht="15" hidden="1" customHeight="1">
      <c r="A21" s="45"/>
      <c r="B21" s="45"/>
      <c r="C21" s="45" t="s">
        <v>954</v>
      </c>
      <c r="D21" s="45"/>
      <c r="E21" s="45"/>
      <c r="F21" s="45"/>
      <c r="G21" s="45"/>
      <c r="H21" s="45"/>
      <c r="I21" s="45"/>
      <c r="J21" s="45"/>
      <c r="K21" s="45"/>
      <c r="L21" s="45"/>
      <c r="M21" s="45"/>
      <c r="N21" s="45"/>
      <c r="O21" s="45"/>
      <c r="P21" s="45"/>
      <c r="Q21" s="45"/>
      <c r="R21" s="45"/>
      <c r="S21" s="45"/>
      <c r="T21" s="45"/>
      <c r="U21" s="25"/>
      <c r="V21" s="26"/>
    </row>
    <row r="22" spans="1:22" ht="15" hidden="1" customHeight="1">
      <c r="A22" s="45"/>
      <c r="B22" s="45"/>
      <c r="C22" s="45"/>
      <c r="D22" s="45"/>
      <c r="E22" s="45"/>
      <c r="F22" s="45"/>
      <c r="G22" s="45"/>
      <c r="H22" s="45"/>
      <c r="I22" s="45"/>
      <c r="J22" s="45"/>
      <c r="K22" s="45"/>
      <c r="L22" s="45"/>
      <c r="M22" s="45"/>
      <c r="N22" s="45"/>
      <c r="O22" s="45"/>
      <c r="P22" s="45"/>
      <c r="Q22" s="45"/>
      <c r="R22" s="45"/>
      <c r="S22" s="45"/>
      <c r="T22" s="45"/>
      <c r="U22" s="25"/>
      <c r="V22" s="26"/>
    </row>
    <row r="23" spans="1:22" ht="15" hidden="1" customHeight="1">
      <c r="A23" s="45"/>
      <c r="B23" s="45"/>
      <c r="C23" s="45"/>
      <c r="D23" s="45" t="s">
        <v>947</v>
      </c>
      <c r="E23" s="45"/>
      <c r="F23" s="45"/>
      <c r="G23" s="45" t="s">
        <v>860</v>
      </c>
      <c r="H23" s="45" t="s">
        <v>861</v>
      </c>
      <c r="I23" s="45" t="s">
        <v>862</v>
      </c>
      <c r="J23" s="45" t="s">
        <v>730</v>
      </c>
      <c r="K23" s="45" t="s">
        <v>731</v>
      </c>
      <c r="L23" s="45" t="s">
        <v>732</v>
      </c>
      <c r="M23" s="45" t="s">
        <v>863</v>
      </c>
      <c r="N23" s="45" t="s">
        <v>864</v>
      </c>
      <c r="O23" s="45" t="s">
        <v>865</v>
      </c>
      <c r="P23" s="45" t="s">
        <v>867</v>
      </c>
      <c r="Q23" s="45" t="s">
        <v>868</v>
      </c>
      <c r="R23" s="45" t="s">
        <v>869</v>
      </c>
      <c r="S23" s="45"/>
      <c r="T23" s="45"/>
      <c r="U23" s="25"/>
      <c r="V23" s="26"/>
    </row>
    <row r="24" spans="1:22" ht="15" hidden="1" customHeight="1">
      <c r="A24" s="45"/>
      <c r="B24" s="45"/>
      <c r="C24" s="45" t="s">
        <v>402</v>
      </c>
      <c r="D24" s="45" t="s">
        <v>907</v>
      </c>
      <c r="E24" s="45" t="s">
        <v>406</v>
      </c>
      <c r="F24" s="45" t="s">
        <v>406</v>
      </c>
      <c r="G24" s="45"/>
      <c r="H24" s="45"/>
      <c r="I24" s="45"/>
      <c r="J24" s="45"/>
      <c r="K24" s="45"/>
      <c r="L24" s="45"/>
      <c r="M24" s="45"/>
      <c r="N24" s="45"/>
      <c r="O24" s="45"/>
      <c r="P24" s="45"/>
      <c r="Q24" s="45"/>
      <c r="R24" s="45"/>
      <c r="S24" s="45" t="s">
        <v>401</v>
      </c>
      <c r="T24" s="45" t="s">
        <v>403</v>
      </c>
      <c r="U24" s="25"/>
      <c r="V24" s="26"/>
    </row>
    <row r="25" spans="1:22" ht="15" hidden="1" customHeight="1">
      <c r="A25" s="45"/>
      <c r="B25" s="45"/>
      <c r="C25" s="45" t="s">
        <v>891</v>
      </c>
      <c r="D25" s="13"/>
      <c r="E25" s="13"/>
      <c r="F25" s="18" t="s">
        <v>890</v>
      </c>
      <c r="G25" s="19" t="s">
        <v>229</v>
      </c>
      <c r="H25" s="19" t="s">
        <v>229</v>
      </c>
      <c r="I25" s="19" t="s">
        <v>229</v>
      </c>
      <c r="J25" s="19" t="s">
        <v>229</v>
      </c>
      <c r="K25" s="19" t="s">
        <v>229</v>
      </c>
      <c r="L25" s="19" t="s">
        <v>229</v>
      </c>
      <c r="M25" s="19" t="s">
        <v>229</v>
      </c>
      <c r="N25" s="19" t="s">
        <v>229</v>
      </c>
      <c r="O25" s="19" t="s">
        <v>229</v>
      </c>
      <c r="P25" s="19" t="s">
        <v>229</v>
      </c>
      <c r="Q25" s="19" t="s">
        <v>229</v>
      </c>
      <c r="R25" s="19" t="s">
        <v>229</v>
      </c>
      <c r="S25" s="13"/>
      <c r="T25" s="45"/>
      <c r="U25" s="25"/>
      <c r="V25" s="26"/>
    </row>
    <row r="26" spans="1:22" ht="30" customHeight="1">
      <c r="A26" s="45"/>
      <c r="B26" s="45"/>
      <c r="C26" s="45" t="s">
        <v>406</v>
      </c>
      <c r="D26" s="25"/>
      <c r="E26" s="185" t="s">
        <v>87</v>
      </c>
      <c r="F26" s="186"/>
      <c r="G26" s="186"/>
      <c r="H26" s="186"/>
      <c r="I26" s="186"/>
      <c r="J26" s="186"/>
      <c r="K26" s="186"/>
      <c r="L26" s="186"/>
      <c r="M26" s="186"/>
      <c r="N26" s="186"/>
      <c r="O26" s="186"/>
      <c r="P26" s="186"/>
      <c r="Q26" s="186"/>
      <c r="R26" s="187"/>
      <c r="S26" s="27"/>
      <c r="T26" s="45"/>
      <c r="U26" s="25"/>
      <c r="V26" s="26"/>
    </row>
    <row r="27" spans="1:22">
      <c r="A27" s="45"/>
      <c r="B27" s="45"/>
      <c r="C27" s="45" t="s">
        <v>406</v>
      </c>
      <c r="D27" s="25"/>
      <c r="E27" s="191" t="str">
        <f>CONCATENATE("Amount in ",IF(D13="","foreign currency",D13)," in Million")</f>
        <v>Amount in USD in Million</v>
      </c>
      <c r="F27" s="192"/>
      <c r="G27" s="192"/>
      <c r="H27" s="192"/>
      <c r="I27" s="192"/>
      <c r="J27" s="192"/>
      <c r="K27" s="192"/>
      <c r="L27" s="192"/>
      <c r="M27" s="192"/>
      <c r="N27" s="192"/>
      <c r="O27" s="192"/>
      <c r="P27" s="192"/>
      <c r="Q27" s="192"/>
      <c r="R27" s="193"/>
      <c r="S27" s="27"/>
      <c r="T27" s="45"/>
      <c r="U27" s="25"/>
      <c r="V27" s="26"/>
    </row>
    <row r="28" spans="1:22" ht="45">
      <c r="A28" s="45"/>
      <c r="B28" s="45"/>
      <c r="C28" s="45" t="s">
        <v>406</v>
      </c>
      <c r="D28" s="25"/>
      <c r="E28" s="29"/>
      <c r="F28" s="29" t="s">
        <v>646</v>
      </c>
      <c r="G28" s="29" t="s">
        <v>647</v>
      </c>
      <c r="H28" s="29" t="s">
        <v>648</v>
      </c>
      <c r="I28" s="29" t="s">
        <v>649</v>
      </c>
      <c r="J28" s="29" t="s">
        <v>728</v>
      </c>
      <c r="K28" s="29" t="s">
        <v>729</v>
      </c>
      <c r="L28" s="29" t="s">
        <v>724</v>
      </c>
      <c r="M28" s="29" t="s">
        <v>905</v>
      </c>
      <c r="N28" s="29" t="s">
        <v>650</v>
      </c>
      <c r="O28" s="29" t="s">
        <v>651</v>
      </c>
      <c r="P28" s="29" t="s">
        <v>700</v>
      </c>
      <c r="Q28" s="29" t="s">
        <v>653</v>
      </c>
      <c r="R28" s="29" t="s">
        <v>451</v>
      </c>
      <c r="S28" s="26"/>
      <c r="T28" s="45"/>
      <c r="U28" s="25"/>
      <c r="V28" s="26"/>
    </row>
    <row r="29" spans="1:22">
      <c r="A29" s="45"/>
      <c r="B29" s="45"/>
      <c r="C29" s="45" t="s">
        <v>406</v>
      </c>
      <c r="D29" s="25"/>
      <c r="E29" s="29"/>
      <c r="F29" s="29"/>
      <c r="G29" s="29">
        <v>1</v>
      </c>
      <c r="H29" s="29">
        <v>2</v>
      </c>
      <c r="I29" s="29">
        <v>3</v>
      </c>
      <c r="J29" s="29">
        <v>4</v>
      </c>
      <c r="K29" s="29">
        <v>5</v>
      </c>
      <c r="L29" s="22">
        <v>6</v>
      </c>
      <c r="M29" s="22">
        <v>7</v>
      </c>
      <c r="N29" s="22">
        <v>8</v>
      </c>
      <c r="O29" s="22">
        <v>9</v>
      </c>
      <c r="P29" s="22">
        <v>10</v>
      </c>
      <c r="Q29" s="22">
        <v>11</v>
      </c>
      <c r="R29" s="22">
        <v>12</v>
      </c>
      <c r="S29" s="26"/>
      <c r="T29" s="45"/>
      <c r="U29" s="25"/>
      <c r="V29" s="26"/>
    </row>
    <row r="30" spans="1:22" ht="15" customHeight="1">
      <c r="A30" s="45"/>
      <c r="B30" s="45"/>
      <c r="C30" s="45" t="s">
        <v>401</v>
      </c>
      <c r="D30" s="25"/>
      <c r="E30" s="25"/>
      <c r="F30" s="26"/>
      <c r="G30" s="26"/>
      <c r="H30" s="26"/>
      <c r="I30" s="26"/>
      <c r="J30" s="26"/>
      <c r="K30" s="26"/>
      <c r="L30" s="26"/>
      <c r="M30" s="26"/>
      <c r="N30" s="26"/>
      <c r="O30" s="26"/>
      <c r="P30" s="26"/>
      <c r="Q30" s="26"/>
      <c r="R30" s="26"/>
      <c r="S30" s="26"/>
      <c r="T30" s="45"/>
      <c r="U30" s="25"/>
      <c r="V30" s="26"/>
    </row>
    <row r="31" spans="1:22">
      <c r="A31" s="45" t="s">
        <v>955</v>
      </c>
      <c r="B31" s="45"/>
      <c r="C31" s="45"/>
      <c r="D31" s="28" t="s">
        <v>225</v>
      </c>
      <c r="E31" s="30">
        <v>1</v>
      </c>
      <c r="F31" s="31" t="s">
        <v>892</v>
      </c>
      <c r="G31" s="32">
        <f t="shared" ref="G31:Q31" si="0">G32+G33+G34+G35+G36+G37+G38+G39+G40+G41</f>
        <v>0</v>
      </c>
      <c r="H31" s="32">
        <f t="shared" si="0"/>
        <v>0</v>
      </c>
      <c r="I31" s="32">
        <f t="shared" si="0"/>
        <v>0</v>
      </c>
      <c r="J31" s="32">
        <f t="shared" si="0"/>
        <v>0</v>
      </c>
      <c r="K31" s="32">
        <f t="shared" si="0"/>
        <v>0</v>
      </c>
      <c r="L31" s="32">
        <f t="shared" si="0"/>
        <v>0</v>
      </c>
      <c r="M31" s="32">
        <f t="shared" si="0"/>
        <v>0</v>
      </c>
      <c r="N31" s="32">
        <f t="shared" si="0"/>
        <v>0</v>
      </c>
      <c r="O31" s="32">
        <f t="shared" si="0"/>
        <v>0</v>
      </c>
      <c r="P31" s="32">
        <f t="shared" si="0"/>
        <v>0</v>
      </c>
      <c r="Q31" s="32">
        <f t="shared" si="0"/>
        <v>0</v>
      </c>
      <c r="R31" s="32">
        <f t="shared" ref="R31:R41" si="1">G31+H31+I31+J31+K31+L31+M31+N31+O31+P31+Q31</f>
        <v>0</v>
      </c>
      <c r="S31" s="26"/>
      <c r="T31" s="45"/>
      <c r="U31" s="25"/>
      <c r="V31" s="26"/>
    </row>
    <row r="32" spans="1:22">
      <c r="A32" s="45" t="s">
        <v>956</v>
      </c>
      <c r="B32" s="45"/>
      <c r="C32" s="45"/>
      <c r="D32" s="28" t="s">
        <v>225</v>
      </c>
      <c r="E32" s="188"/>
      <c r="F32" s="33" t="s">
        <v>893</v>
      </c>
      <c r="G32" s="34"/>
      <c r="H32" s="34"/>
      <c r="I32" s="34"/>
      <c r="J32" s="34"/>
      <c r="K32" s="34"/>
      <c r="L32" s="34"/>
      <c r="M32" s="34"/>
      <c r="N32" s="34"/>
      <c r="O32" s="34"/>
      <c r="P32" s="34"/>
      <c r="Q32" s="34"/>
      <c r="R32" s="32">
        <f t="shared" si="1"/>
        <v>0</v>
      </c>
      <c r="S32" s="26"/>
      <c r="T32" s="45"/>
      <c r="U32" s="25"/>
      <c r="V32" s="26"/>
    </row>
    <row r="33" spans="1:22">
      <c r="A33" s="45" t="s">
        <v>957</v>
      </c>
      <c r="B33" s="45"/>
      <c r="C33" s="45"/>
      <c r="D33" s="28" t="s">
        <v>225</v>
      </c>
      <c r="E33" s="189"/>
      <c r="F33" s="33" t="s">
        <v>894</v>
      </c>
      <c r="G33" s="34"/>
      <c r="H33" s="34"/>
      <c r="I33" s="34"/>
      <c r="J33" s="34"/>
      <c r="K33" s="34"/>
      <c r="L33" s="34"/>
      <c r="M33" s="34"/>
      <c r="N33" s="34"/>
      <c r="O33" s="34"/>
      <c r="P33" s="34"/>
      <c r="Q33" s="34"/>
      <c r="R33" s="32">
        <f t="shared" si="1"/>
        <v>0</v>
      </c>
      <c r="S33" s="26"/>
      <c r="T33" s="45"/>
      <c r="U33" s="25"/>
      <c r="V33" s="26"/>
    </row>
    <row r="34" spans="1:22">
      <c r="A34" s="45" t="s">
        <v>958</v>
      </c>
      <c r="B34" s="45"/>
      <c r="C34" s="45"/>
      <c r="D34" s="28" t="s">
        <v>225</v>
      </c>
      <c r="E34" s="189"/>
      <c r="F34" s="33" t="s">
        <v>895</v>
      </c>
      <c r="G34" s="34"/>
      <c r="H34" s="34"/>
      <c r="I34" s="34"/>
      <c r="J34" s="34"/>
      <c r="K34" s="34"/>
      <c r="L34" s="34"/>
      <c r="M34" s="34"/>
      <c r="N34" s="34"/>
      <c r="O34" s="34"/>
      <c r="P34" s="34"/>
      <c r="Q34" s="34"/>
      <c r="R34" s="32">
        <f t="shared" si="1"/>
        <v>0</v>
      </c>
      <c r="S34" s="26"/>
      <c r="T34" s="45"/>
      <c r="U34" s="25"/>
      <c r="V34" s="26"/>
    </row>
    <row r="35" spans="1:22">
      <c r="A35" s="45" t="s">
        <v>959</v>
      </c>
      <c r="B35" s="45"/>
      <c r="C35" s="45"/>
      <c r="D35" s="28" t="s">
        <v>225</v>
      </c>
      <c r="E35" s="189"/>
      <c r="F35" s="33" t="s">
        <v>899</v>
      </c>
      <c r="G35" s="34"/>
      <c r="H35" s="34"/>
      <c r="I35" s="34"/>
      <c r="J35" s="34"/>
      <c r="K35" s="34"/>
      <c r="L35" s="34"/>
      <c r="M35" s="34"/>
      <c r="N35" s="34"/>
      <c r="O35" s="34"/>
      <c r="P35" s="34"/>
      <c r="Q35" s="34"/>
      <c r="R35" s="32">
        <f t="shared" si="1"/>
        <v>0</v>
      </c>
      <c r="S35" s="26"/>
      <c r="T35" s="45"/>
      <c r="U35" s="25"/>
      <c r="V35" s="26"/>
    </row>
    <row r="36" spans="1:22" ht="30">
      <c r="A36" s="45" t="s">
        <v>1173</v>
      </c>
      <c r="B36" s="45"/>
      <c r="C36" s="45"/>
      <c r="D36" s="28" t="s">
        <v>225</v>
      </c>
      <c r="E36" s="189"/>
      <c r="F36" s="33" t="s">
        <v>900</v>
      </c>
      <c r="G36" s="34"/>
      <c r="H36" s="34"/>
      <c r="I36" s="34"/>
      <c r="J36" s="34"/>
      <c r="K36" s="34"/>
      <c r="L36" s="34"/>
      <c r="M36" s="34"/>
      <c r="N36" s="34"/>
      <c r="O36" s="34"/>
      <c r="P36" s="34"/>
      <c r="Q36" s="34"/>
      <c r="R36" s="32">
        <f t="shared" si="1"/>
        <v>0</v>
      </c>
      <c r="S36" s="26"/>
      <c r="T36" s="45"/>
      <c r="U36" s="25"/>
      <c r="V36" s="26"/>
    </row>
    <row r="37" spans="1:22" ht="30">
      <c r="A37" s="45" t="s">
        <v>1176</v>
      </c>
      <c r="B37" s="45"/>
      <c r="C37" s="45"/>
      <c r="D37" s="28" t="s">
        <v>225</v>
      </c>
      <c r="E37" s="189"/>
      <c r="F37" s="33" t="s">
        <v>901</v>
      </c>
      <c r="G37" s="34"/>
      <c r="H37" s="34"/>
      <c r="I37" s="34"/>
      <c r="J37" s="34"/>
      <c r="K37" s="34"/>
      <c r="L37" s="34"/>
      <c r="M37" s="34"/>
      <c r="N37" s="34"/>
      <c r="O37" s="34"/>
      <c r="P37" s="34"/>
      <c r="Q37" s="34"/>
      <c r="R37" s="32">
        <f t="shared" si="1"/>
        <v>0</v>
      </c>
      <c r="S37" s="26"/>
      <c r="T37" s="45"/>
      <c r="U37" s="25"/>
      <c r="V37" s="26"/>
    </row>
    <row r="38" spans="1:22">
      <c r="A38" s="45" t="s">
        <v>960</v>
      </c>
      <c r="B38" s="45"/>
      <c r="C38" s="45"/>
      <c r="D38" s="28" t="s">
        <v>225</v>
      </c>
      <c r="E38" s="189"/>
      <c r="F38" s="33" t="s">
        <v>902</v>
      </c>
      <c r="G38" s="34"/>
      <c r="H38" s="34"/>
      <c r="I38" s="34"/>
      <c r="J38" s="34"/>
      <c r="K38" s="34"/>
      <c r="L38" s="34"/>
      <c r="M38" s="34"/>
      <c r="N38" s="34"/>
      <c r="O38" s="34"/>
      <c r="P38" s="34"/>
      <c r="Q38" s="34"/>
      <c r="R38" s="32">
        <f t="shared" si="1"/>
        <v>0</v>
      </c>
      <c r="S38" s="26"/>
      <c r="T38" s="45"/>
      <c r="U38" s="25"/>
      <c r="V38" s="26"/>
    </row>
    <row r="39" spans="1:22">
      <c r="A39" s="45" t="s">
        <v>961</v>
      </c>
      <c r="B39" s="45"/>
      <c r="C39" s="45"/>
      <c r="D39" s="28" t="s">
        <v>225</v>
      </c>
      <c r="E39" s="189"/>
      <c r="F39" s="33" t="s">
        <v>903</v>
      </c>
      <c r="G39" s="34"/>
      <c r="H39" s="34"/>
      <c r="I39" s="34"/>
      <c r="J39" s="34"/>
      <c r="K39" s="34"/>
      <c r="L39" s="34"/>
      <c r="M39" s="34"/>
      <c r="N39" s="34"/>
      <c r="O39" s="34"/>
      <c r="P39" s="34"/>
      <c r="Q39" s="34"/>
      <c r="R39" s="32">
        <f t="shared" si="1"/>
        <v>0</v>
      </c>
      <c r="S39" s="26"/>
      <c r="T39" s="45"/>
      <c r="U39" s="25"/>
      <c r="V39" s="26"/>
    </row>
    <row r="40" spans="1:22">
      <c r="A40" s="45" t="s">
        <v>962</v>
      </c>
      <c r="B40" s="45"/>
      <c r="C40" s="45"/>
      <c r="D40" s="28" t="s">
        <v>225</v>
      </c>
      <c r="E40" s="189"/>
      <c r="F40" s="33" t="s">
        <v>904</v>
      </c>
      <c r="G40" s="34"/>
      <c r="H40" s="34"/>
      <c r="I40" s="34"/>
      <c r="J40" s="34"/>
      <c r="K40" s="34"/>
      <c r="L40" s="34"/>
      <c r="M40" s="34"/>
      <c r="N40" s="34"/>
      <c r="O40" s="34"/>
      <c r="P40" s="34"/>
      <c r="Q40" s="34"/>
      <c r="R40" s="32">
        <f t="shared" si="1"/>
        <v>0</v>
      </c>
      <c r="S40" s="26"/>
      <c r="T40" s="45"/>
      <c r="U40" s="25"/>
      <c r="V40" s="26"/>
    </row>
    <row r="41" spans="1:22">
      <c r="A41" s="45" t="s">
        <v>964</v>
      </c>
      <c r="B41" s="45"/>
      <c r="C41" s="45"/>
      <c r="D41" s="28" t="s">
        <v>225</v>
      </c>
      <c r="E41" s="190"/>
      <c r="F41" s="33" t="s">
        <v>906</v>
      </c>
      <c r="G41" s="32">
        <f t="shared" ref="G41:Q41" si="2">SUM(G51:G52)</f>
        <v>0</v>
      </c>
      <c r="H41" s="32">
        <f t="shared" si="2"/>
        <v>0</v>
      </c>
      <c r="I41" s="32">
        <f t="shared" si="2"/>
        <v>0</v>
      </c>
      <c r="J41" s="32">
        <f t="shared" si="2"/>
        <v>0</v>
      </c>
      <c r="K41" s="32">
        <f t="shared" si="2"/>
        <v>0</v>
      </c>
      <c r="L41" s="32">
        <f t="shared" si="2"/>
        <v>0</v>
      </c>
      <c r="M41" s="32">
        <f t="shared" si="2"/>
        <v>0</v>
      </c>
      <c r="N41" s="32">
        <f t="shared" si="2"/>
        <v>0</v>
      </c>
      <c r="O41" s="32">
        <f t="shared" si="2"/>
        <v>0</v>
      </c>
      <c r="P41" s="32">
        <f t="shared" si="2"/>
        <v>0</v>
      </c>
      <c r="Q41" s="32">
        <f t="shared" si="2"/>
        <v>0</v>
      </c>
      <c r="R41" s="32">
        <f t="shared" si="1"/>
        <v>0</v>
      </c>
      <c r="S41" s="26"/>
      <c r="T41" s="45"/>
      <c r="U41" s="25"/>
      <c r="V41" s="26"/>
    </row>
    <row r="42" spans="1:22" ht="15" hidden="1" customHeight="1">
      <c r="A42" s="45"/>
      <c r="B42" s="45"/>
      <c r="C42" s="45" t="s">
        <v>401</v>
      </c>
      <c r="D42" s="25"/>
      <c r="E42" s="35"/>
      <c r="F42" s="26"/>
      <c r="G42" s="26"/>
      <c r="H42" s="26"/>
      <c r="I42" s="26"/>
      <c r="J42" s="26"/>
      <c r="K42" s="26"/>
      <c r="L42" s="26"/>
      <c r="M42" s="26"/>
      <c r="N42" s="26"/>
      <c r="O42" s="26"/>
      <c r="P42" s="26"/>
      <c r="Q42" s="26"/>
      <c r="R42" s="26"/>
      <c r="S42" s="26"/>
      <c r="T42" s="45"/>
      <c r="U42" s="25"/>
      <c r="V42" s="26"/>
    </row>
    <row r="43" spans="1:22" ht="15" hidden="1" customHeight="1">
      <c r="A43" s="45"/>
      <c r="B43" s="45"/>
      <c r="C43" s="45" t="s">
        <v>404</v>
      </c>
      <c r="D43" s="45"/>
      <c r="E43" s="124"/>
      <c r="F43" s="45"/>
      <c r="G43" s="45"/>
      <c r="H43" s="45"/>
      <c r="I43" s="45"/>
      <c r="J43" s="45"/>
      <c r="K43" s="45"/>
      <c r="L43" s="45"/>
      <c r="M43" s="45"/>
      <c r="N43" s="45"/>
      <c r="O43" s="45"/>
      <c r="P43" s="45"/>
      <c r="Q43" s="45"/>
      <c r="R43" s="45"/>
      <c r="S43" s="45"/>
      <c r="T43" s="45" t="s">
        <v>405</v>
      </c>
      <c r="U43" s="25"/>
      <c r="V43" s="26"/>
    </row>
    <row r="44" spans="1:22" ht="15" hidden="1" customHeight="1">
      <c r="A44" s="25"/>
      <c r="B44" s="25"/>
      <c r="C44" s="25"/>
      <c r="D44" s="26"/>
      <c r="E44" s="35"/>
      <c r="F44" s="26"/>
      <c r="G44" s="26"/>
      <c r="H44" s="26"/>
      <c r="I44" s="26"/>
      <c r="J44" s="26"/>
      <c r="K44" s="26"/>
      <c r="L44" s="26"/>
      <c r="M44" s="26"/>
      <c r="N44" s="26"/>
      <c r="O44" s="26"/>
      <c r="P44" s="26"/>
      <c r="Q44" s="26"/>
      <c r="R44" s="26"/>
      <c r="S44" s="26"/>
      <c r="T44" s="26"/>
      <c r="U44" s="26"/>
      <c r="V44" s="26"/>
    </row>
    <row r="45" spans="1:22" ht="15" hidden="1" customHeight="1">
      <c r="A45" s="45"/>
      <c r="B45" s="45"/>
      <c r="C45" s="45" t="s">
        <v>963</v>
      </c>
      <c r="D45" s="45"/>
      <c r="E45" s="124"/>
      <c r="F45" s="45"/>
      <c r="G45" s="45"/>
      <c r="H45" s="45"/>
      <c r="I45" s="45"/>
      <c r="J45" s="45"/>
      <c r="K45" s="45"/>
      <c r="L45" s="45"/>
      <c r="M45" s="45"/>
      <c r="N45" s="45"/>
      <c r="O45" s="45"/>
      <c r="P45" s="45"/>
      <c r="Q45" s="45"/>
      <c r="R45" s="45"/>
      <c r="S45" s="45"/>
      <c r="T45" s="45"/>
      <c r="U45" s="25"/>
      <c r="V45" s="26"/>
    </row>
    <row r="46" spans="1:22" ht="15" hidden="1" customHeight="1">
      <c r="A46" s="45"/>
      <c r="B46" s="45"/>
      <c r="C46" s="45"/>
      <c r="D46" s="45"/>
      <c r="E46" s="124"/>
      <c r="F46" s="45"/>
      <c r="G46" s="45"/>
      <c r="H46" s="45"/>
      <c r="I46" s="45"/>
      <c r="J46" s="45"/>
      <c r="K46" s="45"/>
      <c r="L46" s="45"/>
      <c r="M46" s="45"/>
      <c r="N46" s="45"/>
      <c r="O46" s="45"/>
      <c r="P46" s="45"/>
      <c r="Q46" s="45"/>
      <c r="R46" s="45"/>
      <c r="S46" s="45"/>
      <c r="T46" s="45"/>
      <c r="U46" s="25"/>
      <c r="V46" s="26"/>
    </row>
    <row r="47" spans="1:22" ht="15" hidden="1" customHeight="1">
      <c r="A47" s="45"/>
      <c r="B47" s="45"/>
      <c r="C47" s="45"/>
      <c r="D47" s="45" t="s">
        <v>947</v>
      </c>
      <c r="E47" s="124"/>
      <c r="F47" s="45" t="s">
        <v>1066</v>
      </c>
      <c r="G47" s="45" t="s">
        <v>860</v>
      </c>
      <c r="H47" s="45" t="s">
        <v>861</v>
      </c>
      <c r="I47" s="45" t="s">
        <v>862</v>
      </c>
      <c r="J47" s="45" t="s">
        <v>730</v>
      </c>
      <c r="K47" s="45" t="s">
        <v>731</v>
      </c>
      <c r="L47" s="45" t="s">
        <v>732</v>
      </c>
      <c r="M47" s="45" t="s">
        <v>863</v>
      </c>
      <c r="N47" s="45" t="s">
        <v>864</v>
      </c>
      <c r="O47" s="45" t="s">
        <v>865</v>
      </c>
      <c r="P47" s="45" t="s">
        <v>867</v>
      </c>
      <c r="Q47" s="45" t="s">
        <v>868</v>
      </c>
      <c r="R47" s="45" t="s">
        <v>869</v>
      </c>
      <c r="S47" s="45"/>
      <c r="T47" s="45"/>
      <c r="U47" s="25"/>
      <c r="V47" s="26"/>
    </row>
    <row r="48" spans="1:22" ht="15" hidden="1" customHeight="1">
      <c r="A48" s="45"/>
      <c r="B48" s="45"/>
      <c r="C48" s="45" t="s">
        <v>402</v>
      </c>
      <c r="D48" s="45" t="s">
        <v>907</v>
      </c>
      <c r="E48" s="124" t="s">
        <v>406</v>
      </c>
      <c r="F48" s="45" t="s">
        <v>907</v>
      </c>
      <c r="G48" s="45"/>
      <c r="H48" s="45"/>
      <c r="I48" s="45"/>
      <c r="J48" s="45"/>
      <c r="K48" s="45"/>
      <c r="L48" s="45"/>
      <c r="M48" s="45"/>
      <c r="N48" s="45"/>
      <c r="O48" s="45"/>
      <c r="P48" s="45"/>
      <c r="Q48" s="45"/>
      <c r="R48" s="45"/>
      <c r="S48" s="45" t="s">
        <v>401</v>
      </c>
      <c r="T48" s="45" t="s">
        <v>403</v>
      </c>
      <c r="U48" s="25"/>
      <c r="V48" s="26"/>
    </row>
    <row r="49" spans="1:22" ht="15" hidden="1" customHeight="1">
      <c r="A49" s="45"/>
      <c r="B49" s="45"/>
      <c r="C49" s="45" t="s">
        <v>891</v>
      </c>
      <c r="D49" s="13"/>
      <c r="E49" s="23"/>
      <c r="F49" s="18" t="s">
        <v>890</v>
      </c>
      <c r="G49" s="19" t="s">
        <v>229</v>
      </c>
      <c r="H49" s="19" t="s">
        <v>229</v>
      </c>
      <c r="I49" s="19" t="s">
        <v>229</v>
      </c>
      <c r="J49" s="19" t="s">
        <v>229</v>
      </c>
      <c r="K49" s="19" t="s">
        <v>229</v>
      </c>
      <c r="L49" s="19" t="s">
        <v>229</v>
      </c>
      <c r="M49" s="19" t="s">
        <v>229</v>
      </c>
      <c r="N49" s="19" t="s">
        <v>229</v>
      </c>
      <c r="O49" s="19" t="s">
        <v>229</v>
      </c>
      <c r="P49" s="19" t="s">
        <v>229</v>
      </c>
      <c r="Q49" s="19" t="s">
        <v>229</v>
      </c>
      <c r="R49" s="19" t="s">
        <v>229</v>
      </c>
      <c r="S49" s="13"/>
      <c r="T49" s="45"/>
      <c r="U49" s="25"/>
      <c r="V49" s="26"/>
    </row>
    <row r="50" spans="1:22" ht="15" hidden="1" customHeight="1">
      <c r="A50" s="45"/>
      <c r="B50" s="45"/>
      <c r="C50" s="45" t="s">
        <v>401</v>
      </c>
      <c r="D50" s="25"/>
      <c r="E50" s="35"/>
      <c r="F50" s="26"/>
      <c r="G50" s="26"/>
      <c r="H50" s="26"/>
      <c r="I50" s="26"/>
      <c r="J50" s="26"/>
      <c r="K50" s="26"/>
      <c r="L50" s="26"/>
      <c r="M50" s="26"/>
      <c r="N50" s="26"/>
      <c r="O50" s="26"/>
      <c r="P50" s="26"/>
      <c r="Q50" s="26"/>
      <c r="R50" s="26"/>
      <c r="S50" s="26"/>
      <c r="T50" s="45"/>
      <c r="U50" s="25"/>
      <c r="V50" s="26"/>
    </row>
    <row r="51" spans="1:22">
      <c r="A51" s="45" t="s">
        <v>964</v>
      </c>
      <c r="B51" s="45"/>
      <c r="C51" s="45"/>
      <c r="D51" s="28" t="s">
        <v>225</v>
      </c>
      <c r="E51" s="30"/>
      <c r="F51" s="28"/>
      <c r="G51" s="34"/>
      <c r="H51" s="34"/>
      <c r="I51" s="34"/>
      <c r="J51" s="34"/>
      <c r="K51" s="34"/>
      <c r="L51" s="34"/>
      <c r="M51" s="34"/>
      <c r="N51" s="34"/>
      <c r="O51" s="34"/>
      <c r="P51" s="34"/>
      <c r="Q51" s="34"/>
      <c r="R51" s="32">
        <f>G51+H51+I51+J51+K51+L51+M51+N51+O51+P51+Q51</f>
        <v>0</v>
      </c>
      <c r="S51" s="26"/>
      <c r="T51" s="45"/>
      <c r="U51" s="25"/>
      <c r="V51" s="26"/>
    </row>
    <row r="52" spans="1:22" ht="15" customHeight="1">
      <c r="A52" s="45"/>
      <c r="B52" s="45"/>
      <c r="C52" s="45" t="s">
        <v>401</v>
      </c>
      <c r="D52" s="25"/>
      <c r="E52" s="178" t="s">
        <v>1171</v>
      </c>
      <c r="F52" s="179"/>
      <c r="G52" s="179"/>
      <c r="H52" s="179"/>
      <c r="I52" s="179"/>
      <c r="J52" s="179"/>
      <c r="K52" s="179"/>
      <c r="L52" s="179"/>
      <c r="M52" s="179"/>
      <c r="N52" s="179"/>
      <c r="O52" s="179"/>
      <c r="P52" s="179"/>
      <c r="Q52" s="179"/>
      <c r="R52" s="180"/>
      <c r="S52" s="26"/>
      <c r="T52" s="45"/>
      <c r="U52" s="25"/>
      <c r="V52" s="26"/>
    </row>
    <row r="53" spans="1:22" ht="15" hidden="1" customHeight="1">
      <c r="A53" s="45"/>
      <c r="B53" s="45"/>
      <c r="C53" s="45" t="s">
        <v>404</v>
      </c>
      <c r="D53" s="45"/>
      <c r="E53" s="124"/>
      <c r="F53" s="45"/>
      <c r="G53" s="45"/>
      <c r="H53" s="45"/>
      <c r="I53" s="45"/>
      <c r="J53" s="45"/>
      <c r="K53" s="45"/>
      <c r="L53" s="45"/>
      <c r="M53" s="45"/>
      <c r="N53" s="45"/>
      <c r="O53" s="45"/>
      <c r="P53" s="45"/>
      <c r="Q53" s="45"/>
      <c r="R53" s="45"/>
      <c r="S53" s="45"/>
      <c r="T53" s="45" t="s">
        <v>405</v>
      </c>
      <c r="U53" s="25"/>
      <c r="V53" s="26"/>
    </row>
    <row r="54" spans="1:22" ht="15" hidden="1" customHeight="1">
      <c r="A54" s="25"/>
      <c r="B54" s="25"/>
      <c r="C54" s="25"/>
      <c r="D54" s="26"/>
      <c r="E54" s="35"/>
      <c r="F54" s="26"/>
      <c r="G54" s="26"/>
      <c r="H54" s="26"/>
      <c r="I54" s="26"/>
      <c r="J54" s="26"/>
      <c r="K54" s="26"/>
      <c r="L54" s="26"/>
      <c r="M54" s="26"/>
      <c r="N54" s="26"/>
      <c r="O54" s="26"/>
      <c r="P54" s="26"/>
      <c r="Q54" s="26"/>
      <c r="R54" s="26"/>
      <c r="S54" s="26"/>
      <c r="T54" s="26"/>
      <c r="U54" s="26"/>
      <c r="V54" s="26"/>
    </row>
    <row r="55" spans="1:22" ht="15" hidden="1" customHeight="1">
      <c r="A55" s="45"/>
      <c r="B55" s="45"/>
      <c r="C55" s="45" t="s">
        <v>965</v>
      </c>
      <c r="D55" s="45"/>
      <c r="E55" s="124"/>
      <c r="F55" s="45"/>
      <c r="G55" s="45"/>
      <c r="H55" s="45"/>
      <c r="I55" s="45"/>
      <c r="J55" s="45"/>
      <c r="K55" s="45"/>
      <c r="L55" s="45"/>
      <c r="M55" s="45"/>
      <c r="N55" s="45"/>
      <c r="O55" s="45"/>
      <c r="P55" s="45"/>
      <c r="Q55" s="45"/>
      <c r="R55" s="45"/>
      <c r="S55" s="45"/>
      <c r="T55" s="45"/>
      <c r="U55" s="25"/>
      <c r="V55" s="26"/>
    </row>
    <row r="56" spans="1:22" ht="15" hidden="1" customHeight="1">
      <c r="A56" s="45"/>
      <c r="B56" s="45"/>
      <c r="C56" s="45"/>
      <c r="D56" s="45"/>
      <c r="E56" s="124"/>
      <c r="F56" s="45"/>
      <c r="G56" s="45"/>
      <c r="H56" s="45"/>
      <c r="I56" s="45"/>
      <c r="J56" s="45"/>
      <c r="K56" s="45"/>
      <c r="L56" s="45"/>
      <c r="M56" s="45"/>
      <c r="N56" s="45"/>
      <c r="O56" s="45"/>
      <c r="P56" s="45"/>
      <c r="Q56" s="45"/>
      <c r="R56" s="45"/>
      <c r="S56" s="45"/>
      <c r="T56" s="45"/>
      <c r="U56" s="25"/>
      <c r="V56" s="26"/>
    </row>
    <row r="57" spans="1:22" ht="15" hidden="1" customHeight="1">
      <c r="A57" s="45"/>
      <c r="B57" s="45"/>
      <c r="C57" s="45"/>
      <c r="D57" s="45" t="s">
        <v>947</v>
      </c>
      <c r="E57" s="124"/>
      <c r="F57" s="45"/>
      <c r="G57" s="45" t="s">
        <v>860</v>
      </c>
      <c r="H57" s="45" t="s">
        <v>861</v>
      </c>
      <c r="I57" s="45" t="s">
        <v>862</v>
      </c>
      <c r="J57" s="45" t="s">
        <v>730</v>
      </c>
      <c r="K57" s="45" t="s">
        <v>731</v>
      </c>
      <c r="L57" s="45" t="s">
        <v>732</v>
      </c>
      <c r="M57" s="45" t="s">
        <v>863</v>
      </c>
      <c r="N57" s="45" t="s">
        <v>864</v>
      </c>
      <c r="O57" s="45" t="s">
        <v>865</v>
      </c>
      <c r="P57" s="45" t="s">
        <v>867</v>
      </c>
      <c r="Q57" s="45" t="s">
        <v>868</v>
      </c>
      <c r="R57" s="45" t="s">
        <v>869</v>
      </c>
      <c r="S57" s="45"/>
      <c r="T57" s="45"/>
      <c r="U57" s="25"/>
      <c r="V57" s="26"/>
    </row>
    <row r="58" spans="1:22" ht="15" hidden="1" customHeight="1">
      <c r="A58" s="45"/>
      <c r="B58" s="45"/>
      <c r="C58" s="45" t="s">
        <v>402</v>
      </c>
      <c r="D58" s="45" t="s">
        <v>907</v>
      </c>
      <c r="E58" s="124" t="s">
        <v>406</v>
      </c>
      <c r="F58" s="45" t="s">
        <v>406</v>
      </c>
      <c r="G58" s="45"/>
      <c r="H58" s="45"/>
      <c r="I58" s="45"/>
      <c r="J58" s="45"/>
      <c r="K58" s="45"/>
      <c r="L58" s="45"/>
      <c r="M58" s="45"/>
      <c r="N58" s="45"/>
      <c r="O58" s="45"/>
      <c r="P58" s="45"/>
      <c r="Q58" s="45"/>
      <c r="R58" s="45"/>
      <c r="S58" s="45" t="s">
        <v>401</v>
      </c>
      <c r="T58" s="45" t="s">
        <v>403</v>
      </c>
      <c r="U58" s="25"/>
      <c r="V58" s="26"/>
    </row>
    <row r="59" spans="1:22" ht="15" hidden="1" customHeight="1">
      <c r="A59" s="45"/>
      <c r="B59" s="45"/>
      <c r="C59" s="45" t="s">
        <v>891</v>
      </c>
      <c r="D59" s="13"/>
      <c r="E59" s="23"/>
      <c r="F59" s="18" t="s">
        <v>890</v>
      </c>
      <c r="G59" s="19" t="s">
        <v>229</v>
      </c>
      <c r="H59" s="19" t="s">
        <v>229</v>
      </c>
      <c r="I59" s="19" t="s">
        <v>229</v>
      </c>
      <c r="J59" s="19" t="s">
        <v>229</v>
      </c>
      <c r="K59" s="19" t="s">
        <v>229</v>
      </c>
      <c r="L59" s="19" t="s">
        <v>229</v>
      </c>
      <c r="M59" s="19" t="s">
        <v>229</v>
      </c>
      <c r="N59" s="19" t="s">
        <v>229</v>
      </c>
      <c r="O59" s="19" t="s">
        <v>229</v>
      </c>
      <c r="P59" s="19" t="s">
        <v>229</v>
      </c>
      <c r="Q59" s="19" t="s">
        <v>229</v>
      </c>
      <c r="R59" s="19" t="s">
        <v>229</v>
      </c>
      <c r="S59" s="13"/>
      <c r="T59" s="45"/>
      <c r="U59" s="25"/>
      <c r="V59" s="26"/>
    </row>
    <row r="60" spans="1:22" ht="15" hidden="1" customHeight="1">
      <c r="A60" s="45"/>
      <c r="B60" s="45"/>
      <c r="C60" s="45" t="s">
        <v>401</v>
      </c>
      <c r="D60" s="25"/>
      <c r="E60" s="35"/>
      <c r="F60" s="26"/>
      <c r="G60" s="26"/>
      <c r="H60" s="26"/>
      <c r="I60" s="26"/>
      <c r="J60" s="26"/>
      <c r="K60" s="26"/>
      <c r="L60" s="26"/>
      <c r="M60" s="26"/>
      <c r="N60" s="26"/>
      <c r="O60" s="26"/>
      <c r="P60" s="26"/>
      <c r="Q60" s="26"/>
      <c r="R60" s="26"/>
      <c r="S60" s="26"/>
      <c r="T60" s="45"/>
      <c r="U60" s="25"/>
      <c r="V60" s="26"/>
    </row>
    <row r="61" spans="1:22">
      <c r="A61" s="45" t="s">
        <v>966</v>
      </c>
      <c r="B61" s="45"/>
      <c r="C61" s="45"/>
      <c r="D61" s="20" t="s">
        <v>225</v>
      </c>
      <c r="E61" s="14">
        <v>2</v>
      </c>
      <c r="F61" s="14" t="s">
        <v>908</v>
      </c>
      <c r="G61" s="17">
        <f t="shared" ref="G61:Q61" si="3">G62+G63+G64+G65+G66+G67+G68+G69</f>
        <v>0</v>
      </c>
      <c r="H61" s="17">
        <f t="shared" si="3"/>
        <v>0</v>
      </c>
      <c r="I61" s="17">
        <f t="shared" si="3"/>
        <v>0</v>
      </c>
      <c r="J61" s="17">
        <f t="shared" si="3"/>
        <v>0</v>
      </c>
      <c r="K61" s="17">
        <f t="shared" si="3"/>
        <v>0</v>
      </c>
      <c r="L61" s="17">
        <f t="shared" si="3"/>
        <v>0</v>
      </c>
      <c r="M61" s="17">
        <f t="shared" si="3"/>
        <v>0</v>
      </c>
      <c r="N61" s="17">
        <f t="shared" si="3"/>
        <v>0</v>
      </c>
      <c r="O61" s="17">
        <f t="shared" si="3"/>
        <v>0</v>
      </c>
      <c r="P61" s="17">
        <f t="shared" si="3"/>
        <v>0</v>
      </c>
      <c r="Q61" s="17">
        <f t="shared" si="3"/>
        <v>0</v>
      </c>
      <c r="R61" s="17">
        <f t="shared" ref="R61:R69" si="4">G61+H61+I61+J61+K61+L61+M61+N61+O61+P61+Q61</f>
        <v>0</v>
      </c>
      <c r="S61" s="26"/>
      <c r="T61" s="45"/>
      <c r="U61" s="25"/>
      <c r="V61" s="26"/>
    </row>
    <row r="62" spans="1:22">
      <c r="A62" s="45" t="s">
        <v>1092</v>
      </c>
      <c r="B62" s="45"/>
      <c r="C62" s="45"/>
      <c r="D62" s="20" t="s">
        <v>225</v>
      </c>
      <c r="E62" s="177"/>
      <c r="F62" s="67" t="s">
        <v>909</v>
      </c>
      <c r="G62" s="16"/>
      <c r="H62" s="16"/>
      <c r="I62" s="16"/>
      <c r="J62" s="16"/>
      <c r="K62" s="16"/>
      <c r="L62" s="16"/>
      <c r="M62" s="16"/>
      <c r="N62" s="16"/>
      <c r="O62" s="16"/>
      <c r="P62" s="16"/>
      <c r="Q62" s="16"/>
      <c r="R62" s="17">
        <f t="shared" si="4"/>
        <v>0</v>
      </c>
      <c r="S62" s="26"/>
      <c r="T62" s="45"/>
      <c r="U62" s="25"/>
      <c r="V62" s="26"/>
    </row>
    <row r="63" spans="1:22">
      <c r="A63" s="45" t="s">
        <v>1093</v>
      </c>
      <c r="B63" s="45"/>
      <c r="C63" s="45"/>
      <c r="D63" s="20" t="s">
        <v>225</v>
      </c>
      <c r="E63" s="177"/>
      <c r="F63" s="67" t="s">
        <v>910</v>
      </c>
      <c r="G63" s="16"/>
      <c r="H63" s="16"/>
      <c r="I63" s="16"/>
      <c r="J63" s="16"/>
      <c r="K63" s="16"/>
      <c r="L63" s="16"/>
      <c r="M63" s="16"/>
      <c r="N63" s="16"/>
      <c r="O63" s="16"/>
      <c r="P63" s="16"/>
      <c r="Q63" s="16"/>
      <c r="R63" s="17">
        <f t="shared" si="4"/>
        <v>0</v>
      </c>
      <c r="S63" s="26"/>
      <c r="T63" s="45"/>
      <c r="U63" s="25"/>
      <c r="V63" s="26"/>
    </row>
    <row r="64" spans="1:22">
      <c r="A64" s="45" t="s">
        <v>1094</v>
      </c>
      <c r="B64" s="45"/>
      <c r="C64" s="45"/>
      <c r="D64" s="20" t="s">
        <v>225</v>
      </c>
      <c r="E64" s="177"/>
      <c r="F64" s="67" t="s">
        <v>911</v>
      </c>
      <c r="G64" s="16"/>
      <c r="H64" s="16"/>
      <c r="I64" s="16"/>
      <c r="J64" s="16"/>
      <c r="K64" s="16"/>
      <c r="L64" s="16"/>
      <c r="M64" s="16"/>
      <c r="N64" s="16"/>
      <c r="O64" s="16"/>
      <c r="P64" s="16"/>
      <c r="Q64" s="16"/>
      <c r="R64" s="17">
        <f t="shared" si="4"/>
        <v>0</v>
      </c>
      <c r="S64" s="26"/>
      <c r="T64" s="45"/>
      <c r="U64" s="25"/>
      <c r="V64" s="26"/>
    </row>
    <row r="65" spans="1:25">
      <c r="A65" s="45" t="s">
        <v>1095</v>
      </c>
      <c r="B65" s="45"/>
      <c r="C65" s="45"/>
      <c r="D65" s="20" t="s">
        <v>225</v>
      </c>
      <c r="E65" s="177"/>
      <c r="F65" s="67" t="s">
        <v>912</v>
      </c>
      <c r="G65" s="16"/>
      <c r="H65" s="16"/>
      <c r="I65" s="16"/>
      <c r="J65" s="16"/>
      <c r="K65" s="16"/>
      <c r="L65" s="16"/>
      <c r="M65" s="16"/>
      <c r="N65" s="16"/>
      <c r="O65" s="16"/>
      <c r="P65" s="16"/>
      <c r="Q65" s="16"/>
      <c r="R65" s="17">
        <f t="shared" si="4"/>
        <v>0</v>
      </c>
      <c r="S65" s="26"/>
      <c r="T65" s="45"/>
      <c r="U65" s="25"/>
      <c r="V65" s="26"/>
    </row>
    <row r="66" spans="1:25">
      <c r="A66" s="45" t="s">
        <v>1096</v>
      </c>
      <c r="B66" s="45"/>
      <c r="C66" s="45"/>
      <c r="D66" s="20" t="s">
        <v>225</v>
      </c>
      <c r="E66" s="177"/>
      <c r="F66" s="67" t="s">
        <v>913</v>
      </c>
      <c r="G66" s="16"/>
      <c r="H66" s="16"/>
      <c r="I66" s="16"/>
      <c r="J66" s="16"/>
      <c r="K66" s="16"/>
      <c r="L66" s="16"/>
      <c r="M66" s="16"/>
      <c r="N66" s="16"/>
      <c r="O66" s="16"/>
      <c r="P66" s="16"/>
      <c r="Q66" s="16"/>
      <c r="R66" s="17">
        <f t="shared" si="4"/>
        <v>0</v>
      </c>
      <c r="S66" s="26"/>
      <c r="T66" s="45"/>
      <c r="U66" s="25"/>
      <c r="V66" s="26"/>
    </row>
    <row r="67" spans="1:25">
      <c r="A67" s="45" t="s">
        <v>1097</v>
      </c>
      <c r="B67" s="45"/>
      <c r="C67" s="45"/>
      <c r="D67" s="20" t="s">
        <v>225</v>
      </c>
      <c r="E67" s="177"/>
      <c r="F67" s="67" t="s">
        <v>914</v>
      </c>
      <c r="G67" s="16"/>
      <c r="H67" s="16"/>
      <c r="I67" s="16"/>
      <c r="J67" s="16"/>
      <c r="K67" s="16"/>
      <c r="L67" s="16"/>
      <c r="M67" s="16"/>
      <c r="N67" s="16"/>
      <c r="O67" s="16"/>
      <c r="P67" s="16"/>
      <c r="Q67" s="16"/>
      <c r="R67" s="17">
        <f t="shared" si="4"/>
        <v>0</v>
      </c>
      <c r="S67" s="26"/>
      <c r="T67" s="45"/>
      <c r="U67" s="25"/>
      <c r="V67" s="26"/>
    </row>
    <row r="68" spans="1:25">
      <c r="A68" s="45" t="s">
        <v>1098</v>
      </c>
      <c r="B68" s="45"/>
      <c r="C68" s="45"/>
      <c r="D68" s="20" t="s">
        <v>225</v>
      </c>
      <c r="E68" s="177"/>
      <c r="F68" s="67" t="s">
        <v>915</v>
      </c>
      <c r="G68" s="16"/>
      <c r="H68" s="16"/>
      <c r="I68" s="16"/>
      <c r="J68" s="16"/>
      <c r="K68" s="16"/>
      <c r="L68" s="16"/>
      <c r="M68" s="16"/>
      <c r="N68" s="16"/>
      <c r="O68" s="16"/>
      <c r="P68" s="16"/>
      <c r="Q68" s="16"/>
      <c r="R68" s="17">
        <f t="shared" si="4"/>
        <v>0</v>
      </c>
      <c r="S68" s="26"/>
      <c r="T68" s="45"/>
      <c r="U68" s="25"/>
      <c r="V68" s="26"/>
    </row>
    <row r="69" spans="1:25">
      <c r="A69" s="45" t="s">
        <v>4</v>
      </c>
      <c r="B69" s="45"/>
      <c r="C69" s="45"/>
      <c r="D69" s="20" t="s">
        <v>225</v>
      </c>
      <c r="E69" s="177"/>
      <c r="F69" s="67" t="s">
        <v>906</v>
      </c>
      <c r="G69" s="17">
        <f>SUM(G79:G80)</f>
        <v>0</v>
      </c>
      <c r="H69" s="17">
        <f t="shared" ref="H69:Q69" si="5">SUM(H79:H80)</f>
        <v>0</v>
      </c>
      <c r="I69" s="17">
        <f t="shared" si="5"/>
        <v>0</v>
      </c>
      <c r="J69" s="17">
        <f t="shared" si="5"/>
        <v>0</v>
      </c>
      <c r="K69" s="17">
        <f t="shared" si="5"/>
        <v>0</v>
      </c>
      <c r="L69" s="17">
        <f t="shared" si="5"/>
        <v>0</v>
      </c>
      <c r="M69" s="17">
        <f t="shared" si="5"/>
        <v>0</v>
      </c>
      <c r="N69" s="17">
        <f t="shared" si="5"/>
        <v>0</v>
      </c>
      <c r="O69" s="17">
        <f t="shared" si="5"/>
        <v>0</v>
      </c>
      <c r="P69" s="17">
        <f t="shared" si="5"/>
        <v>0</v>
      </c>
      <c r="Q69" s="17">
        <f t="shared" si="5"/>
        <v>0</v>
      </c>
      <c r="R69" s="17">
        <f t="shared" si="4"/>
        <v>0</v>
      </c>
      <c r="S69" s="26"/>
      <c r="T69" s="45"/>
      <c r="U69" s="25"/>
      <c r="V69" s="26"/>
    </row>
    <row r="70" spans="1:25" hidden="1">
      <c r="A70" s="45"/>
      <c r="B70" s="45"/>
      <c r="C70" s="45" t="s">
        <v>401</v>
      </c>
      <c r="D70" s="25"/>
      <c r="E70" s="25"/>
      <c r="F70" s="26"/>
      <c r="G70" s="26"/>
      <c r="H70" s="26"/>
      <c r="I70" s="26"/>
      <c r="J70" s="26"/>
      <c r="K70" s="26"/>
      <c r="L70" s="26"/>
      <c r="M70" s="26"/>
      <c r="N70" s="26"/>
      <c r="O70" s="26"/>
      <c r="P70" s="26"/>
      <c r="Q70" s="26"/>
      <c r="R70" s="26"/>
      <c r="S70" s="26"/>
      <c r="T70" s="45"/>
      <c r="U70" s="25"/>
      <c r="V70" s="26"/>
    </row>
    <row r="71" spans="1:25" ht="15" hidden="1" customHeight="1">
      <c r="A71" s="45"/>
      <c r="B71" s="45"/>
      <c r="C71" s="45" t="s">
        <v>404</v>
      </c>
      <c r="D71" s="45"/>
      <c r="E71" s="45"/>
      <c r="F71" s="45"/>
      <c r="G71" s="45"/>
      <c r="H71" s="45"/>
      <c r="I71" s="45"/>
      <c r="J71" s="45"/>
      <c r="K71" s="45"/>
      <c r="L71" s="45"/>
      <c r="M71" s="45"/>
      <c r="N71" s="45"/>
      <c r="O71" s="45"/>
      <c r="P71" s="45"/>
      <c r="Q71" s="45"/>
      <c r="R71" s="45"/>
      <c r="S71" s="45"/>
      <c r="T71" s="45" t="s">
        <v>405</v>
      </c>
      <c r="U71" s="25"/>
      <c r="V71" s="26"/>
    </row>
    <row r="72" spans="1:25" ht="15" hidden="1" customHeight="1">
      <c r="A72" s="13"/>
      <c r="B72" s="13"/>
      <c r="C72" s="13"/>
      <c r="D72" s="13"/>
      <c r="E72" s="13"/>
      <c r="F72" s="13"/>
      <c r="G72" s="13"/>
      <c r="H72" s="13"/>
      <c r="I72" s="13"/>
      <c r="J72" s="13"/>
      <c r="K72" s="13"/>
      <c r="L72" s="13"/>
      <c r="M72" s="13"/>
      <c r="N72" s="13"/>
      <c r="O72" s="13"/>
      <c r="P72" s="13"/>
      <c r="Q72" s="13"/>
      <c r="R72" s="13"/>
      <c r="S72" s="13"/>
      <c r="T72" s="13"/>
      <c r="U72" s="25"/>
      <c r="V72" s="26"/>
    </row>
    <row r="73" spans="1:25" ht="15" hidden="1" customHeight="1">
      <c r="A73" s="45"/>
      <c r="B73" s="45"/>
      <c r="C73" s="45" t="s">
        <v>1155</v>
      </c>
      <c r="D73" s="45"/>
      <c r="E73" s="45"/>
      <c r="F73" s="45"/>
      <c r="G73" s="45"/>
      <c r="H73" s="45"/>
      <c r="I73" s="45"/>
      <c r="J73" s="45"/>
      <c r="K73" s="45"/>
      <c r="L73" s="45"/>
      <c r="M73" s="45"/>
      <c r="N73" s="45"/>
      <c r="O73" s="45"/>
      <c r="P73" s="45"/>
      <c r="Q73" s="45"/>
      <c r="R73" s="45"/>
      <c r="S73" s="45"/>
      <c r="T73" s="45"/>
      <c r="U73" s="25"/>
      <c r="V73" s="25"/>
      <c r="W73" s="25"/>
      <c r="X73" s="25"/>
      <c r="Y73" s="26"/>
    </row>
    <row r="74" spans="1:25" ht="15" hidden="1" customHeight="1">
      <c r="A74" s="45"/>
      <c r="B74" s="45"/>
      <c r="C74" s="45"/>
      <c r="D74" s="45"/>
      <c r="E74" s="45"/>
      <c r="F74" s="45"/>
      <c r="G74" s="45"/>
      <c r="H74" s="45"/>
      <c r="I74" s="45"/>
      <c r="J74" s="45"/>
      <c r="K74" s="45"/>
      <c r="L74" s="45"/>
      <c r="M74" s="45"/>
      <c r="N74" s="45"/>
      <c r="O74" s="45"/>
      <c r="P74" s="45"/>
      <c r="Q74" s="45"/>
      <c r="R74" s="45"/>
      <c r="S74" s="45"/>
      <c r="T74" s="45"/>
      <c r="U74" s="25"/>
      <c r="V74" s="25"/>
      <c r="W74" s="25"/>
      <c r="X74" s="25"/>
      <c r="Y74" s="26"/>
    </row>
    <row r="75" spans="1:25" ht="15" hidden="1" customHeight="1">
      <c r="A75" s="45"/>
      <c r="B75" s="45"/>
      <c r="C75" s="45"/>
      <c r="D75" s="45" t="s">
        <v>947</v>
      </c>
      <c r="E75" s="45"/>
      <c r="F75" s="45" t="s">
        <v>1156</v>
      </c>
      <c r="G75" s="45" t="s">
        <v>860</v>
      </c>
      <c r="H75" s="45" t="s">
        <v>861</v>
      </c>
      <c r="I75" s="45" t="s">
        <v>862</v>
      </c>
      <c r="J75" s="45" t="s">
        <v>730</v>
      </c>
      <c r="K75" s="45" t="s">
        <v>731</v>
      </c>
      <c r="L75" s="45" t="s">
        <v>732</v>
      </c>
      <c r="M75" s="45" t="s">
        <v>863</v>
      </c>
      <c r="N75" s="45" t="s">
        <v>864</v>
      </c>
      <c r="O75" s="45" t="s">
        <v>865</v>
      </c>
      <c r="P75" s="45" t="s">
        <v>867</v>
      </c>
      <c r="Q75" s="45" t="s">
        <v>868</v>
      </c>
      <c r="R75" s="45" t="s">
        <v>869</v>
      </c>
      <c r="S75" s="45"/>
      <c r="T75" s="45"/>
      <c r="U75" s="25"/>
      <c r="V75" s="25"/>
      <c r="W75" s="25"/>
      <c r="X75" s="25"/>
      <c r="Y75" s="26"/>
    </row>
    <row r="76" spans="1:25" ht="15" hidden="1" customHeight="1">
      <c r="A76" s="45"/>
      <c r="B76" s="45"/>
      <c r="C76" s="45" t="s">
        <v>402</v>
      </c>
      <c r="D76" s="45" t="s">
        <v>907</v>
      </c>
      <c r="E76" s="45" t="s">
        <v>406</v>
      </c>
      <c r="F76" s="45" t="s">
        <v>907</v>
      </c>
      <c r="G76" s="45"/>
      <c r="H76" s="45"/>
      <c r="I76" s="45"/>
      <c r="J76" s="45"/>
      <c r="K76" s="45"/>
      <c r="L76" s="45"/>
      <c r="M76" s="45"/>
      <c r="N76" s="45"/>
      <c r="O76" s="45"/>
      <c r="P76" s="45"/>
      <c r="Q76" s="45"/>
      <c r="R76" s="45"/>
      <c r="S76" s="45" t="s">
        <v>401</v>
      </c>
      <c r="T76" s="45" t="s">
        <v>403</v>
      </c>
      <c r="U76" s="25"/>
      <c r="V76" s="25"/>
      <c r="W76" s="25"/>
      <c r="X76" s="25"/>
      <c r="Y76" s="26"/>
    </row>
    <row r="77" spans="1:25" ht="15" hidden="1" customHeight="1">
      <c r="A77" s="45"/>
      <c r="B77" s="45"/>
      <c r="C77" s="45" t="s">
        <v>891</v>
      </c>
      <c r="D77" s="13"/>
      <c r="E77" s="13"/>
      <c r="F77" s="18" t="s">
        <v>890</v>
      </c>
      <c r="G77" s="19" t="s">
        <v>229</v>
      </c>
      <c r="H77" s="19" t="s">
        <v>229</v>
      </c>
      <c r="I77" s="19" t="s">
        <v>229</v>
      </c>
      <c r="J77" s="19" t="s">
        <v>229</v>
      </c>
      <c r="K77" s="19" t="s">
        <v>229</v>
      </c>
      <c r="L77" s="19" t="s">
        <v>229</v>
      </c>
      <c r="M77" s="19" t="s">
        <v>229</v>
      </c>
      <c r="N77" s="19" t="s">
        <v>229</v>
      </c>
      <c r="O77" s="19" t="s">
        <v>229</v>
      </c>
      <c r="P77" s="19" t="s">
        <v>229</v>
      </c>
      <c r="Q77" s="19" t="s">
        <v>229</v>
      </c>
      <c r="R77" s="19" t="s">
        <v>229</v>
      </c>
      <c r="S77" s="13"/>
      <c r="T77" s="45"/>
      <c r="U77" s="25"/>
      <c r="V77" s="25"/>
      <c r="W77" s="25"/>
      <c r="X77" s="25"/>
      <c r="Y77" s="26"/>
    </row>
    <row r="78" spans="1:25" ht="15" hidden="1" customHeight="1">
      <c r="A78" s="45"/>
      <c r="B78" s="45"/>
      <c r="C78" s="45" t="s">
        <v>401</v>
      </c>
      <c r="D78" s="13"/>
      <c r="E78" s="13"/>
      <c r="F78" s="13"/>
      <c r="G78" s="13"/>
      <c r="H78" s="13"/>
      <c r="I78" s="13"/>
      <c r="J78" s="13"/>
      <c r="K78" s="13"/>
      <c r="L78" s="13"/>
      <c r="M78" s="13"/>
      <c r="N78" s="13"/>
      <c r="O78" s="13"/>
      <c r="P78" s="13"/>
      <c r="Q78" s="13"/>
      <c r="R78" s="13"/>
      <c r="S78" s="13"/>
      <c r="T78" s="45"/>
      <c r="U78" s="25"/>
      <c r="V78" s="25"/>
      <c r="W78" s="25"/>
      <c r="X78" s="25"/>
      <c r="Y78" s="26"/>
    </row>
    <row r="79" spans="1:25" ht="15" customHeight="1">
      <c r="A79" s="45" t="s">
        <v>4</v>
      </c>
      <c r="B79" s="45"/>
      <c r="C79" s="121"/>
      <c r="D79" s="20" t="s">
        <v>225</v>
      </c>
      <c r="E79" s="11"/>
      <c r="F79" s="20"/>
      <c r="G79" s="16"/>
      <c r="H79" s="16"/>
      <c r="I79" s="16"/>
      <c r="J79" s="16"/>
      <c r="K79" s="16"/>
      <c r="L79" s="16"/>
      <c r="M79" s="16"/>
      <c r="N79" s="16"/>
      <c r="O79" s="16"/>
      <c r="P79" s="16"/>
      <c r="Q79" s="16"/>
      <c r="R79" s="17">
        <f>G79+H79+I79+J79+K79+L79+M79+N79+O79+P79+Q79</f>
        <v>0</v>
      </c>
      <c r="S79" s="13"/>
      <c r="T79" s="45"/>
      <c r="U79" s="25"/>
      <c r="V79" s="25"/>
      <c r="W79" s="25"/>
      <c r="X79" s="25"/>
      <c r="Y79" s="26"/>
    </row>
    <row r="80" spans="1:25" ht="15" customHeight="1">
      <c r="A80" s="45"/>
      <c r="B80" s="45"/>
      <c r="C80" s="45" t="s">
        <v>401</v>
      </c>
      <c r="D80" s="13"/>
      <c r="E80" s="161" t="s">
        <v>1171</v>
      </c>
      <c r="F80" s="162"/>
      <c r="G80" s="162"/>
      <c r="H80" s="162"/>
      <c r="I80" s="162"/>
      <c r="J80" s="162"/>
      <c r="K80" s="162"/>
      <c r="L80" s="162"/>
      <c r="M80" s="162"/>
      <c r="N80" s="162"/>
      <c r="O80" s="162"/>
      <c r="P80" s="162"/>
      <c r="Q80" s="162"/>
      <c r="R80" s="163"/>
      <c r="S80" s="13"/>
      <c r="T80" s="45"/>
      <c r="U80" s="25"/>
      <c r="V80" s="25"/>
      <c r="W80" s="25"/>
      <c r="X80" s="25"/>
      <c r="Y80" s="26"/>
    </row>
    <row r="81" spans="1:25" ht="15" hidden="1" customHeight="1">
      <c r="A81" s="45"/>
      <c r="B81" s="45"/>
      <c r="C81" s="45" t="s">
        <v>404</v>
      </c>
      <c r="D81" s="45"/>
      <c r="E81" s="45"/>
      <c r="F81" s="45"/>
      <c r="G81" s="45"/>
      <c r="H81" s="45"/>
      <c r="I81" s="45"/>
      <c r="J81" s="45"/>
      <c r="K81" s="45"/>
      <c r="L81" s="45"/>
      <c r="M81" s="45"/>
      <c r="N81" s="45"/>
      <c r="O81" s="45"/>
      <c r="P81" s="45"/>
      <c r="Q81" s="45"/>
      <c r="R81" s="45"/>
      <c r="S81" s="45"/>
      <c r="T81" s="45" t="s">
        <v>405</v>
      </c>
      <c r="U81" s="25"/>
      <c r="V81" s="25"/>
      <c r="W81" s="25"/>
      <c r="X81" s="25"/>
      <c r="Y81" s="26"/>
    </row>
    <row r="82" spans="1:25" ht="15" hidden="1" customHeight="1">
      <c r="A82" s="13"/>
      <c r="B82" s="13"/>
      <c r="C82" s="13"/>
      <c r="D82" s="13"/>
      <c r="E82" s="13"/>
      <c r="F82" s="13"/>
      <c r="G82" s="13"/>
      <c r="H82" s="13"/>
      <c r="I82" s="13"/>
      <c r="J82" s="13"/>
      <c r="K82" s="13"/>
      <c r="L82" s="13"/>
      <c r="M82" s="13"/>
      <c r="N82" s="13"/>
      <c r="O82" s="13"/>
      <c r="P82" s="13"/>
      <c r="Q82" s="13"/>
      <c r="R82" s="13"/>
      <c r="S82" s="13"/>
      <c r="T82" s="13"/>
      <c r="U82" s="25"/>
      <c r="V82" s="26"/>
    </row>
    <row r="83" spans="1:25" ht="15" hidden="1" customHeight="1">
      <c r="A83" s="45"/>
      <c r="B83" s="45"/>
      <c r="C83" s="45" t="s">
        <v>1157</v>
      </c>
      <c r="D83" s="45"/>
      <c r="E83" s="45"/>
      <c r="F83" s="45"/>
      <c r="G83" s="45"/>
      <c r="H83" s="45"/>
      <c r="I83" s="45"/>
      <c r="J83" s="45"/>
      <c r="K83" s="45"/>
      <c r="L83" s="45"/>
      <c r="M83" s="45"/>
      <c r="N83" s="45"/>
      <c r="O83" s="45"/>
      <c r="P83" s="45"/>
      <c r="Q83" s="45"/>
      <c r="R83" s="45"/>
      <c r="S83" s="45"/>
      <c r="T83" s="45"/>
      <c r="U83" s="13"/>
      <c r="V83" s="13"/>
      <c r="W83" s="13"/>
      <c r="X83" s="25"/>
      <c r="Y83" s="26"/>
    </row>
    <row r="84" spans="1:25" ht="15" hidden="1" customHeight="1">
      <c r="A84" s="45"/>
      <c r="B84" s="45"/>
      <c r="C84" s="45"/>
      <c r="D84" s="45"/>
      <c r="E84" s="45"/>
      <c r="F84" s="45"/>
      <c r="G84" s="45"/>
      <c r="H84" s="45"/>
      <c r="I84" s="45"/>
      <c r="J84" s="45"/>
      <c r="K84" s="45"/>
      <c r="L84" s="45"/>
      <c r="M84" s="45"/>
      <c r="N84" s="45"/>
      <c r="O84" s="45"/>
      <c r="P84" s="45"/>
      <c r="Q84" s="45"/>
      <c r="R84" s="45"/>
      <c r="S84" s="45"/>
      <c r="T84" s="45"/>
      <c r="U84" s="13"/>
      <c r="V84" s="13"/>
      <c r="W84" s="13"/>
      <c r="X84" s="25"/>
      <c r="Y84" s="26"/>
    </row>
    <row r="85" spans="1:25" ht="15" hidden="1" customHeight="1">
      <c r="A85" s="45"/>
      <c r="B85" s="45"/>
      <c r="C85" s="45"/>
      <c r="D85" s="45" t="s">
        <v>947</v>
      </c>
      <c r="E85" s="45"/>
      <c r="F85" s="45"/>
      <c r="G85" s="45" t="s">
        <v>860</v>
      </c>
      <c r="H85" s="45" t="s">
        <v>861</v>
      </c>
      <c r="I85" s="45" t="s">
        <v>862</v>
      </c>
      <c r="J85" s="45" t="s">
        <v>730</v>
      </c>
      <c r="K85" s="45" t="s">
        <v>731</v>
      </c>
      <c r="L85" s="45" t="s">
        <v>732</v>
      </c>
      <c r="M85" s="45" t="s">
        <v>863</v>
      </c>
      <c r="N85" s="45" t="s">
        <v>864</v>
      </c>
      <c r="O85" s="45" t="s">
        <v>865</v>
      </c>
      <c r="P85" s="45" t="s">
        <v>867</v>
      </c>
      <c r="Q85" s="45" t="s">
        <v>868</v>
      </c>
      <c r="R85" s="45" t="s">
        <v>869</v>
      </c>
      <c r="S85" s="45"/>
      <c r="T85" s="45"/>
      <c r="U85" s="13"/>
      <c r="V85" s="13"/>
      <c r="W85" s="13"/>
      <c r="X85" s="25"/>
      <c r="Y85" s="26"/>
    </row>
    <row r="86" spans="1:25" ht="15" hidden="1" customHeight="1">
      <c r="A86" s="45"/>
      <c r="B86" s="45"/>
      <c r="C86" s="45" t="s">
        <v>402</v>
      </c>
      <c r="D86" s="45" t="s">
        <v>907</v>
      </c>
      <c r="E86" s="45" t="s">
        <v>406</v>
      </c>
      <c r="F86" s="45" t="s">
        <v>406</v>
      </c>
      <c r="G86" s="45"/>
      <c r="H86" s="45"/>
      <c r="I86" s="45"/>
      <c r="J86" s="45"/>
      <c r="K86" s="45"/>
      <c r="L86" s="45"/>
      <c r="M86" s="45"/>
      <c r="N86" s="45"/>
      <c r="O86" s="45"/>
      <c r="P86" s="45"/>
      <c r="Q86" s="45"/>
      <c r="R86" s="45"/>
      <c r="S86" s="45" t="s">
        <v>401</v>
      </c>
      <c r="T86" s="45" t="s">
        <v>403</v>
      </c>
      <c r="U86" s="13"/>
      <c r="V86" s="13"/>
      <c r="W86" s="13"/>
      <c r="X86" s="25"/>
      <c r="Y86" s="26"/>
    </row>
    <row r="87" spans="1:25" ht="15" hidden="1" customHeight="1">
      <c r="A87" s="45"/>
      <c r="B87" s="45"/>
      <c r="C87" s="45" t="s">
        <v>891</v>
      </c>
      <c r="D87" s="13"/>
      <c r="E87" s="13"/>
      <c r="F87" s="18" t="s">
        <v>890</v>
      </c>
      <c r="G87" s="19" t="s">
        <v>229</v>
      </c>
      <c r="H87" s="19" t="s">
        <v>229</v>
      </c>
      <c r="I87" s="19" t="s">
        <v>229</v>
      </c>
      <c r="J87" s="19" t="s">
        <v>229</v>
      </c>
      <c r="K87" s="19" t="s">
        <v>229</v>
      </c>
      <c r="L87" s="19" t="s">
        <v>229</v>
      </c>
      <c r="M87" s="19" t="s">
        <v>229</v>
      </c>
      <c r="N87" s="19" t="s">
        <v>229</v>
      </c>
      <c r="O87" s="19" t="s">
        <v>229</v>
      </c>
      <c r="P87" s="19" t="s">
        <v>229</v>
      </c>
      <c r="Q87" s="19" t="s">
        <v>229</v>
      </c>
      <c r="R87" s="19" t="s">
        <v>229</v>
      </c>
      <c r="S87" s="13"/>
      <c r="T87" s="45"/>
      <c r="U87" s="13"/>
      <c r="V87" s="13"/>
      <c r="W87" s="13"/>
      <c r="X87" s="25"/>
      <c r="Y87" s="26"/>
    </row>
    <row r="88" spans="1:25" ht="15" hidden="1" customHeight="1">
      <c r="A88" s="45"/>
      <c r="B88" s="45"/>
      <c r="C88" s="45" t="s">
        <v>401</v>
      </c>
      <c r="D88" s="13"/>
      <c r="E88" s="13"/>
      <c r="F88" s="13"/>
      <c r="G88" s="13"/>
      <c r="H88" s="13"/>
      <c r="I88" s="13"/>
      <c r="J88" s="13"/>
      <c r="K88" s="13"/>
      <c r="L88" s="13"/>
      <c r="M88" s="13"/>
      <c r="N88" s="13"/>
      <c r="O88" s="13"/>
      <c r="P88" s="13"/>
      <c r="Q88" s="13"/>
      <c r="R88" s="13"/>
      <c r="S88" s="13"/>
      <c r="T88" s="45"/>
      <c r="U88" s="13"/>
      <c r="V88" s="13"/>
      <c r="W88" s="13"/>
      <c r="X88" s="25"/>
      <c r="Y88" s="26"/>
    </row>
    <row r="89" spans="1:25" ht="15" customHeight="1">
      <c r="A89" s="45" t="s">
        <v>538</v>
      </c>
      <c r="B89" s="45"/>
      <c r="C89" s="45"/>
      <c r="D89" s="20" t="s">
        <v>225</v>
      </c>
      <c r="E89" s="30">
        <v>3</v>
      </c>
      <c r="F89" s="33" t="s">
        <v>916</v>
      </c>
      <c r="G89" s="32">
        <f>G31+G61</f>
        <v>0</v>
      </c>
      <c r="H89" s="32">
        <f t="shared" ref="H89:R89" si="6">H31+H61</f>
        <v>0</v>
      </c>
      <c r="I89" s="32">
        <f t="shared" si="6"/>
        <v>0</v>
      </c>
      <c r="J89" s="32">
        <f t="shared" si="6"/>
        <v>0</v>
      </c>
      <c r="K89" s="32">
        <f t="shared" si="6"/>
        <v>0</v>
      </c>
      <c r="L89" s="32">
        <f t="shared" si="6"/>
        <v>0</v>
      </c>
      <c r="M89" s="32">
        <f t="shared" si="6"/>
        <v>0</v>
      </c>
      <c r="N89" s="32">
        <f t="shared" si="6"/>
        <v>0</v>
      </c>
      <c r="O89" s="32">
        <f t="shared" si="6"/>
        <v>0</v>
      </c>
      <c r="P89" s="32">
        <f t="shared" si="6"/>
        <v>0</v>
      </c>
      <c r="Q89" s="32">
        <f t="shared" si="6"/>
        <v>0</v>
      </c>
      <c r="R89" s="32">
        <f t="shared" si="6"/>
        <v>0</v>
      </c>
      <c r="S89" s="13"/>
      <c r="T89" s="45"/>
      <c r="U89" s="13"/>
      <c r="V89" s="13"/>
      <c r="W89" s="13"/>
      <c r="X89" s="25"/>
      <c r="Y89" s="26"/>
    </row>
    <row r="90" spans="1:25" ht="15" customHeight="1">
      <c r="A90" s="45" t="s">
        <v>685</v>
      </c>
      <c r="B90" s="45"/>
      <c r="C90" s="45"/>
      <c r="D90" s="20" t="s">
        <v>225</v>
      </c>
      <c r="E90" s="30">
        <v>4</v>
      </c>
      <c r="F90" s="33" t="s">
        <v>1167</v>
      </c>
      <c r="G90" s="34"/>
      <c r="H90" s="34"/>
      <c r="I90" s="34"/>
      <c r="J90" s="34"/>
      <c r="K90" s="34"/>
      <c r="L90" s="34"/>
      <c r="M90" s="34"/>
      <c r="N90" s="34"/>
      <c r="O90" s="34"/>
      <c r="P90" s="34"/>
      <c r="Q90" s="34"/>
      <c r="R90" s="32">
        <f>G90+H90+I90+J90+K90+L90+M90+N90+O90+P90+Q90</f>
        <v>0</v>
      </c>
      <c r="S90" s="13"/>
      <c r="T90" s="45"/>
      <c r="U90" s="13"/>
      <c r="V90" s="13"/>
      <c r="W90" s="13"/>
      <c r="X90" s="25"/>
      <c r="Y90" s="26"/>
    </row>
    <row r="91" spans="1:25" ht="15" customHeight="1">
      <c r="A91" s="45"/>
      <c r="B91" s="45"/>
      <c r="C91" s="45"/>
      <c r="D91" s="20" t="s">
        <v>225</v>
      </c>
      <c r="E91" s="174" t="s">
        <v>949</v>
      </c>
      <c r="F91" s="175"/>
      <c r="G91" s="175"/>
      <c r="H91" s="175"/>
      <c r="I91" s="175"/>
      <c r="J91" s="175"/>
      <c r="K91" s="175"/>
      <c r="L91" s="175"/>
      <c r="M91" s="175"/>
      <c r="N91" s="175"/>
      <c r="O91" s="175"/>
      <c r="P91" s="175"/>
      <c r="Q91" s="175"/>
      <c r="R91" s="176"/>
      <c r="S91" s="13"/>
      <c r="T91" s="45"/>
      <c r="U91" s="13"/>
      <c r="V91" s="13"/>
      <c r="W91" s="13"/>
      <c r="X91" s="25"/>
      <c r="Y91" s="26"/>
    </row>
    <row r="92" spans="1:25" ht="15" customHeight="1">
      <c r="A92" s="45"/>
      <c r="B92" s="45"/>
      <c r="C92" s="45"/>
      <c r="D92" s="20" t="s">
        <v>225</v>
      </c>
      <c r="E92" s="174" t="s">
        <v>976</v>
      </c>
      <c r="F92" s="175"/>
      <c r="G92" s="175"/>
      <c r="H92" s="175"/>
      <c r="I92" s="175"/>
      <c r="J92" s="175"/>
      <c r="K92" s="175"/>
      <c r="L92" s="175"/>
      <c r="M92" s="175"/>
      <c r="N92" s="175"/>
      <c r="O92" s="175"/>
      <c r="P92" s="175"/>
      <c r="Q92" s="175"/>
      <c r="R92" s="176"/>
      <c r="S92" s="13"/>
      <c r="T92" s="45"/>
      <c r="U92" s="13"/>
      <c r="V92" s="13"/>
      <c r="W92" s="13"/>
      <c r="X92" s="25"/>
      <c r="Y92" s="26"/>
    </row>
    <row r="93" spans="1:25" ht="15" customHeight="1">
      <c r="A93" s="45"/>
      <c r="B93" s="45"/>
      <c r="C93" s="45" t="s">
        <v>401</v>
      </c>
      <c r="D93" s="13"/>
      <c r="E93" s="13"/>
      <c r="F93" s="13"/>
      <c r="G93" s="13"/>
      <c r="H93" s="13"/>
      <c r="I93" s="13"/>
      <c r="J93" s="13"/>
      <c r="K93" s="13"/>
      <c r="L93" s="13"/>
      <c r="M93" s="13"/>
      <c r="N93" s="13"/>
      <c r="O93" s="13"/>
      <c r="P93" s="13"/>
      <c r="Q93" s="13"/>
      <c r="R93" s="13"/>
      <c r="S93" s="13"/>
      <c r="T93" s="45"/>
      <c r="U93" s="13"/>
      <c r="V93" s="13"/>
      <c r="W93" s="13"/>
      <c r="X93" s="25"/>
      <c r="Y93" s="26"/>
    </row>
    <row r="94" spans="1:25" ht="15" customHeight="1">
      <c r="A94" s="45"/>
      <c r="B94" s="45"/>
      <c r="C94" s="45" t="s">
        <v>404</v>
      </c>
      <c r="D94" s="45"/>
      <c r="E94" s="45"/>
      <c r="F94" s="45"/>
      <c r="G94" s="45"/>
      <c r="H94" s="45"/>
      <c r="I94" s="45"/>
      <c r="J94" s="45"/>
      <c r="K94" s="45"/>
      <c r="L94" s="45"/>
      <c r="M94" s="45"/>
      <c r="N94" s="45"/>
      <c r="O94" s="45"/>
      <c r="P94" s="45"/>
      <c r="Q94" s="45"/>
      <c r="R94" s="45"/>
      <c r="S94" s="45"/>
      <c r="T94" s="45" t="s">
        <v>405</v>
      </c>
      <c r="U94" s="13"/>
      <c r="V94" s="13"/>
      <c r="W94" s="13"/>
      <c r="X94" s="25"/>
      <c r="Y94" s="26"/>
    </row>
    <row r="95" spans="1:25" ht="15" hidden="1" customHeight="1">
      <c r="A95" s="13"/>
      <c r="B95" s="13"/>
      <c r="C95" s="13"/>
      <c r="D95" s="13"/>
      <c r="E95" s="13"/>
      <c r="F95" s="13"/>
      <c r="G95" s="13"/>
      <c r="H95" s="13"/>
      <c r="I95" s="13"/>
      <c r="J95" s="13"/>
      <c r="K95" s="13"/>
      <c r="L95" s="13"/>
      <c r="M95" s="13"/>
      <c r="N95" s="13"/>
      <c r="O95" s="13"/>
      <c r="P95" s="13"/>
      <c r="Q95" s="13"/>
      <c r="R95" s="13"/>
      <c r="S95" s="13"/>
      <c r="T95" s="13"/>
      <c r="U95" s="25"/>
      <c r="V95" s="26"/>
    </row>
    <row r="96" spans="1:25" ht="15" hidden="1" customHeight="1">
      <c r="A96" s="13"/>
      <c r="B96" s="13"/>
      <c r="C96" s="13"/>
      <c r="D96" s="13"/>
      <c r="E96" s="13"/>
      <c r="F96" s="13"/>
      <c r="G96" s="13"/>
      <c r="H96" s="13"/>
      <c r="I96" s="13"/>
      <c r="J96" s="13"/>
      <c r="K96" s="13"/>
      <c r="L96" s="13"/>
      <c r="M96" s="13"/>
      <c r="N96" s="13"/>
      <c r="O96" s="13"/>
      <c r="P96" s="13"/>
      <c r="Q96" s="13"/>
      <c r="R96" s="13"/>
      <c r="S96" s="13"/>
      <c r="T96" s="13"/>
      <c r="U96" s="25"/>
      <c r="V96" s="26"/>
    </row>
    <row r="97" spans="1:22" ht="15" hidden="1" customHeight="1">
      <c r="A97" s="25"/>
      <c r="B97" s="25"/>
      <c r="C97" s="25"/>
      <c r="D97" s="26"/>
      <c r="E97" s="26"/>
      <c r="F97" s="26"/>
      <c r="G97" s="26"/>
      <c r="H97" s="26"/>
      <c r="I97" s="26"/>
      <c r="J97" s="26"/>
      <c r="K97" s="26"/>
      <c r="L97" s="26"/>
      <c r="M97" s="26"/>
      <c r="N97" s="26"/>
      <c r="O97" s="26"/>
      <c r="P97" s="26"/>
      <c r="Q97" s="26"/>
      <c r="R97" s="26"/>
      <c r="S97" s="26"/>
      <c r="T97" s="26"/>
      <c r="U97" s="26"/>
      <c r="V97" s="26"/>
    </row>
    <row r="98" spans="1:22" ht="15" hidden="1" customHeight="1">
      <c r="A98" s="45"/>
      <c r="B98" s="45"/>
      <c r="C98" s="45" t="s">
        <v>5</v>
      </c>
      <c r="D98" s="45"/>
      <c r="E98" s="45"/>
      <c r="F98" s="45"/>
      <c r="G98" s="45"/>
      <c r="H98" s="45"/>
      <c r="I98" s="45"/>
      <c r="J98" s="45"/>
      <c r="K98" s="45"/>
      <c r="L98" s="45"/>
      <c r="M98" s="45"/>
      <c r="N98" s="45"/>
      <c r="O98" s="45"/>
      <c r="P98" s="45"/>
      <c r="Q98" s="45"/>
      <c r="R98" s="45"/>
      <c r="S98" s="45"/>
      <c r="T98" s="45"/>
      <c r="U98" s="25"/>
      <c r="V98" s="26"/>
    </row>
    <row r="99" spans="1:22" ht="15" hidden="1" customHeight="1">
      <c r="A99" s="45"/>
      <c r="B99" s="45"/>
      <c r="C99" s="45"/>
      <c r="D99" s="45"/>
      <c r="E99" s="45"/>
      <c r="F99" s="45"/>
      <c r="G99" s="45"/>
      <c r="H99" s="45"/>
      <c r="I99" s="45"/>
      <c r="J99" s="45"/>
      <c r="K99" s="45"/>
      <c r="L99" s="45"/>
      <c r="M99" s="45"/>
      <c r="N99" s="45"/>
      <c r="O99" s="45"/>
      <c r="P99" s="45"/>
      <c r="Q99" s="45"/>
      <c r="R99" s="45"/>
      <c r="S99" s="45"/>
      <c r="T99" s="45"/>
      <c r="U99" s="25"/>
      <c r="V99" s="26"/>
    </row>
    <row r="100" spans="1:22" ht="15" hidden="1" customHeight="1">
      <c r="A100" s="45"/>
      <c r="B100" s="45"/>
      <c r="C100" s="45"/>
      <c r="D100" s="45" t="s">
        <v>947</v>
      </c>
      <c r="E100" s="45"/>
      <c r="F100" s="45"/>
      <c r="G100" s="45" t="s">
        <v>860</v>
      </c>
      <c r="H100" s="45" t="s">
        <v>861</v>
      </c>
      <c r="I100" s="45" t="s">
        <v>862</v>
      </c>
      <c r="J100" s="45" t="s">
        <v>730</v>
      </c>
      <c r="K100" s="45" t="s">
        <v>731</v>
      </c>
      <c r="L100" s="45" t="s">
        <v>732</v>
      </c>
      <c r="M100" s="45" t="s">
        <v>863</v>
      </c>
      <c r="N100" s="45" t="s">
        <v>864</v>
      </c>
      <c r="O100" s="45" t="s">
        <v>865</v>
      </c>
      <c r="P100" s="45" t="s">
        <v>867</v>
      </c>
      <c r="Q100" s="45" t="s">
        <v>868</v>
      </c>
      <c r="R100" s="45" t="s">
        <v>869</v>
      </c>
      <c r="S100" s="45"/>
      <c r="T100" s="45"/>
      <c r="U100" s="25"/>
      <c r="V100" s="26"/>
    </row>
    <row r="101" spans="1:22" hidden="1">
      <c r="A101" s="45"/>
      <c r="B101" s="45"/>
      <c r="C101" s="45" t="s">
        <v>402</v>
      </c>
      <c r="D101" s="45" t="s">
        <v>907</v>
      </c>
      <c r="E101" s="45" t="s">
        <v>406</v>
      </c>
      <c r="F101" s="45" t="s">
        <v>406</v>
      </c>
      <c r="G101" s="45"/>
      <c r="H101" s="45"/>
      <c r="I101" s="45"/>
      <c r="J101" s="45"/>
      <c r="K101" s="45"/>
      <c r="L101" s="45"/>
      <c r="M101" s="45"/>
      <c r="N101" s="45"/>
      <c r="O101" s="45"/>
      <c r="P101" s="45"/>
      <c r="Q101" s="45"/>
      <c r="R101" s="45"/>
      <c r="S101" s="45" t="s">
        <v>401</v>
      </c>
      <c r="T101" s="45" t="s">
        <v>403</v>
      </c>
      <c r="U101" s="25"/>
      <c r="V101" s="26"/>
    </row>
    <row r="102" spans="1:22" hidden="1">
      <c r="A102" s="45"/>
      <c r="B102" s="45"/>
      <c r="C102" s="45" t="s">
        <v>891</v>
      </c>
      <c r="D102" s="13"/>
      <c r="E102" s="13"/>
      <c r="F102" s="18" t="s">
        <v>890</v>
      </c>
      <c r="G102" s="19" t="s">
        <v>229</v>
      </c>
      <c r="H102" s="19" t="s">
        <v>229</v>
      </c>
      <c r="I102" s="19" t="s">
        <v>229</v>
      </c>
      <c r="J102" s="19" t="s">
        <v>229</v>
      </c>
      <c r="K102" s="19" t="s">
        <v>229</v>
      </c>
      <c r="L102" s="19" t="s">
        <v>229</v>
      </c>
      <c r="M102" s="19" t="s">
        <v>229</v>
      </c>
      <c r="N102" s="19" t="s">
        <v>229</v>
      </c>
      <c r="O102" s="19" t="s">
        <v>229</v>
      </c>
      <c r="P102" s="19" t="s">
        <v>229</v>
      </c>
      <c r="Q102" s="19" t="s">
        <v>229</v>
      </c>
      <c r="R102" s="19" t="s">
        <v>229</v>
      </c>
      <c r="S102" s="13"/>
      <c r="T102" s="45"/>
      <c r="U102" s="25"/>
      <c r="V102" s="26"/>
    </row>
    <row r="103" spans="1:22" ht="45">
      <c r="A103" s="45"/>
      <c r="B103" s="45"/>
      <c r="C103" s="45" t="s">
        <v>406</v>
      </c>
      <c r="D103" s="25"/>
      <c r="E103" s="29"/>
      <c r="F103" s="29" t="s">
        <v>699</v>
      </c>
      <c r="G103" s="22" t="s">
        <v>647</v>
      </c>
      <c r="H103" s="22" t="s">
        <v>648</v>
      </c>
      <c r="I103" s="22" t="s">
        <v>649</v>
      </c>
      <c r="J103" s="22" t="s">
        <v>728</v>
      </c>
      <c r="K103" s="22" t="s">
        <v>729</v>
      </c>
      <c r="L103" s="22" t="s">
        <v>724</v>
      </c>
      <c r="M103" s="22" t="s">
        <v>905</v>
      </c>
      <c r="N103" s="22" t="s">
        <v>650</v>
      </c>
      <c r="O103" s="22" t="s">
        <v>651</v>
      </c>
      <c r="P103" s="22" t="s">
        <v>700</v>
      </c>
      <c r="Q103" s="22" t="s">
        <v>653</v>
      </c>
      <c r="R103" s="22" t="s">
        <v>451</v>
      </c>
      <c r="S103" s="26"/>
      <c r="T103" s="45"/>
      <c r="U103" s="25"/>
      <c r="V103" s="26"/>
    </row>
    <row r="104" spans="1:22">
      <c r="A104" s="45"/>
      <c r="B104" s="45"/>
      <c r="C104" s="45" t="s">
        <v>406</v>
      </c>
      <c r="D104" s="25"/>
      <c r="E104" s="29"/>
      <c r="F104" s="36"/>
      <c r="G104" s="22">
        <v>1</v>
      </c>
      <c r="H104" s="22">
        <v>2</v>
      </c>
      <c r="I104" s="22">
        <v>3</v>
      </c>
      <c r="J104" s="22">
        <v>4</v>
      </c>
      <c r="K104" s="22">
        <v>5</v>
      </c>
      <c r="L104" s="22">
        <v>6</v>
      </c>
      <c r="M104" s="22">
        <v>7</v>
      </c>
      <c r="N104" s="22">
        <v>8</v>
      </c>
      <c r="O104" s="22">
        <v>9</v>
      </c>
      <c r="P104" s="22">
        <v>10</v>
      </c>
      <c r="Q104" s="22">
        <v>11</v>
      </c>
      <c r="R104" s="22">
        <v>12</v>
      </c>
      <c r="S104" s="26"/>
      <c r="T104" s="45"/>
      <c r="U104" s="25"/>
      <c r="V104" s="26"/>
    </row>
    <row r="105" spans="1:22" ht="15" customHeight="1">
      <c r="A105" s="45"/>
      <c r="B105" s="45"/>
      <c r="C105" s="45" t="s">
        <v>401</v>
      </c>
      <c r="D105" s="25"/>
      <c r="E105" s="25"/>
      <c r="F105" s="26"/>
      <c r="G105" s="26"/>
      <c r="H105" s="26"/>
      <c r="I105" s="26"/>
      <c r="J105" s="26"/>
      <c r="K105" s="26"/>
      <c r="L105" s="26"/>
      <c r="M105" s="26"/>
      <c r="N105" s="26"/>
      <c r="O105" s="26"/>
      <c r="P105" s="26"/>
      <c r="Q105" s="26"/>
      <c r="R105" s="26"/>
      <c r="S105" s="26"/>
      <c r="T105" s="45"/>
      <c r="U105" s="25"/>
      <c r="V105" s="26"/>
    </row>
    <row r="106" spans="1:22">
      <c r="A106" s="45" t="s">
        <v>6</v>
      </c>
      <c r="B106" s="45"/>
      <c r="C106" s="45"/>
      <c r="D106" s="20" t="s">
        <v>225</v>
      </c>
      <c r="E106" s="14">
        <v>1</v>
      </c>
      <c r="F106" s="14" t="s">
        <v>917</v>
      </c>
      <c r="G106" s="17">
        <f t="shared" ref="G106:Q106" si="7">G107+G108+G109+G110+G111+G112+G113+G114+G115</f>
        <v>0</v>
      </c>
      <c r="H106" s="17">
        <f t="shared" si="7"/>
        <v>0</v>
      </c>
      <c r="I106" s="17">
        <f t="shared" si="7"/>
        <v>0</v>
      </c>
      <c r="J106" s="17">
        <f t="shared" si="7"/>
        <v>0</v>
      </c>
      <c r="K106" s="17">
        <f t="shared" si="7"/>
        <v>0</v>
      </c>
      <c r="L106" s="17">
        <f t="shared" si="7"/>
        <v>0</v>
      </c>
      <c r="M106" s="17">
        <f t="shared" si="7"/>
        <v>0</v>
      </c>
      <c r="N106" s="17">
        <f t="shared" si="7"/>
        <v>0</v>
      </c>
      <c r="O106" s="17">
        <f t="shared" si="7"/>
        <v>0</v>
      </c>
      <c r="P106" s="17">
        <f t="shared" si="7"/>
        <v>0</v>
      </c>
      <c r="Q106" s="17">
        <f t="shared" si="7"/>
        <v>0</v>
      </c>
      <c r="R106" s="17">
        <f t="shared" ref="R106:R115" si="8">G106+H106+I106+J106+K106+L106+M106+N106+O106+P106+Q106</f>
        <v>0</v>
      </c>
      <c r="S106" s="26"/>
      <c r="T106" s="45"/>
      <c r="U106" s="25"/>
      <c r="V106" s="26"/>
    </row>
    <row r="107" spans="1:22">
      <c r="A107" s="45" t="s">
        <v>7</v>
      </c>
      <c r="B107" s="45"/>
      <c r="C107" s="45"/>
      <c r="D107" s="20" t="s">
        <v>225</v>
      </c>
      <c r="E107" s="177"/>
      <c r="F107" s="67" t="s">
        <v>918</v>
      </c>
      <c r="G107" s="16"/>
      <c r="H107" s="16"/>
      <c r="I107" s="16"/>
      <c r="J107" s="16"/>
      <c r="K107" s="16"/>
      <c r="L107" s="16"/>
      <c r="M107" s="16"/>
      <c r="N107" s="16"/>
      <c r="O107" s="16"/>
      <c r="P107" s="16"/>
      <c r="Q107" s="16"/>
      <c r="R107" s="17">
        <f t="shared" si="8"/>
        <v>0</v>
      </c>
      <c r="S107" s="26"/>
      <c r="T107" s="45"/>
      <c r="U107" s="25"/>
      <c r="V107" s="26"/>
    </row>
    <row r="108" spans="1:22">
      <c r="A108" s="45" t="s">
        <v>8</v>
      </c>
      <c r="B108" s="45"/>
      <c r="C108" s="45"/>
      <c r="D108" s="20" t="s">
        <v>225</v>
      </c>
      <c r="E108" s="177"/>
      <c r="F108" s="67" t="s">
        <v>919</v>
      </c>
      <c r="G108" s="16"/>
      <c r="H108" s="16"/>
      <c r="I108" s="16"/>
      <c r="J108" s="16"/>
      <c r="K108" s="16"/>
      <c r="L108" s="16"/>
      <c r="M108" s="16"/>
      <c r="N108" s="16"/>
      <c r="O108" s="16"/>
      <c r="P108" s="16"/>
      <c r="Q108" s="16"/>
      <c r="R108" s="17">
        <f t="shared" si="8"/>
        <v>0</v>
      </c>
      <c r="S108" s="26"/>
      <c r="T108" s="45"/>
      <c r="U108" s="25"/>
      <c r="V108" s="26"/>
    </row>
    <row r="109" spans="1:22">
      <c r="A109" s="45" t="s">
        <v>9</v>
      </c>
      <c r="B109" s="45"/>
      <c r="C109" s="45"/>
      <c r="D109" s="20" t="s">
        <v>225</v>
      </c>
      <c r="E109" s="177"/>
      <c r="F109" s="67" t="s">
        <v>920</v>
      </c>
      <c r="G109" s="16"/>
      <c r="H109" s="16"/>
      <c r="I109" s="16"/>
      <c r="J109" s="16"/>
      <c r="K109" s="16"/>
      <c r="L109" s="16"/>
      <c r="M109" s="16"/>
      <c r="N109" s="16"/>
      <c r="O109" s="16"/>
      <c r="P109" s="16"/>
      <c r="Q109" s="16"/>
      <c r="R109" s="17">
        <f t="shared" si="8"/>
        <v>0</v>
      </c>
      <c r="S109" s="26"/>
      <c r="T109" s="45"/>
      <c r="U109" s="25"/>
      <c r="V109" s="26"/>
    </row>
    <row r="110" spans="1:22">
      <c r="A110" s="45" t="s">
        <v>11</v>
      </c>
      <c r="B110" s="45"/>
      <c r="C110" s="45"/>
      <c r="D110" s="20" t="s">
        <v>225</v>
      </c>
      <c r="E110" s="177"/>
      <c r="F110" s="67" t="s">
        <v>921</v>
      </c>
      <c r="G110" s="16"/>
      <c r="H110" s="16"/>
      <c r="I110" s="16"/>
      <c r="J110" s="16"/>
      <c r="K110" s="16"/>
      <c r="L110" s="16"/>
      <c r="M110" s="16"/>
      <c r="N110" s="16"/>
      <c r="O110" s="16"/>
      <c r="P110" s="16"/>
      <c r="Q110" s="16"/>
      <c r="R110" s="17">
        <f t="shared" si="8"/>
        <v>0</v>
      </c>
      <c r="S110" s="26"/>
      <c r="T110" s="45"/>
      <c r="U110" s="25"/>
      <c r="V110" s="26"/>
    </row>
    <row r="111" spans="1:22" ht="30">
      <c r="A111" s="45" t="s">
        <v>1174</v>
      </c>
      <c r="B111" s="45"/>
      <c r="C111" s="45"/>
      <c r="D111" s="20" t="s">
        <v>225</v>
      </c>
      <c r="E111" s="177"/>
      <c r="F111" s="67" t="s">
        <v>922</v>
      </c>
      <c r="G111" s="16"/>
      <c r="H111" s="16"/>
      <c r="I111" s="16"/>
      <c r="J111" s="16"/>
      <c r="K111" s="16"/>
      <c r="L111" s="16"/>
      <c r="M111" s="16"/>
      <c r="N111" s="16"/>
      <c r="O111" s="16"/>
      <c r="P111" s="16"/>
      <c r="Q111" s="16"/>
      <c r="R111" s="17">
        <f t="shared" si="8"/>
        <v>0</v>
      </c>
      <c r="S111" s="26"/>
      <c r="T111" s="45"/>
      <c r="U111" s="25"/>
      <c r="V111" s="26"/>
    </row>
    <row r="112" spans="1:22" ht="30">
      <c r="A112" s="45" t="s">
        <v>1175</v>
      </c>
      <c r="B112" s="45"/>
      <c r="C112" s="45"/>
      <c r="D112" s="20" t="s">
        <v>225</v>
      </c>
      <c r="E112" s="177"/>
      <c r="F112" s="67" t="s">
        <v>923</v>
      </c>
      <c r="G112" s="16"/>
      <c r="H112" s="16"/>
      <c r="I112" s="16"/>
      <c r="J112" s="16"/>
      <c r="K112" s="16"/>
      <c r="L112" s="16"/>
      <c r="M112" s="16"/>
      <c r="N112" s="16"/>
      <c r="O112" s="16"/>
      <c r="P112" s="16"/>
      <c r="Q112" s="16"/>
      <c r="R112" s="17">
        <f t="shared" si="8"/>
        <v>0</v>
      </c>
      <c r="S112" s="26"/>
      <c r="T112" s="45"/>
      <c r="U112" s="25"/>
      <c r="V112" s="26"/>
    </row>
    <row r="113" spans="1:25">
      <c r="A113" s="45" t="s">
        <v>1177</v>
      </c>
      <c r="B113" s="45"/>
      <c r="C113" s="45"/>
      <c r="D113" s="20" t="s">
        <v>225</v>
      </c>
      <c r="E113" s="177"/>
      <c r="F113" s="67" t="s">
        <v>902</v>
      </c>
      <c r="G113" s="16"/>
      <c r="H113" s="16"/>
      <c r="I113" s="16"/>
      <c r="J113" s="16"/>
      <c r="K113" s="16"/>
      <c r="L113" s="16"/>
      <c r="M113" s="16"/>
      <c r="N113" s="16"/>
      <c r="O113" s="16"/>
      <c r="P113" s="16"/>
      <c r="Q113" s="16"/>
      <c r="R113" s="17">
        <f t="shared" si="8"/>
        <v>0</v>
      </c>
      <c r="S113" s="26"/>
      <c r="T113" s="45"/>
      <c r="U113" s="25"/>
      <c r="V113" s="26"/>
    </row>
    <row r="114" spans="1:25">
      <c r="A114" s="45" t="s">
        <v>1178</v>
      </c>
      <c r="B114" s="45"/>
      <c r="C114" s="45"/>
      <c r="D114" s="20" t="s">
        <v>225</v>
      </c>
      <c r="E114" s="177"/>
      <c r="F114" s="67" t="s">
        <v>903</v>
      </c>
      <c r="G114" s="16"/>
      <c r="H114" s="16"/>
      <c r="I114" s="16"/>
      <c r="J114" s="16"/>
      <c r="K114" s="16"/>
      <c r="L114" s="16"/>
      <c r="M114" s="16"/>
      <c r="N114" s="16"/>
      <c r="O114" s="16"/>
      <c r="P114" s="16"/>
      <c r="Q114" s="16"/>
      <c r="R114" s="17">
        <f t="shared" si="8"/>
        <v>0</v>
      </c>
      <c r="S114" s="26"/>
      <c r="T114" s="45"/>
      <c r="U114" s="25"/>
      <c r="V114" s="26"/>
    </row>
    <row r="115" spans="1:25">
      <c r="A115" s="45" t="s">
        <v>12</v>
      </c>
      <c r="B115" s="45"/>
      <c r="C115" s="45"/>
      <c r="D115" s="20" t="s">
        <v>225</v>
      </c>
      <c r="E115" s="177"/>
      <c r="F115" s="67" t="s">
        <v>906</v>
      </c>
      <c r="G115" s="17">
        <f>SUM(G125:G126)</f>
        <v>0</v>
      </c>
      <c r="H115" s="17">
        <f t="shared" ref="H115:Q115" si="9">SUM(H125:H126)</f>
        <v>0</v>
      </c>
      <c r="I115" s="17">
        <f t="shared" si="9"/>
        <v>0</v>
      </c>
      <c r="J115" s="17">
        <f t="shared" si="9"/>
        <v>0</v>
      </c>
      <c r="K115" s="17">
        <f t="shared" si="9"/>
        <v>0</v>
      </c>
      <c r="L115" s="17">
        <f t="shared" si="9"/>
        <v>0</v>
      </c>
      <c r="M115" s="17">
        <f t="shared" si="9"/>
        <v>0</v>
      </c>
      <c r="N115" s="17">
        <f t="shared" si="9"/>
        <v>0</v>
      </c>
      <c r="O115" s="17">
        <f t="shared" si="9"/>
        <v>0</v>
      </c>
      <c r="P115" s="17">
        <f t="shared" si="9"/>
        <v>0</v>
      </c>
      <c r="Q115" s="17">
        <f t="shared" si="9"/>
        <v>0</v>
      </c>
      <c r="R115" s="17">
        <f t="shared" si="8"/>
        <v>0</v>
      </c>
      <c r="S115" s="26"/>
      <c r="T115" s="45"/>
      <c r="U115" s="25"/>
      <c r="V115" s="26"/>
    </row>
    <row r="116" spans="1:25" hidden="1">
      <c r="A116" s="45"/>
      <c r="B116" s="45"/>
      <c r="C116" s="45" t="s">
        <v>401</v>
      </c>
      <c r="D116" s="25"/>
      <c r="E116" s="25"/>
      <c r="F116" s="26"/>
      <c r="G116" s="26"/>
      <c r="H116" s="26"/>
      <c r="I116" s="26"/>
      <c r="J116" s="26"/>
      <c r="K116" s="26"/>
      <c r="L116" s="26"/>
      <c r="M116" s="26"/>
      <c r="N116" s="26"/>
      <c r="O116" s="26"/>
      <c r="P116" s="26"/>
      <c r="Q116" s="26"/>
      <c r="R116" s="26"/>
      <c r="S116" s="26"/>
      <c r="T116" s="45"/>
      <c r="U116" s="25"/>
      <c r="V116" s="26"/>
    </row>
    <row r="117" spans="1:25" hidden="1">
      <c r="A117" s="45"/>
      <c r="B117" s="45"/>
      <c r="C117" s="45" t="s">
        <v>404</v>
      </c>
      <c r="D117" s="45"/>
      <c r="E117" s="45"/>
      <c r="F117" s="45"/>
      <c r="G117" s="45"/>
      <c r="H117" s="45"/>
      <c r="I117" s="45"/>
      <c r="J117" s="45"/>
      <c r="K117" s="45"/>
      <c r="L117" s="45"/>
      <c r="M117" s="45"/>
      <c r="N117" s="45"/>
      <c r="O117" s="45"/>
      <c r="P117" s="45"/>
      <c r="Q117" s="45"/>
      <c r="R117" s="45"/>
      <c r="S117" s="45"/>
      <c r="T117" s="45" t="s">
        <v>405</v>
      </c>
      <c r="U117" s="25"/>
      <c r="V117" s="26"/>
    </row>
    <row r="118" spans="1:25" hidden="1">
      <c r="A118" s="13"/>
      <c r="B118" s="13"/>
      <c r="C118" s="13"/>
      <c r="D118" s="13"/>
      <c r="E118" s="13"/>
      <c r="F118" s="13"/>
      <c r="G118" s="13"/>
      <c r="H118" s="13"/>
      <c r="I118" s="13"/>
      <c r="J118" s="13"/>
      <c r="K118" s="13"/>
      <c r="L118" s="13"/>
      <c r="M118" s="13"/>
      <c r="N118" s="13"/>
      <c r="O118" s="13"/>
      <c r="P118" s="13"/>
      <c r="Q118" s="13"/>
      <c r="R118" s="13"/>
      <c r="S118" s="13"/>
      <c r="T118" s="13"/>
      <c r="U118" s="25"/>
      <c r="V118" s="26"/>
    </row>
    <row r="119" spans="1:25" hidden="1">
      <c r="A119" s="45"/>
      <c r="B119" s="45"/>
      <c r="C119" s="45" t="s">
        <v>1158</v>
      </c>
      <c r="D119" s="45"/>
      <c r="E119" s="45"/>
      <c r="F119" s="45"/>
      <c r="G119" s="45"/>
      <c r="H119" s="45"/>
      <c r="I119" s="45"/>
      <c r="J119" s="45"/>
      <c r="K119" s="45"/>
      <c r="L119" s="45"/>
      <c r="M119" s="45"/>
      <c r="N119" s="45"/>
      <c r="O119" s="45"/>
      <c r="P119" s="45"/>
      <c r="Q119" s="45"/>
      <c r="R119" s="45"/>
      <c r="S119" s="45"/>
      <c r="T119" s="45"/>
      <c r="U119" s="13"/>
      <c r="V119" s="13"/>
      <c r="W119" s="13"/>
      <c r="X119" s="25"/>
      <c r="Y119" s="26"/>
    </row>
    <row r="120" spans="1:25" hidden="1">
      <c r="A120" s="45"/>
      <c r="B120" s="45"/>
      <c r="C120" s="45"/>
      <c r="D120" s="45"/>
      <c r="E120" s="45"/>
      <c r="F120" s="45"/>
      <c r="G120" s="45"/>
      <c r="H120" s="45"/>
      <c r="I120" s="45"/>
      <c r="J120" s="45"/>
      <c r="K120" s="45"/>
      <c r="L120" s="45"/>
      <c r="M120" s="45"/>
      <c r="N120" s="45"/>
      <c r="O120" s="45"/>
      <c r="P120" s="45"/>
      <c r="Q120" s="45"/>
      <c r="R120" s="45"/>
      <c r="S120" s="45"/>
      <c r="T120" s="45"/>
      <c r="U120" s="13"/>
      <c r="V120" s="13"/>
      <c r="W120" s="13"/>
      <c r="X120" s="25"/>
      <c r="Y120" s="26"/>
    </row>
    <row r="121" spans="1:25" hidden="1">
      <c r="A121" s="45"/>
      <c r="B121" s="45"/>
      <c r="C121" s="45"/>
      <c r="D121" s="45" t="s">
        <v>947</v>
      </c>
      <c r="E121" s="45"/>
      <c r="F121" s="45" t="s">
        <v>1159</v>
      </c>
      <c r="G121" s="45" t="s">
        <v>860</v>
      </c>
      <c r="H121" s="45" t="s">
        <v>861</v>
      </c>
      <c r="I121" s="45" t="s">
        <v>862</v>
      </c>
      <c r="J121" s="45" t="s">
        <v>730</v>
      </c>
      <c r="K121" s="45" t="s">
        <v>731</v>
      </c>
      <c r="L121" s="45" t="s">
        <v>732</v>
      </c>
      <c r="M121" s="45" t="s">
        <v>863</v>
      </c>
      <c r="N121" s="45" t="s">
        <v>864</v>
      </c>
      <c r="O121" s="45" t="s">
        <v>865</v>
      </c>
      <c r="P121" s="45" t="s">
        <v>867</v>
      </c>
      <c r="Q121" s="45" t="s">
        <v>868</v>
      </c>
      <c r="R121" s="45" t="s">
        <v>869</v>
      </c>
      <c r="S121" s="45"/>
      <c r="T121" s="45"/>
      <c r="U121" s="13"/>
      <c r="V121" s="13"/>
      <c r="W121" s="13"/>
      <c r="X121" s="25"/>
      <c r="Y121" s="26"/>
    </row>
    <row r="122" spans="1:25" hidden="1">
      <c r="A122" s="45"/>
      <c r="B122" s="45"/>
      <c r="C122" s="45" t="s">
        <v>402</v>
      </c>
      <c r="D122" s="45" t="s">
        <v>907</v>
      </c>
      <c r="E122" s="45" t="s">
        <v>406</v>
      </c>
      <c r="F122" s="45" t="s">
        <v>907</v>
      </c>
      <c r="G122" s="45"/>
      <c r="H122" s="45"/>
      <c r="I122" s="45"/>
      <c r="J122" s="45"/>
      <c r="K122" s="45"/>
      <c r="L122" s="45"/>
      <c r="M122" s="45"/>
      <c r="N122" s="45"/>
      <c r="O122" s="45"/>
      <c r="P122" s="45"/>
      <c r="Q122" s="45"/>
      <c r="R122" s="45"/>
      <c r="S122" s="45" t="s">
        <v>401</v>
      </c>
      <c r="T122" s="45" t="s">
        <v>403</v>
      </c>
      <c r="U122" s="13"/>
      <c r="V122" s="13"/>
      <c r="W122" s="13"/>
      <c r="X122" s="25"/>
      <c r="Y122" s="26"/>
    </row>
    <row r="123" spans="1:25" hidden="1">
      <c r="A123" s="45"/>
      <c r="B123" s="45"/>
      <c r="C123" s="45" t="s">
        <v>891</v>
      </c>
      <c r="D123" s="13"/>
      <c r="E123" s="13"/>
      <c r="F123" s="18" t="s">
        <v>890</v>
      </c>
      <c r="G123" s="19" t="s">
        <v>229</v>
      </c>
      <c r="H123" s="19" t="s">
        <v>229</v>
      </c>
      <c r="I123" s="19" t="s">
        <v>229</v>
      </c>
      <c r="J123" s="19" t="s">
        <v>229</v>
      </c>
      <c r="K123" s="19" t="s">
        <v>229</v>
      </c>
      <c r="L123" s="19" t="s">
        <v>229</v>
      </c>
      <c r="M123" s="19" t="s">
        <v>229</v>
      </c>
      <c r="N123" s="19" t="s">
        <v>229</v>
      </c>
      <c r="O123" s="19" t="s">
        <v>229</v>
      </c>
      <c r="P123" s="19" t="s">
        <v>229</v>
      </c>
      <c r="Q123" s="19" t="s">
        <v>229</v>
      </c>
      <c r="R123" s="19" t="s">
        <v>229</v>
      </c>
      <c r="S123" s="13"/>
      <c r="T123" s="45"/>
      <c r="U123" s="13"/>
      <c r="V123" s="13"/>
      <c r="W123" s="13"/>
      <c r="X123" s="25"/>
      <c r="Y123" s="26"/>
    </row>
    <row r="124" spans="1:25" hidden="1">
      <c r="A124" s="45"/>
      <c r="B124" s="45"/>
      <c r="C124" s="45" t="s">
        <v>401</v>
      </c>
      <c r="D124" s="13"/>
      <c r="E124" s="13"/>
      <c r="F124" s="13"/>
      <c r="G124" s="13"/>
      <c r="H124" s="13"/>
      <c r="I124" s="13"/>
      <c r="J124" s="13"/>
      <c r="K124" s="13"/>
      <c r="L124" s="13"/>
      <c r="M124" s="13"/>
      <c r="N124" s="13"/>
      <c r="O124" s="13"/>
      <c r="P124" s="13"/>
      <c r="Q124" s="13"/>
      <c r="R124" s="13"/>
      <c r="S124" s="13"/>
      <c r="T124" s="45"/>
      <c r="U124" s="13"/>
      <c r="V124" s="13"/>
      <c r="W124" s="13"/>
      <c r="X124" s="25"/>
      <c r="Y124" s="26"/>
    </row>
    <row r="125" spans="1:25">
      <c r="A125" s="45" t="s">
        <v>12</v>
      </c>
      <c r="B125" s="45"/>
      <c r="C125" s="121"/>
      <c r="D125" s="20" t="s">
        <v>225</v>
      </c>
      <c r="E125" s="11"/>
      <c r="F125" s="20"/>
      <c r="G125" s="16"/>
      <c r="H125" s="16"/>
      <c r="I125" s="16"/>
      <c r="J125" s="16"/>
      <c r="K125" s="16"/>
      <c r="L125" s="16"/>
      <c r="M125" s="16"/>
      <c r="N125" s="16"/>
      <c r="O125" s="16"/>
      <c r="P125" s="16"/>
      <c r="Q125" s="16"/>
      <c r="R125" s="32">
        <f>G125+H125+I125+J125+K125+L125+M125+N125+O125+P125+Q125</f>
        <v>0</v>
      </c>
      <c r="S125" s="13"/>
      <c r="T125" s="45"/>
      <c r="U125" s="13"/>
      <c r="V125" s="13"/>
      <c r="W125" s="13"/>
      <c r="X125" s="25"/>
      <c r="Y125" s="26"/>
    </row>
    <row r="126" spans="1:25">
      <c r="A126" s="45"/>
      <c r="B126" s="45"/>
      <c r="C126" s="45" t="s">
        <v>401</v>
      </c>
      <c r="D126" s="13"/>
      <c r="E126" s="161" t="s">
        <v>1171</v>
      </c>
      <c r="F126" s="162"/>
      <c r="G126" s="162"/>
      <c r="H126" s="162"/>
      <c r="I126" s="162"/>
      <c r="J126" s="162"/>
      <c r="K126" s="162"/>
      <c r="L126" s="162"/>
      <c r="M126" s="162"/>
      <c r="N126" s="162"/>
      <c r="O126" s="162"/>
      <c r="P126" s="162"/>
      <c r="Q126" s="162"/>
      <c r="R126" s="163"/>
      <c r="S126" s="13"/>
      <c r="T126" s="45"/>
      <c r="U126" s="13"/>
      <c r="V126" s="13"/>
      <c r="W126" s="13"/>
      <c r="X126" s="25"/>
      <c r="Y126" s="26"/>
    </row>
    <row r="127" spans="1:25" hidden="1">
      <c r="A127" s="45"/>
      <c r="B127" s="45"/>
      <c r="C127" s="45" t="s">
        <v>404</v>
      </c>
      <c r="D127" s="45"/>
      <c r="E127" s="45"/>
      <c r="F127" s="45"/>
      <c r="G127" s="45"/>
      <c r="H127" s="45"/>
      <c r="I127" s="45"/>
      <c r="J127" s="45"/>
      <c r="K127" s="45"/>
      <c r="L127" s="45"/>
      <c r="M127" s="45"/>
      <c r="N127" s="45"/>
      <c r="O127" s="45"/>
      <c r="P127" s="45"/>
      <c r="Q127" s="45"/>
      <c r="R127" s="45"/>
      <c r="S127" s="45"/>
      <c r="T127" s="45" t="s">
        <v>405</v>
      </c>
      <c r="U127" s="13"/>
      <c r="V127" s="13"/>
      <c r="W127" s="13"/>
      <c r="X127" s="25"/>
      <c r="Y127" s="26"/>
    </row>
    <row r="128" spans="1:25" hidden="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25"/>
      <c r="Y128" s="26"/>
    </row>
    <row r="129" spans="1:25" hidden="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25"/>
      <c r="Y129" s="26"/>
    </row>
    <row r="130" spans="1:25" hidden="1">
      <c r="A130" s="13"/>
      <c r="B130" s="13"/>
      <c r="C130" s="13"/>
      <c r="D130" s="13"/>
      <c r="E130" s="13"/>
      <c r="F130" s="13"/>
      <c r="G130" s="13"/>
      <c r="H130" s="13"/>
      <c r="I130" s="13"/>
      <c r="J130" s="13"/>
      <c r="K130" s="13"/>
      <c r="L130" s="13"/>
      <c r="M130" s="13"/>
      <c r="N130" s="13"/>
      <c r="O130" s="13"/>
      <c r="P130" s="13"/>
      <c r="Q130" s="13"/>
      <c r="R130" s="13"/>
      <c r="S130" s="13"/>
      <c r="T130" s="13"/>
      <c r="U130" s="25"/>
      <c r="V130" s="26"/>
    </row>
    <row r="131" spans="1:25" hidden="1">
      <c r="A131" s="45"/>
      <c r="B131" s="45"/>
      <c r="C131" s="45" t="s">
        <v>601</v>
      </c>
      <c r="D131" s="45"/>
      <c r="E131" s="45"/>
      <c r="F131" s="45"/>
      <c r="G131" s="45"/>
      <c r="H131" s="45"/>
      <c r="I131" s="45"/>
      <c r="J131" s="45"/>
      <c r="K131" s="45"/>
      <c r="L131" s="45"/>
      <c r="M131" s="45"/>
      <c r="N131" s="45"/>
      <c r="O131" s="45"/>
      <c r="P131" s="45"/>
      <c r="Q131" s="45"/>
      <c r="R131" s="45"/>
      <c r="S131" s="45"/>
      <c r="T131" s="45"/>
      <c r="U131" s="13"/>
      <c r="V131" s="13"/>
      <c r="W131" s="13"/>
      <c r="X131" s="25"/>
      <c r="Y131" s="26"/>
    </row>
    <row r="132" spans="1:25" hidden="1">
      <c r="A132" s="45"/>
      <c r="B132" s="45"/>
      <c r="C132" s="45"/>
      <c r="D132" s="45"/>
      <c r="E132" s="45"/>
      <c r="F132" s="45"/>
      <c r="G132" s="45"/>
      <c r="H132" s="45"/>
      <c r="I132" s="45"/>
      <c r="J132" s="45"/>
      <c r="K132" s="45"/>
      <c r="L132" s="45"/>
      <c r="M132" s="45"/>
      <c r="N132" s="45"/>
      <c r="O132" s="45"/>
      <c r="P132" s="45"/>
      <c r="Q132" s="45"/>
      <c r="R132" s="45"/>
      <c r="S132" s="45"/>
      <c r="T132" s="45"/>
      <c r="U132" s="13"/>
      <c r="V132" s="13"/>
      <c r="W132" s="13"/>
      <c r="X132" s="25"/>
      <c r="Y132" s="26"/>
    </row>
    <row r="133" spans="1:25" hidden="1">
      <c r="A133" s="45"/>
      <c r="B133" s="45"/>
      <c r="C133" s="45"/>
      <c r="D133" s="45" t="s">
        <v>947</v>
      </c>
      <c r="E133" s="45"/>
      <c r="F133" s="45"/>
      <c r="G133" s="45" t="s">
        <v>860</v>
      </c>
      <c r="H133" s="45" t="s">
        <v>861</v>
      </c>
      <c r="I133" s="45" t="s">
        <v>862</v>
      </c>
      <c r="J133" s="45" t="s">
        <v>730</v>
      </c>
      <c r="K133" s="45" t="s">
        <v>731</v>
      </c>
      <c r="L133" s="45" t="s">
        <v>732</v>
      </c>
      <c r="M133" s="45" t="s">
        <v>863</v>
      </c>
      <c r="N133" s="45" t="s">
        <v>864</v>
      </c>
      <c r="O133" s="45" t="s">
        <v>865</v>
      </c>
      <c r="P133" s="45" t="s">
        <v>867</v>
      </c>
      <c r="Q133" s="45" t="s">
        <v>868</v>
      </c>
      <c r="R133" s="45" t="s">
        <v>869</v>
      </c>
      <c r="S133" s="45"/>
      <c r="T133" s="45"/>
      <c r="U133" s="13"/>
      <c r="V133" s="13"/>
      <c r="W133" s="13"/>
      <c r="X133" s="25"/>
      <c r="Y133" s="26"/>
    </row>
    <row r="134" spans="1:25" hidden="1">
      <c r="A134" s="45"/>
      <c r="B134" s="45"/>
      <c r="C134" s="45" t="s">
        <v>402</v>
      </c>
      <c r="D134" s="45" t="s">
        <v>907</v>
      </c>
      <c r="E134" s="45" t="s">
        <v>406</v>
      </c>
      <c r="F134" s="45" t="s">
        <v>406</v>
      </c>
      <c r="G134" s="45"/>
      <c r="H134" s="45"/>
      <c r="I134" s="45"/>
      <c r="J134" s="45"/>
      <c r="K134" s="45"/>
      <c r="L134" s="45"/>
      <c r="M134" s="45"/>
      <c r="N134" s="45"/>
      <c r="O134" s="45"/>
      <c r="P134" s="45"/>
      <c r="Q134" s="45"/>
      <c r="R134" s="45"/>
      <c r="S134" s="45" t="s">
        <v>401</v>
      </c>
      <c r="T134" s="45" t="s">
        <v>403</v>
      </c>
      <c r="U134" s="13"/>
      <c r="V134" s="13"/>
      <c r="W134" s="13"/>
      <c r="X134" s="25"/>
      <c r="Y134" s="26"/>
    </row>
    <row r="135" spans="1:25" hidden="1">
      <c r="A135" s="45"/>
      <c r="B135" s="45"/>
      <c r="C135" s="45" t="s">
        <v>891</v>
      </c>
      <c r="D135" s="13"/>
      <c r="E135" s="13"/>
      <c r="F135" s="18" t="s">
        <v>890</v>
      </c>
      <c r="G135" s="19" t="s">
        <v>229</v>
      </c>
      <c r="H135" s="19" t="s">
        <v>229</v>
      </c>
      <c r="I135" s="19" t="s">
        <v>229</v>
      </c>
      <c r="J135" s="19" t="s">
        <v>229</v>
      </c>
      <c r="K135" s="19" t="s">
        <v>229</v>
      </c>
      <c r="L135" s="19" t="s">
        <v>229</v>
      </c>
      <c r="M135" s="19" t="s">
        <v>229</v>
      </c>
      <c r="N135" s="19" t="s">
        <v>229</v>
      </c>
      <c r="O135" s="19" t="s">
        <v>229</v>
      </c>
      <c r="P135" s="19" t="s">
        <v>229</v>
      </c>
      <c r="Q135" s="19" t="s">
        <v>229</v>
      </c>
      <c r="R135" s="19" t="s">
        <v>229</v>
      </c>
      <c r="S135" s="13"/>
      <c r="T135" s="45"/>
      <c r="U135" s="13"/>
      <c r="V135" s="13"/>
      <c r="W135" s="13"/>
      <c r="X135" s="25"/>
      <c r="Y135" s="26"/>
    </row>
    <row r="136" spans="1:25" hidden="1">
      <c r="A136" s="45"/>
      <c r="B136" s="45"/>
      <c r="C136" s="45" t="s">
        <v>401</v>
      </c>
      <c r="D136" s="13"/>
      <c r="E136" s="13"/>
      <c r="F136" s="13"/>
      <c r="G136" s="13"/>
      <c r="H136" s="13"/>
      <c r="I136" s="13"/>
      <c r="J136" s="13"/>
      <c r="K136" s="13"/>
      <c r="L136" s="13"/>
      <c r="M136" s="13"/>
      <c r="N136" s="13"/>
      <c r="O136" s="13"/>
      <c r="P136" s="13"/>
      <c r="Q136" s="13"/>
      <c r="R136" s="13"/>
      <c r="S136" s="13"/>
      <c r="T136" s="45"/>
      <c r="U136" s="13"/>
      <c r="V136" s="13"/>
      <c r="W136" s="13"/>
      <c r="X136" s="25"/>
      <c r="Y136" s="26"/>
    </row>
    <row r="137" spans="1:25">
      <c r="A137" s="45" t="s">
        <v>13</v>
      </c>
      <c r="B137" s="45"/>
      <c r="C137" s="45"/>
      <c r="D137" s="20" t="s">
        <v>225</v>
      </c>
      <c r="E137" s="14">
        <v>2</v>
      </c>
      <c r="F137" s="14" t="s">
        <v>924</v>
      </c>
      <c r="G137" s="32">
        <f>G138+G139+G140+G147</f>
        <v>0</v>
      </c>
      <c r="H137" s="32">
        <f t="shared" ref="H137:Q137" si="10">H138+H139+H140+H147</f>
        <v>0</v>
      </c>
      <c r="I137" s="32">
        <f t="shared" si="10"/>
        <v>0</v>
      </c>
      <c r="J137" s="32">
        <f t="shared" si="10"/>
        <v>0</v>
      </c>
      <c r="K137" s="32">
        <f t="shared" si="10"/>
        <v>0</v>
      </c>
      <c r="L137" s="32">
        <f t="shared" si="10"/>
        <v>0</v>
      </c>
      <c r="M137" s="32">
        <f t="shared" si="10"/>
        <v>0</v>
      </c>
      <c r="N137" s="32">
        <f t="shared" si="10"/>
        <v>0</v>
      </c>
      <c r="O137" s="32">
        <f t="shared" si="10"/>
        <v>0</v>
      </c>
      <c r="P137" s="32">
        <f t="shared" si="10"/>
        <v>0</v>
      </c>
      <c r="Q137" s="32">
        <f t="shared" si="10"/>
        <v>0</v>
      </c>
      <c r="R137" s="32">
        <f t="shared" ref="R137:R147" si="11">G137+H137+I137+J137+K137+L137+M137+N137+O137+P137+Q137</f>
        <v>0</v>
      </c>
      <c r="S137" s="13"/>
      <c r="T137" s="45"/>
      <c r="U137" s="13"/>
      <c r="V137" s="13"/>
      <c r="W137" s="13"/>
      <c r="X137" s="25"/>
      <c r="Y137" s="26"/>
    </row>
    <row r="138" spans="1:25" ht="30">
      <c r="A138" s="45" t="s">
        <v>14</v>
      </c>
      <c r="B138" s="45"/>
      <c r="C138" s="45"/>
      <c r="D138" s="20" t="s">
        <v>225</v>
      </c>
      <c r="E138" s="177"/>
      <c r="F138" s="67" t="s">
        <v>602</v>
      </c>
      <c r="G138" s="16"/>
      <c r="H138" s="16"/>
      <c r="I138" s="16"/>
      <c r="J138" s="16"/>
      <c r="K138" s="16"/>
      <c r="L138" s="16"/>
      <c r="M138" s="16"/>
      <c r="N138" s="16"/>
      <c r="O138" s="16"/>
      <c r="P138" s="16"/>
      <c r="Q138" s="16"/>
      <c r="R138" s="32">
        <f t="shared" si="11"/>
        <v>0</v>
      </c>
      <c r="S138" s="13"/>
      <c r="T138" s="45"/>
      <c r="U138" s="13"/>
      <c r="V138" s="13"/>
      <c r="W138" s="13"/>
      <c r="X138" s="25"/>
      <c r="Y138" s="26"/>
    </row>
    <row r="139" spans="1:25">
      <c r="A139" s="45" t="s">
        <v>15</v>
      </c>
      <c r="B139" s="45"/>
      <c r="C139" s="45"/>
      <c r="D139" s="20" t="s">
        <v>225</v>
      </c>
      <c r="E139" s="177"/>
      <c r="F139" s="67" t="s">
        <v>925</v>
      </c>
      <c r="G139" s="16"/>
      <c r="H139" s="16"/>
      <c r="I139" s="16"/>
      <c r="J139" s="16"/>
      <c r="K139" s="16"/>
      <c r="L139" s="16"/>
      <c r="M139" s="16"/>
      <c r="N139" s="16"/>
      <c r="O139" s="16"/>
      <c r="P139" s="16"/>
      <c r="Q139" s="16"/>
      <c r="R139" s="32">
        <f t="shared" si="11"/>
        <v>0</v>
      </c>
      <c r="S139" s="13"/>
      <c r="T139" s="45"/>
      <c r="U139" s="13"/>
      <c r="V139" s="13"/>
      <c r="W139" s="13"/>
      <c r="X139" s="25"/>
      <c r="Y139" s="26"/>
    </row>
    <row r="140" spans="1:25">
      <c r="A140" s="45" t="s">
        <v>16</v>
      </c>
      <c r="B140" s="45"/>
      <c r="C140" s="45"/>
      <c r="D140" s="20" t="s">
        <v>225</v>
      </c>
      <c r="E140" s="177"/>
      <c r="F140" s="67" t="s">
        <v>926</v>
      </c>
      <c r="G140" s="17">
        <f>G141+G142+G143+G144+G145+G146</f>
        <v>0</v>
      </c>
      <c r="H140" s="17">
        <f t="shared" ref="H140:Q140" si="12">H141+H142+H143+H144+H145+H146</f>
        <v>0</v>
      </c>
      <c r="I140" s="17">
        <f t="shared" si="12"/>
        <v>0</v>
      </c>
      <c r="J140" s="17">
        <f t="shared" si="12"/>
        <v>0</v>
      </c>
      <c r="K140" s="17">
        <f t="shared" si="12"/>
        <v>0</v>
      </c>
      <c r="L140" s="17">
        <f t="shared" si="12"/>
        <v>0</v>
      </c>
      <c r="M140" s="17">
        <f t="shared" si="12"/>
        <v>0</v>
      </c>
      <c r="N140" s="17">
        <f t="shared" si="12"/>
        <v>0</v>
      </c>
      <c r="O140" s="17">
        <f t="shared" si="12"/>
        <v>0</v>
      </c>
      <c r="P140" s="17">
        <f t="shared" si="12"/>
        <v>0</v>
      </c>
      <c r="Q140" s="17">
        <f t="shared" si="12"/>
        <v>0</v>
      </c>
      <c r="R140" s="32">
        <f t="shared" si="11"/>
        <v>0</v>
      </c>
      <c r="S140" s="13"/>
      <c r="T140" s="45"/>
      <c r="U140" s="13"/>
      <c r="V140" s="13"/>
      <c r="W140" s="13"/>
      <c r="X140" s="25"/>
      <c r="Y140" s="26"/>
    </row>
    <row r="141" spans="1:25">
      <c r="A141" s="45" t="s">
        <v>17</v>
      </c>
      <c r="B141" s="45"/>
      <c r="C141" s="45"/>
      <c r="D141" s="20" t="s">
        <v>225</v>
      </c>
      <c r="E141" s="177"/>
      <c r="F141" s="67" t="s">
        <v>927</v>
      </c>
      <c r="G141" s="16"/>
      <c r="H141" s="16"/>
      <c r="I141" s="16"/>
      <c r="J141" s="16"/>
      <c r="K141" s="16"/>
      <c r="L141" s="16"/>
      <c r="M141" s="16"/>
      <c r="N141" s="16"/>
      <c r="O141" s="16"/>
      <c r="P141" s="16"/>
      <c r="Q141" s="16"/>
      <c r="R141" s="32">
        <f t="shared" si="11"/>
        <v>0</v>
      </c>
      <c r="S141" s="13"/>
      <c r="T141" s="45"/>
      <c r="U141" s="13"/>
      <c r="V141" s="13"/>
      <c r="W141" s="13"/>
      <c r="X141" s="25"/>
      <c r="Y141" s="26"/>
    </row>
    <row r="142" spans="1:25">
      <c r="A142" s="45" t="s">
        <v>18</v>
      </c>
      <c r="B142" s="45"/>
      <c r="C142" s="45"/>
      <c r="D142" s="20" t="s">
        <v>225</v>
      </c>
      <c r="E142" s="177"/>
      <c r="F142" s="67" t="s">
        <v>928</v>
      </c>
      <c r="G142" s="16"/>
      <c r="H142" s="16"/>
      <c r="I142" s="16"/>
      <c r="J142" s="16"/>
      <c r="K142" s="16"/>
      <c r="L142" s="16"/>
      <c r="M142" s="16"/>
      <c r="N142" s="16"/>
      <c r="O142" s="16"/>
      <c r="P142" s="16"/>
      <c r="Q142" s="16"/>
      <c r="R142" s="32">
        <f t="shared" si="11"/>
        <v>0</v>
      </c>
      <c r="S142" s="13"/>
      <c r="T142" s="45"/>
      <c r="U142" s="13"/>
      <c r="V142" s="13"/>
      <c r="W142" s="13"/>
      <c r="X142" s="25"/>
      <c r="Y142" s="26"/>
    </row>
    <row r="143" spans="1:25">
      <c r="A143" s="45" t="s">
        <v>148</v>
      </c>
      <c r="B143" s="45"/>
      <c r="C143" s="45"/>
      <c r="D143" s="20" t="s">
        <v>225</v>
      </c>
      <c r="E143" s="177"/>
      <c r="F143" s="67" t="s">
        <v>603</v>
      </c>
      <c r="G143" s="16"/>
      <c r="H143" s="16"/>
      <c r="I143" s="16"/>
      <c r="J143" s="16"/>
      <c r="K143" s="16"/>
      <c r="L143" s="16"/>
      <c r="M143" s="16"/>
      <c r="N143" s="16"/>
      <c r="O143" s="16"/>
      <c r="P143" s="16"/>
      <c r="Q143" s="16"/>
      <c r="R143" s="32">
        <f t="shared" si="11"/>
        <v>0</v>
      </c>
      <c r="S143" s="13"/>
      <c r="T143" s="45"/>
      <c r="U143" s="13"/>
      <c r="V143" s="13"/>
      <c r="W143" s="13"/>
      <c r="X143" s="25"/>
      <c r="Y143" s="26"/>
    </row>
    <row r="144" spans="1:25">
      <c r="A144" s="45" t="s">
        <v>19</v>
      </c>
      <c r="B144" s="45"/>
      <c r="C144" s="45"/>
      <c r="D144" s="20" t="s">
        <v>225</v>
      </c>
      <c r="E144" s="177"/>
      <c r="F144" s="67" t="s">
        <v>604</v>
      </c>
      <c r="G144" s="16"/>
      <c r="H144" s="16"/>
      <c r="I144" s="16"/>
      <c r="J144" s="16"/>
      <c r="K144" s="16"/>
      <c r="L144" s="16"/>
      <c r="M144" s="16"/>
      <c r="N144" s="16"/>
      <c r="O144" s="16"/>
      <c r="P144" s="16"/>
      <c r="Q144" s="16"/>
      <c r="R144" s="32">
        <f t="shared" si="11"/>
        <v>0</v>
      </c>
      <c r="S144" s="13"/>
      <c r="T144" s="45"/>
      <c r="U144" s="13"/>
      <c r="V144" s="13"/>
      <c r="W144" s="13"/>
      <c r="X144" s="25"/>
      <c r="Y144" s="26"/>
    </row>
    <row r="145" spans="1:25">
      <c r="A145" s="45" t="s">
        <v>20</v>
      </c>
      <c r="B145" s="45"/>
      <c r="C145" s="45"/>
      <c r="D145" s="20" t="s">
        <v>225</v>
      </c>
      <c r="E145" s="177"/>
      <c r="F145" s="67" t="s">
        <v>929</v>
      </c>
      <c r="G145" s="16"/>
      <c r="H145" s="16"/>
      <c r="I145" s="16"/>
      <c r="J145" s="16"/>
      <c r="K145" s="16"/>
      <c r="L145" s="16"/>
      <c r="M145" s="16"/>
      <c r="N145" s="16"/>
      <c r="O145" s="16"/>
      <c r="P145" s="16"/>
      <c r="Q145" s="16"/>
      <c r="R145" s="32">
        <f t="shared" si="11"/>
        <v>0</v>
      </c>
      <c r="S145" s="13"/>
      <c r="T145" s="45"/>
      <c r="U145" s="13"/>
      <c r="V145" s="13"/>
      <c r="W145" s="13"/>
      <c r="X145" s="25"/>
      <c r="Y145" s="26"/>
    </row>
    <row r="146" spans="1:25">
      <c r="A146" s="45" t="s">
        <v>149</v>
      </c>
      <c r="B146" s="45"/>
      <c r="C146" s="45"/>
      <c r="D146" s="20" t="s">
        <v>225</v>
      </c>
      <c r="E146" s="177"/>
      <c r="F146" s="67" t="s">
        <v>930</v>
      </c>
      <c r="G146" s="16"/>
      <c r="H146" s="16"/>
      <c r="I146" s="16"/>
      <c r="J146" s="16"/>
      <c r="K146" s="16"/>
      <c r="L146" s="16"/>
      <c r="M146" s="16"/>
      <c r="N146" s="16"/>
      <c r="O146" s="16"/>
      <c r="P146" s="16"/>
      <c r="Q146" s="16"/>
      <c r="R146" s="32">
        <f t="shared" si="11"/>
        <v>0</v>
      </c>
      <c r="S146" s="13"/>
      <c r="T146" s="45"/>
      <c r="U146" s="13"/>
      <c r="V146" s="13"/>
      <c r="W146" s="13"/>
      <c r="X146" s="25"/>
      <c r="Y146" s="26"/>
    </row>
    <row r="147" spans="1:25">
      <c r="A147" s="45" t="s">
        <v>21</v>
      </c>
      <c r="B147" s="45"/>
      <c r="C147" s="45"/>
      <c r="D147" s="20" t="s">
        <v>225</v>
      </c>
      <c r="E147" s="67"/>
      <c r="F147" s="67" t="s">
        <v>906</v>
      </c>
      <c r="G147" s="17">
        <f>SUM(G157:G158)</f>
        <v>0</v>
      </c>
      <c r="H147" s="17">
        <f t="shared" ref="H147:Q147" si="13">SUM(H157:H158)</f>
        <v>0</v>
      </c>
      <c r="I147" s="17">
        <f t="shared" si="13"/>
        <v>0</v>
      </c>
      <c r="J147" s="17">
        <f t="shared" si="13"/>
        <v>0</v>
      </c>
      <c r="K147" s="17">
        <f t="shared" si="13"/>
        <v>0</v>
      </c>
      <c r="L147" s="17">
        <f t="shared" si="13"/>
        <v>0</v>
      </c>
      <c r="M147" s="17">
        <f t="shared" si="13"/>
        <v>0</v>
      </c>
      <c r="N147" s="17">
        <f t="shared" si="13"/>
        <v>0</v>
      </c>
      <c r="O147" s="17">
        <f t="shared" si="13"/>
        <v>0</v>
      </c>
      <c r="P147" s="17">
        <f t="shared" si="13"/>
        <v>0</v>
      </c>
      <c r="Q147" s="17">
        <f t="shared" si="13"/>
        <v>0</v>
      </c>
      <c r="R147" s="32">
        <f t="shared" si="11"/>
        <v>0</v>
      </c>
      <c r="S147" s="13"/>
      <c r="T147" s="45"/>
      <c r="U147" s="13"/>
      <c r="V147" s="13"/>
      <c r="W147" s="13"/>
      <c r="X147" s="25"/>
      <c r="Y147" s="26"/>
    </row>
    <row r="148" spans="1:25" hidden="1">
      <c r="A148" s="45"/>
      <c r="B148" s="45"/>
      <c r="C148" s="45" t="s">
        <v>401</v>
      </c>
      <c r="D148" s="13"/>
      <c r="E148" s="13"/>
      <c r="F148" s="13"/>
      <c r="G148" s="13"/>
      <c r="H148" s="13"/>
      <c r="I148" s="13"/>
      <c r="J148" s="13"/>
      <c r="K148" s="13"/>
      <c r="L148" s="13"/>
      <c r="M148" s="13"/>
      <c r="N148" s="13"/>
      <c r="O148" s="13"/>
      <c r="P148" s="13"/>
      <c r="Q148" s="13"/>
      <c r="R148" s="13"/>
      <c r="S148" s="13"/>
      <c r="T148" s="45"/>
      <c r="U148" s="13"/>
      <c r="V148" s="13"/>
      <c r="W148" s="13"/>
      <c r="X148" s="25"/>
      <c r="Y148" s="26"/>
    </row>
    <row r="149" spans="1:25" hidden="1">
      <c r="A149" s="45"/>
      <c r="B149" s="45"/>
      <c r="C149" s="45" t="s">
        <v>404</v>
      </c>
      <c r="D149" s="45"/>
      <c r="E149" s="45"/>
      <c r="F149" s="45"/>
      <c r="G149" s="45"/>
      <c r="H149" s="45"/>
      <c r="I149" s="45"/>
      <c r="J149" s="45"/>
      <c r="K149" s="45"/>
      <c r="L149" s="45"/>
      <c r="M149" s="45"/>
      <c r="N149" s="45"/>
      <c r="O149" s="45"/>
      <c r="P149" s="45"/>
      <c r="Q149" s="45"/>
      <c r="R149" s="45"/>
      <c r="S149" s="45"/>
      <c r="T149" s="45" t="s">
        <v>405</v>
      </c>
      <c r="U149" s="13"/>
      <c r="V149" s="13"/>
      <c r="W149" s="13"/>
      <c r="X149" s="25"/>
      <c r="Y149" s="26"/>
    </row>
    <row r="150" spans="1:25" hidden="1">
      <c r="A150" s="13"/>
      <c r="B150" s="13"/>
      <c r="C150" s="13"/>
      <c r="D150" s="13"/>
      <c r="E150" s="13"/>
      <c r="F150" s="13"/>
      <c r="G150" s="13"/>
      <c r="H150" s="13"/>
      <c r="I150" s="13"/>
      <c r="J150" s="13"/>
      <c r="K150" s="13"/>
      <c r="L150" s="13"/>
      <c r="M150" s="13"/>
      <c r="N150" s="13"/>
      <c r="O150" s="13"/>
      <c r="P150" s="13"/>
      <c r="Q150" s="13"/>
      <c r="R150" s="13"/>
      <c r="S150" s="13"/>
      <c r="T150" s="13"/>
      <c r="U150" s="25"/>
      <c r="V150" s="26"/>
    </row>
    <row r="151" spans="1:25" hidden="1">
      <c r="A151" s="45"/>
      <c r="B151" s="45"/>
      <c r="C151" s="45" t="s">
        <v>605</v>
      </c>
      <c r="D151" s="45"/>
      <c r="E151" s="45"/>
      <c r="F151" s="45"/>
      <c r="G151" s="45"/>
      <c r="H151" s="45"/>
      <c r="I151" s="45"/>
      <c r="J151" s="45"/>
      <c r="K151" s="45"/>
      <c r="L151" s="45"/>
      <c r="M151" s="45"/>
      <c r="N151" s="45"/>
      <c r="O151" s="45"/>
      <c r="P151" s="45"/>
      <c r="Q151" s="45"/>
      <c r="R151" s="45"/>
      <c r="S151" s="45"/>
      <c r="T151" s="45"/>
      <c r="U151" s="13"/>
      <c r="V151" s="13"/>
      <c r="W151" s="13"/>
      <c r="X151" s="25"/>
      <c r="Y151" s="26"/>
    </row>
    <row r="152" spans="1:25" hidden="1">
      <c r="A152" s="45"/>
      <c r="B152" s="45"/>
      <c r="C152" s="45"/>
      <c r="D152" s="45"/>
      <c r="E152" s="45"/>
      <c r="F152" s="45"/>
      <c r="G152" s="45"/>
      <c r="H152" s="45"/>
      <c r="I152" s="45"/>
      <c r="J152" s="45"/>
      <c r="K152" s="45"/>
      <c r="L152" s="45"/>
      <c r="M152" s="45"/>
      <c r="N152" s="45"/>
      <c r="O152" s="45"/>
      <c r="P152" s="45"/>
      <c r="Q152" s="45"/>
      <c r="R152" s="45"/>
      <c r="S152" s="45"/>
      <c r="T152" s="45"/>
      <c r="U152" s="13"/>
      <c r="V152" s="13"/>
      <c r="W152" s="13"/>
      <c r="X152" s="25"/>
      <c r="Y152" s="26"/>
    </row>
    <row r="153" spans="1:25" hidden="1">
      <c r="A153" s="45"/>
      <c r="B153" s="45"/>
      <c r="C153" s="45"/>
      <c r="D153" s="45" t="s">
        <v>947</v>
      </c>
      <c r="E153" s="45"/>
      <c r="F153" s="45" t="s">
        <v>972</v>
      </c>
      <c r="G153" s="45" t="s">
        <v>860</v>
      </c>
      <c r="H153" s="45" t="s">
        <v>861</v>
      </c>
      <c r="I153" s="45" t="s">
        <v>862</v>
      </c>
      <c r="J153" s="45" t="s">
        <v>730</v>
      </c>
      <c r="K153" s="45" t="s">
        <v>731</v>
      </c>
      <c r="L153" s="45" t="s">
        <v>732</v>
      </c>
      <c r="M153" s="45" t="s">
        <v>863</v>
      </c>
      <c r="N153" s="45" t="s">
        <v>864</v>
      </c>
      <c r="O153" s="45" t="s">
        <v>865</v>
      </c>
      <c r="P153" s="45" t="s">
        <v>867</v>
      </c>
      <c r="Q153" s="45" t="s">
        <v>868</v>
      </c>
      <c r="R153" s="45" t="s">
        <v>869</v>
      </c>
      <c r="S153" s="45"/>
      <c r="T153" s="45"/>
      <c r="U153" s="13"/>
      <c r="V153" s="13"/>
      <c r="W153" s="13"/>
      <c r="X153" s="25"/>
      <c r="Y153" s="26"/>
    </row>
    <row r="154" spans="1:25" hidden="1">
      <c r="A154" s="45"/>
      <c r="B154" s="45"/>
      <c r="C154" s="45" t="s">
        <v>402</v>
      </c>
      <c r="D154" s="45" t="s">
        <v>907</v>
      </c>
      <c r="E154" s="45" t="s">
        <v>406</v>
      </c>
      <c r="F154" s="45" t="s">
        <v>907</v>
      </c>
      <c r="G154" s="45"/>
      <c r="H154" s="45"/>
      <c r="I154" s="45"/>
      <c r="J154" s="45"/>
      <c r="K154" s="45"/>
      <c r="L154" s="45"/>
      <c r="M154" s="45"/>
      <c r="N154" s="45"/>
      <c r="O154" s="45"/>
      <c r="P154" s="45"/>
      <c r="Q154" s="45"/>
      <c r="R154" s="45"/>
      <c r="S154" s="45" t="s">
        <v>401</v>
      </c>
      <c r="T154" s="45" t="s">
        <v>403</v>
      </c>
      <c r="U154" s="13"/>
      <c r="V154" s="13"/>
      <c r="W154" s="13"/>
      <c r="X154" s="25"/>
      <c r="Y154" s="26"/>
    </row>
    <row r="155" spans="1:25" hidden="1">
      <c r="A155" s="45"/>
      <c r="B155" s="45"/>
      <c r="C155" s="45" t="s">
        <v>891</v>
      </c>
      <c r="D155" s="13"/>
      <c r="E155" s="13"/>
      <c r="F155" s="18" t="s">
        <v>890</v>
      </c>
      <c r="G155" s="19" t="s">
        <v>229</v>
      </c>
      <c r="H155" s="19" t="s">
        <v>229</v>
      </c>
      <c r="I155" s="19" t="s">
        <v>229</v>
      </c>
      <c r="J155" s="19" t="s">
        <v>229</v>
      </c>
      <c r="K155" s="19" t="s">
        <v>229</v>
      </c>
      <c r="L155" s="19" t="s">
        <v>229</v>
      </c>
      <c r="M155" s="19" t="s">
        <v>229</v>
      </c>
      <c r="N155" s="19" t="s">
        <v>229</v>
      </c>
      <c r="O155" s="19" t="s">
        <v>229</v>
      </c>
      <c r="P155" s="19" t="s">
        <v>229</v>
      </c>
      <c r="Q155" s="19" t="s">
        <v>229</v>
      </c>
      <c r="R155" s="19" t="s">
        <v>229</v>
      </c>
      <c r="S155" s="13"/>
      <c r="T155" s="45"/>
      <c r="U155" s="13"/>
      <c r="V155" s="13"/>
      <c r="W155" s="13"/>
      <c r="X155" s="25"/>
      <c r="Y155" s="26"/>
    </row>
    <row r="156" spans="1:25" hidden="1">
      <c r="A156" s="45"/>
      <c r="B156" s="45"/>
      <c r="C156" s="45" t="s">
        <v>401</v>
      </c>
      <c r="D156" s="13"/>
      <c r="E156" s="13"/>
      <c r="F156" s="13"/>
      <c r="G156" s="13"/>
      <c r="H156" s="13"/>
      <c r="I156" s="13"/>
      <c r="J156" s="13"/>
      <c r="K156" s="13"/>
      <c r="L156" s="13"/>
      <c r="M156" s="13"/>
      <c r="N156" s="13"/>
      <c r="O156" s="13"/>
      <c r="P156" s="13"/>
      <c r="Q156" s="13"/>
      <c r="R156" s="13"/>
      <c r="S156" s="13"/>
      <c r="T156" s="45"/>
      <c r="U156" s="13"/>
      <c r="V156" s="13"/>
      <c r="W156" s="13"/>
      <c r="X156" s="25"/>
      <c r="Y156" s="26"/>
    </row>
    <row r="157" spans="1:25">
      <c r="A157" s="45" t="s">
        <v>21</v>
      </c>
      <c r="B157" s="45"/>
      <c r="C157" s="121"/>
      <c r="D157" s="20" t="s">
        <v>225</v>
      </c>
      <c r="E157" s="11"/>
      <c r="F157" s="20"/>
      <c r="G157" s="16"/>
      <c r="H157" s="16"/>
      <c r="I157" s="16"/>
      <c r="J157" s="16"/>
      <c r="K157" s="16"/>
      <c r="L157" s="16"/>
      <c r="M157" s="16"/>
      <c r="N157" s="16"/>
      <c r="O157" s="16"/>
      <c r="P157" s="16"/>
      <c r="Q157" s="16"/>
      <c r="R157" s="32">
        <f>G157+H157+I157+J157+K157+L157+M157+N157+O157+P157+Q157</f>
        <v>0</v>
      </c>
      <c r="S157" s="13"/>
      <c r="T157" s="45"/>
      <c r="U157" s="13"/>
      <c r="V157" s="13"/>
      <c r="W157" s="13"/>
      <c r="X157" s="25"/>
      <c r="Y157" s="26"/>
    </row>
    <row r="158" spans="1:25">
      <c r="A158" s="45"/>
      <c r="B158" s="45"/>
      <c r="C158" s="45" t="s">
        <v>401</v>
      </c>
      <c r="D158" s="13"/>
      <c r="E158" s="161" t="s">
        <v>1171</v>
      </c>
      <c r="F158" s="162"/>
      <c r="G158" s="162"/>
      <c r="H158" s="162"/>
      <c r="I158" s="162"/>
      <c r="J158" s="162"/>
      <c r="K158" s="162"/>
      <c r="L158" s="162"/>
      <c r="M158" s="162"/>
      <c r="N158" s="162"/>
      <c r="O158" s="162"/>
      <c r="P158" s="162"/>
      <c r="Q158" s="162"/>
      <c r="R158" s="163"/>
      <c r="S158" s="13"/>
      <c r="T158" s="45"/>
      <c r="U158" s="13"/>
      <c r="V158" s="13"/>
      <c r="W158" s="13"/>
      <c r="X158" s="25"/>
      <c r="Y158" s="26"/>
    </row>
    <row r="159" spans="1:25" hidden="1">
      <c r="A159" s="45"/>
      <c r="B159" s="45"/>
      <c r="C159" s="45" t="s">
        <v>404</v>
      </c>
      <c r="D159" s="45"/>
      <c r="E159" s="45"/>
      <c r="F159" s="45"/>
      <c r="G159" s="45"/>
      <c r="H159" s="45"/>
      <c r="I159" s="45"/>
      <c r="J159" s="45"/>
      <c r="K159" s="45"/>
      <c r="L159" s="45"/>
      <c r="M159" s="45"/>
      <c r="N159" s="45"/>
      <c r="O159" s="45"/>
      <c r="P159" s="45"/>
      <c r="Q159" s="45"/>
      <c r="R159" s="45"/>
      <c r="S159" s="45"/>
      <c r="T159" s="45" t="s">
        <v>405</v>
      </c>
      <c r="U159" s="13"/>
      <c r="V159" s="13"/>
      <c r="W159" s="13"/>
      <c r="X159" s="25"/>
      <c r="Y159" s="26"/>
    </row>
    <row r="160" spans="1:25" hidden="1">
      <c r="A160" s="13"/>
      <c r="B160" s="13"/>
      <c r="C160" s="13"/>
      <c r="D160" s="13"/>
      <c r="E160" s="13"/>
      <c r="F160" s="13"/>
      <c r="G160" s="13"/>
      <c r="H160" s="13"/>
      <c r="I160" s="13"/>
      <c r="J160" s="13"/>
      <c r="K160" s="13"/>
      <c r="L160" s="13"/>
      <c r="M160" s="13"/>
      <c r="N160" s="13"/>
      <c r="O160" s="13"/>
      <c r="P160" s="13"/>
      <c r="Q160" s="13"/>
      <c r="R160" s="13"/>
      <c r="S160" s="13"/>
      <c r="T160" s="13"/>
      <c r="U160" s="25"/>
      <c r="V160" s="26"/>
    </row>
    <row r="161" spans="1:25" hidden="1">
      <c r="A161" s="45"/>
      <c r="B161" s="45"/>
      <c r="C161" s="45" t="s">
        <v>973</v>
      </c>
      <c r="D161" s="45"/>
      <c r="E161" s="45"/>
      <c r="F161" s="45"/>
      <c r="G161" s="45"/>
      <c r="H161" s="45"/>
      <c r="I161" s="45"/>
      <c r="J161" s="45"/>
      <c r="K161" s="45"/>
      <c r="L161" s="45"/>
      <c r="M161" s="45"/>
      <c r="N161" s="45"/>
      <c r="O161" s="45"/>
      <c r="P161" s="45"/>
      <c r="Q161" s="45"/>
      <c r="R161" s="45"/>
      <c r="S161" s="45"/>
      <c r="T161" s="45"/>
      <c r="U161" s="13"/>
      <c r="V161" s="13"/>
      <c r="W161" s="13"/>
      <c r="X161" s="25"/>
      <c r="Y161" s="26"/>
    </row>
    <row r="162" spans="1:25" hidden="1">
      <c r="A162" s="45"/>
      <c r="B162" s="45"/>
      <c r="C162" s="45"/>
      <c r="D162" s="45"/>
      <c r="E162" s="45"/>
      <c r="F162" s="45"/>
      <c r="G162" s="45"/>
      <c r="H162" s="45"/>
      <c r="I162" s="45"/>
      <c r="J162" s="45"/>
      <c r="K162" s="45"/>
      <c r="L162" s="45"/>
      <c r="M162" s="45"/>
      <c r="N162" s="45"/>
      <c r="O162" s="45"/>
      <c r="P162" s="45"/>
      <c r="Q162" s="45"/>
      <c r="R162" s="45"/>
      <c r="S162" s="45"/>
      <c r="T162" s="45"/>
      <c r="U162" s="13"/>
      <c r="V162" s="13"/>
      <c r="W162" s="13"/>
      <c r="X162" s="25"/>
      <c r="Y162" s="26"/>
    </row>
    <row r="163" spans="1:25" hidden="1">
      <c r="A163" s="45"/>
      <c r="B163" s="45"/>
      <c r="C163" s="45"/>
      <c r="D163" s="45" t="s">
        <v>947</v>
      </c>
      <c r="E163" s="45"/>
      <c r="F163" s="45"/>
      <c r="G163" s="45" t="s">
        <v>860</v>
      </c>
      <c r="H163" s="45" t="s">
        <v>861</v>
      </c>
      <c r="I163" s="45" t="s">
        <v>862</v>
      </c>
      <c r="J163" s="45" t="s">
        <v>730</v>
      </c>
      <c r="K163" s="45" t="s">
        <v>731</v>
      </c>
      <c r="L163" s="45" t="s">
        <v>732</v>
      </c>
      <c r="M163" s="45" t="s">
        <v>863</v>
      </c>
      <c r="N163" s="45" t="s">
        <v>864</v>
      </c>
      <c r="O163" s="45" t="s">
        <v>865</v>
      </c>
      <c r="P163" s="45" t="s">
        <v>867</v>
      </c>
      <c r="Q163" s="45" t="s">
        <v>868</v>
      </c>
      <c r="R163" s="45" t="s">
        <v>869</v>
      </c>
      <c r="S163" s="45"/>
      <c r="T163" s="45"/>
      <c r="U163" s="13"/>
      <c r="V163" s="13"/>
      <c r="W163" s="13"/>
      <c r="X163" s="25"/>
      <c r="Y163" s="26"/>
    </row>
    <row r="164" spans="1:25" hidden="1">
      <c r="A164" s="45"/>
      <c r="B164" s="45"/>
      <c r="C164" s="45" t="s">
        <v>402</v>
      </c>
      <c r="D164" s="45" t="s">
        <v>907</v>
      </c>
      <c r="E164" s="45" t="s">
        <v>406</v>
      </c>
      <c r="F164" s="45" t="s">
        <v>406</v>
      </c>
      <c r="G164" s="45"/>
      <c r="H164" s="45"/>
      <c r="I164" s="45"/>
      <c r="J164" s="45"/>
      <c r="K164" s="45"/>
      <c r="L164" s="45"/>
      <c r="M164" s="45"/>
      <c r="N164" s="45"/>
      <c r="O164" s="45"/>
      <c r="P164" s="45"/>
      <c r="Q164" s="45"/>
      <c r="R164" s="45"/>
      <c r="S164" s="45" t="s">
        <v>401</v>
      </c>
      <c r="T164" s="45" t="s">
        <v>403</v>
      </c>
      <c r="U164" s="13"/>
      <c r="V164" s="13"/>
      <c r="W164" s="13"/>
      <c r="X164" s="25"/>
      <c r="Y164" s="26"/>
    </row>
    <row r="165" spans="1:25" hidden="1">
      <c r="A165" s="45"/>
      <c r="B165" s="45"/>
      <c r="C165" s="45" t="s">
        <v>891</v>
      </c>
      <c r="D165" s="13"/>
      <c r="E165" s="13"/>
      <c r="F165" s="18" t="s">
        <v>890</v>
      </c>
      <c r="G165" s="19" t="s">
        <v>229</v>
      </c>
      <c r="H165" s="19" t="s">
        <v>229</v>
      </c>
      <c r="I165" s="19" t="s">
        <v>229</v>
      </c>
      <c r="J165" s="19" t="s">
        <v>229</v>
      </c>
      <c r="K165" s="19" t="s">
        <v>229</v>
      </c>
      <c r="L165" s="19" t="s">
        <v>229</v>
      </c>
      <c r="M165" s="19" t="s">
        <v>229</v>
      </c>
      <c r="N165" s="19" t="s">
        <v>229</v>
      </c>
      <c r="O165" s="19" t="s">
        <v>229</v>
      </c>
      <c r="P165" s="19" t="s">
        <v>229</v>
      </c>
      <c r="Q165" s="19" t="s">
        <v>229</v>
      </c>
      <c r="R165" s="19" t="s">
        <v>229</v>
      </c>
      <c r="S165" s="13"/>
      <c r="T165" s="45"/>
      <c r="U165" s="13"/>
      <c r="V165" s="13"/>
      <c r="W165" s="13"/>
      <c r="X165" s="25"/>
      <c r="Y165" s="26"/>
    </row>
    <row r="166" spans="1:25" hidden="1">
      <c r="A166" s="45"/>
      <c r="B166" s="45"/>
      <c r="C166" s="45" t="s">
        <v>401</v>
      </c>
      <c r="D166" s="13"/>
      <c r="E166" s="13"/>
      <c r="F166" s="13"/>
      <c r="G166" s="13"/>
      <c r="H166" s="13"/>
      <c r="I166" s="13"/>
      <c r="J166" s="13"/>
      <c r="K166" s="13"/>
      <c r="L166" s="13"/>
      <c r="M166" s="13"/>
      <c r="N166" s="13"/>
      <c r="O166" s="13"/>
      <c r="P166" s="13"/>
      <c r="Q166" s="13"/>
      <c r="R166" s="13"/>
      <c r="S166" s="13"/>
      <c r="T166" s="45"/>
      <c r="U166" s="13"/>
      <c r="V166" s="13"/>
      <c r="W166" s="13"/>
      <c r="X166" s="25"/>
      <c r="Y166" s="26"/>
    </row>
    <row r="167" spans="1:25">
      <c r="A167" s="45" t="s">
        <v>624</v>
      </c>
      <c r="B167" s="45"/>
      <c r="C167" s="45"/>
      <c r="D167" s="20" t="s">
        <v>225</v>
      </c>
      <c r="E167" s="30">
        <v>3</v>
      </c>
      <c r="F167" s="33" t="s">
        <v>931</v>
      </c>
      <c r="G167" s="32">
        <f>G106+G137</f>
        <v>0</v>
      </c>
      <c r="H167" s="32">
        <f>H106+H137</f>
        <v>0</v>
      </c>
      <c r="I167" s="32">
        <f t="shared" ref="I167:Q167" si="14">I106+I137</f>
        <v>0</v>
      </c>
      <c r="J167" s="32">
        <f t="shared" si="14"/>
        <v>0</v>
      </c>
      <c r="K167" s="32">
        <f t="shared" si="14"/>
        <v>0</v>
      </c>
      <c r="L167" s="32">
        <f t="shared" si="14"/>
        <v>0</v>
      </c>
      <c r="M167" s="32">
        <f t="shared" si="14"/>
        <v>0</v>
      </c>
      <c r="N167" s="32">
        <f t="shared" si="14"/>
        <v>0</v>
      </c>
      <c r="O167" s="32">
        <f t="shared" si="14"/>
        <v>0</v>
      </c>
      <c r="P167" s="32">
        <f t="shared" si="14"/>
        <v>0</v>
      </c>
      <c r="Q167" s="32">
        <f t="shared" si="14"/>
        <v>0</v>
      </c>
      <c r="R167" s="32">
        <f>G167+H167+I167+J167+K167+L167+M167+N167+O167+P167+Q167</f>
        <v>0</v>
      </c>
      <c r="S167" s="13"/>
      <c r="T167" s="45"/>
      <c r="U167" s="13"/>
      <c r="V167" s="13"/>
      <c r="W167" s="13"/>
      <c r="X167" s="25"/>
      <c r="Y167" s="26"/>
    </row>
    <row r="168" spans="1:25">
      <c r="A168" s="45" t="s">
        <v>717</v>
      </c>
      <c r="B168" s="45"/>
      <c r="C168" s="45"/>
      <c r="D168" s="20" t="s">
        <v>225</v>
      </c>
      <c r="E168" s="30">
        <v>4</v>
      </c>
      <c r="F168" s="33" t="s">
        <v>1168</v>
      </c>
      <c r="G168" s="34"/>
      <c r="H168" s="34"/>
      <c r="I168" s="34"/>
      <c r="J168" s="34"/>
      <c r="K168" s="34"/>
      <c r="L168" s="34"/>
      <c r="M168" s="34"/>
      <c r="N168" s="34"/>
      <c r="O168" s="34"/>
      <c r="P168" s="34"/>
      <c r="Q168" s="34"/>
      <c r="R168" s="32">
        <f>G168+H168+I168+J168+K168+L168+M168+N168+O168+P168+Q168</f>
        <v>0</v>
      </c>
      <c r="S168" s="13"/>
      <c r="T168" s="45"/>
      <c r="U168" s="13"/>
      <c r="V168" s="13"/>
      <c r="W168" s="13"/>
      <c r="X168" s="25"/>
      <c r="Y168" s="26"/>
    </row>
    <row r="169" spans="1:25">
      <c r="A169" s="45" t="s">
        <v>625</v>
      </c>
      <c r="B169" s="45"/>
      <c r="C169" s="45"/>
      <c r="D169" s="20" t="s">
        <v>225</v>
      </c>
      <c r="E169" s="33"/>
      <c r="F169" s="31" t="s">
        <v>932</v>
      </c>
      <c r="G169" s="32">
        <f t="shared" ref="G169:R169" si="15">G167-G89</f>
        <v>0</v>
      </c>
      <c r="H169" s="32">
        <f t="shared" si="15"/>
        <v>0</v>
      </c>
      <c r="I169" s="32">
        <f t="shared" si="15"/>
        <v>0</v>
      </c>
      <c r="J169" s="32">
        <f t="shared" si="15"/>
        <v>0</v>
      </c>
      <c r="K169" s="32">
        <f t="shared" si="15"/>
        <v>0</v>
      </c>
      <c r="L169" s="32">
        <f t="shared" si="15"/>
        <v>0</v>
      </c>
      <c r="M169" s="32">
        <f t="shared" si="15"/>
        <v>0</v>
      </c>
      <c r="N169" s="32">
        <f t="shared" si="15"/>
        <v>0</v>
      </c>
      <c r="O169" s="32">
        <f t="shared" si="15"/>
        <v>0</v>
      </c>
      <c r="P169" s="32">
        <f t="shared" si="15"/>
        <v>0</v>
      </c>
      <c r="Q169" s="32">
        <f t="shared" si="15"/>
        <v>0</v>
      </c>
      <c r="R169" s="32">
        <f t="shared" si="15"/>
        <v>0</v>
      </c>
      <c r="S169" s="13"/>
      <c r="T169" s="45"/>
      <c r="U169" s="13"/>
      <c r="V169" s="13"/>
      <c r="W169" s="13"/>
      <c r="X169" s="25"/>
      <c r="Y169" s="26"/>
    </row>
    <row r="170" spans="1:25">
      <c r="A170" s="45"/>
      <c r="B170" s="45"/>
      <c r="C170" s="45"/>
      <c r="D170" s="20" t="s">
        <v>225</v>
      </c>
      <c r="E170" s="174" t="s">
        <v>950</v>
      </c>
      <c r="F170" s="175"/>
      <c r="G170" s="175"/>
      <c r="H170" s="175"/>
      <c r="I170" s="175"/>
      <c r="J170" s="175"/>
      <c r="K170" s="175"/>
      <c r="L170" s="175"/>
      <c r="M170" s="175"/>
      <c r="N170" s="175"/>
      <c r="O170" s="175"/>
      <c r="P170" s="175"/>
      <c r="Q170" s="175"/>
      <c r="R170" s="176"/>
      <c r="S170" s="13"/>
      <c r="T170" s="45"/>
      <c r="U170" s="13"/>
      <c r="V170" s="13"/>
      <c r="W170" s="13"/>
      <c r="X170" s="25"/>
      <c r="Y170" s="26"/>
    </row>
    <row r="171" spans="1:25">
      <c r="A171" s="45"/>
      <c r="B171" s="45"/>
      <c r="C171" s="45" t="s">
        <v>401</v>
      </c>
      <c r="D171" s="13"/>
      <c r="E171" s="13"/>
      <c r="F171" s="13"/>
      <c r="G171" s="13"/>
      <c r="H171" s="13"/>
      <c r="I171" s="13"/>
      <c r="J171" s="13"/>
      <c r="K171" s="13"/>
      <c r="L171" s="13"/>
      <c r="M171" s="13"/>
      <c r="N171" s="13"/>
      <c r="O171" s="13"/>
      <c r="P171" s="13"/>
      <c r="Q171" s="13"/>
      <c r="R171" s="13"/>
      <c r="S171" s="13"/>
      <c r="T171" s="45"/>
      <c r="U171" s="13"/>
      <c r="V171" s="13"/>
      <c r="W171" s="13"/>
      <c r="X171" s="25"/>
      <c r="Y171" s="26"/>
    </row>
    <row r="172" spans="1:25">
      <c r="A172" s="45"/>
      <c r="B172" s="45"/>
      <c r="C172" s="45" t="s">
        <v>404</v>
      </c>
      <c r="D172" s="45"/>
      <c r="E172" s="45"/>
      <c r="F172" s="45"/>
      <c r="G172" s="45"/>
      <c r="H172" s="45"/>
      <c r="I172" s="45"/>
      <c r="J172" s="45"/>
      <c r="K172" s="45"/>
      <c r="L172" s="45"/>
      <c r="M172" s="45"/>
      <c r="N172" s="45"/>
      <c r="O172" s="45"/>
      <c r="P172" s="45"/>
      <c r="Q172" s="45"/>
      <c r="R172" s="45"/>
      <c r="S172" s="45"/>
      <c r="T172" s="45" t="s">
        <v>405</v>
      </c>
      <c r="U172" s="13"/>
      <c r="V172" s="13"/>
      <c r="W172" s="13"/>
      <c r="X172" s="25"/>
      <c r="Y172" s="26"/>
    </row>
    <row r="173" spans="1:25">
      <c r="A173" s="13"/>
      <c r="B173" s="13"/>
      <c r="C173" s="13"/>
      <c r="D173" s="13"/>
      <c r="E173" s="13"/>
      <c r="F173" s="13"/>
      <c r="G173" s="13"/>
      <c r="H173" s="13"/>
      <c r="I173" s="13"/>
      <c r="J173" s="13"/>
      <c r="K173" s="13"/>
      <c r="L173" s="13"/>
      <c r="M173" s="13"/>
      <c r="N173" s="13"/>
      <c r="O173" s="13"/>
      <c r="P173" s="13"/>
      <c r="Q173" s="13"/>
      <c r="R173" s="13"/>
      <c r="S173" s="13"/>
      <c r="T173" s="13"/>
      <c r="U173" s="25"/>
      <c r="V173" s="26"/>
    </row>
    <row r="174" spans="1:25">
      <c r="A174" s="13"/>
      <c r="B174" s="13"/>
      <c r="C174" s="13"/>
      <c r="D174" s="13"/>
      <c r="E174" s="13"/>
      <c r="F174" s="13"/>
      <c r="G174" s="13"/>
      <c r="H174" s="13"/>
      <c r="I174" s="13"/>
      <c r="J174" s="13"/>
      <c r="K174" s="13"/>
      <c r="L174" s="13"/>
      <c r="M174" s="13"/>
      <c r="N174" s="13"/>
      <c r="O174" s="13"/>
      <c r="P174" s="13"/>
      <c r="Q174" s="13"/>
      <c r="R174" s="13"/>
      <c r="S174" s="13"/>
      <c r="T174" s="13"/>
      <c r="U174" s="25"/>
      <c r="V174" s="26"/>
    </row>
    <row r="175" spans="1:25">
      <c r="A175" s="25"/>
      <c r="B175" s="25"/>
      <c r="C175" s="25"/>
      <c r="D175" s="26"/>
      <c r="E175" s="26"/>
      <c r="F175" s="26"/>
      <c r="G175" s="26"/>
      <c r="H175" s="26"/>
      <c r="I175" s="26"/>
      <c r="J175" s="26"/>
      <c r="K175" s="26"/>
      <c r="L175" s="26"/>
      <c r="M175" s="26"/>
      <c r="N175" s="26"/>
      <c r="O175" s="26"/>
      <c r="P175" s="26"/>
      <c r="Q175" s="26"/>
      <c r="R175" s="26"/>
      <c r="S175" s="26"/>
      <c r="T175" s="26"/>
      <c r="U175" s="26"/>
      <c r="V175" s="26"/>
    </row>
    <row r="176" spans="1:25" s="37" customFormat="1"/>
    <row r="177" spans="1:22" s="37" customFormat="1"/>
    <row r="178" spans="1:22" s="37" customFormat="1"/>
    <row r="179" spans="1:22" s="37" customFormat="1"/>
    <row r="180" spans="1:22" s="37" customFormat="1"/>
    <row r="181" spans="1:22" s="37" customFormat="1"/>
    <row r="182" spans="1:22" s="37" customFormat="1" ht="15" customHeight="1"/>
    <row r="183" spans="1:22" s="37" customFormat="1"/>
    <row r="184" spans="1:22" s="37" customFormat="1"/>
    <row r="185" spans="1:22" s="37" customFormat="1" ht="30" customHeight="1"/>
    <row r="186" spans="1:22" s="37" customFormat="1" ht="30" customHeight="1"/>
    <row r="187" spans="1:22" s="37" customFormat="1" ht="30" customHeight="1"/>
    <row r="188" spans="1:22" s="37" customFormat="1"/>
    <row r="189" spans="1:22" s="37" customFormat="1"/>
    <row r="190" spans="1:22">
      <c r="A190" s="25"/>
      <c r="B190" s="25"/>
      <c r="C190" s="25"/>
      <c r="D190" s="26"/>
      <c r="E190" s="26"/>
      <c r="F190" s="26"/>
      <c r="G190" s="26"/>
      <c r="H190" s="26"/>
      <c r="I190" s="26"/>
      <c r="J190" s="26"/>
      <c r="K190" s="26"/>
      <c r="L190" s="26"/>
      <c r="M190" s="26"/>
      <c r="N190" s="26"/>
      <c r="O190" s="26"/>
      <c r="P190" s="26"/>
      <c r="Q190" s="26"/>
      <c r="R190" s="26"/>
      <c r="S190" s="26"/>
      <c r="T190" s="26"/>
      <c r="U190" s="26"/>
      <c r="V190" s="26"/>
    </row>
    <row r="191" spans="1:22">
      <c r="A191" s="25"/>
      <c r="B191" s="25"/>
      <c r="C191" s="25"/>
      <c r="D191" s="26"/>
      <c r="E191" s="26"/>
      <c r="F191" s="26"/>
      <c r="G191" s="26"/>
      <c r="H191" s="26"/>
      <c r="I191" s="26"/>
      <c r="J191" s="26"/>
      <c r="K191" s="26"/>
      <c r="L191" s="26"/>
      <c r="M191" s="26"/>
      <c r="N191" s="26"/>
      <c r="O191" s="26"/>
      <c r="P191" s="26"/>
      <c r="Q191" s="26"/>
      <c r="R191" s="26"/>
      <c r="S191" s="26"/>
      <c r="T191" s="26"/>
      <c r="U191" s="26"/>
      <c r="V191" s="26"/>
    </row>
    <row r="192" spans="1:22" ht="30" customHeight="1">
      <c r="A192" s="25"/>
      <c r="B192" s="25"/>
      <c r="C192" s="25"/>
      <c r="D192" s="26"/>
      <c r="E192" s="26"/>
      <c r="F192" s="26"/>
      <c r="G192" s="26"/>
      <c r="H192" s="26"/>
      <c r="I192" s="26"/>
      <c r="J192" s="26"/>
      <c r="K192" s="26"/>
      <c r="L192" s="26"/>
      <c r="M192" s="26"/>
      <c r="N192" s="26"/>
      <c r="O192" s="26"/>
      <c r="P192" s="26"/>
      <c r="Q192" s="26"/>
      <c r="R192" s="26"/>
      <c r="S192" s="26"/>
      <c r="T192" s="26"/>
      <c r="U192" s="26"/>
      <c r="V192" s="26"/>
    </row>
    <row r="193" spans="1:22" ht="14.25" customHeight="1">
      <c r="A193" s="25"/>
      <c r="B193" s="25"/>
      <c r="C193" s="25"/>
      <c r="D193" s="26"/>
      <c r="E193" s="26"/>
      <c r="F193" s="26"/>
      <c r="G193" s="26"/>
      <c r="H193" s="26"/>
      <c r="I193" s="26"/>
      <c r="J193" s="26"/>
      <c r="K193" s="26"/>
      <c r="L193" s="26"/>
      <c r="M193" s="26"/>
      <c r="N193" s="26"/>
      <c r="O193" s="26"/>
      <c r="P193" s="26"/>
      <c r="Q193" s="26"/>
      <c r="R193" s="26"/>
      <c r="S193" s="26"/>
      <c r="T193" s="26"/>
      <c r="U193" s="26"/>
      <c r="V193" s="26"/>
    </row>
    <row r="194" spans="1:22">
      <c r="A194" s="25"/>
      <c r="B194" s="25"/>
      <c r="C194" s="25"/>
      <c r="D194" s="26"/>
      <c r="E194" s="26"/>
      <c r="F194" s="26"/>
      <c r="G194" s="26"/>
      <c r="H194" s="26"/>
      <c r="I194" s="26"/>
      <c r="J194" s="26"/>
      <c r="K194" s="26"/>
      <c r="L194" s="26"/>
      <c r="M194" s="26"/>
      <c r="N194" s="26"/>
      <c r="O194" s="26"/>
      <c r="P194" s="26"/>
      <c r="Q194" s="26"/>
      <c r="R194" s="26"/>
      <c r="S194" s="26"/>
      <c r="T194" s="26"/>
      <c r="U194" s="26"/>
      <c r="V194" s="26"/>
    </row>
    <row r="195" spans="1:22">
      <c r="A195" s="25"/>
      <c r="B195" s="25"/>
      <c r="C195" s="25"/>
      <c r="D195" s="26"/>
      <c r="E195" s="26"/>
      <c r="F195" s="26"/>
      <c r="G195" s="26"/>
      <c r="H195" s="26"/>
      <c r="I195" s="26"/>
      <c r="J195" s="26"/>
      <c r="K195" s="26"/>
      <c r="L195" s="26"/>
      <c r="M195" s="26"/>
      <c r="N195" s="26"/>
      <c r="O195" s="26"/>
      <c r="P195" s="26"/>
      <c r="Q195" s="26"/>
      <c r="R195" s="26"/>
      <c r="S195" s="26"/>
      <c r="T195" s="26"/>
      <c r="U195" s="26"/>
      <c r="V195" s="26"/>
    </row>
    <row r="196" spans="1:22">
      <c r="A196" s="25"/>
      <c r="B196" s="25"/>
      <c r="C196" s="25"/>
      <c r="D196" s="26"/>
      <c r="E196" s="26"/>
      <c r="F196" s="26"/>
      <c r="G196" s="26"/>
      <c r="H196" s="26"/>
      <c r="I196" s="26"/>
      <c r="J196" s="26"/>
      <c r="K196" s="26"/>
      <c r="L196" s="26"/>
      <c r="M196" s="26"/>
      <c r="N196" s="26"/>
      <c r="O196" s="26"/>
      <c r="P196" s="26"/>
      <c r="Q196" s="26"/>
      <c r="R196" s="26"/>
      <c r="S196" s="26"/>
      <c r="T196" s="26"/>
      <c r="U196" s="26"/>
      <c r="V196" s="26"/>
    </row>
    <row r="197" spans="1:22">
      <c r="A197" s="25"/>
      <c r="B197" s="25"/>
      <c r="C197" s="25"/>
      <c r="D197" s="26"/>
      <c r="E197" s="26"/>
      <c r="F197" s="26"/>
      <c r="G197" s="26"/>
      <c r="H197" s="26"/>
      <c r="I197" s="26"/>
      <c r="J197" s="26"/>
      <c r="K197" s="26"/>
      <c r="L197" s="26"/>
      <c r="M197" s="26"/>
      <c r="N197" s="26"/>
      <c r="O197" s="26"/>
      <c r="P197" s="26"/>
      <c r="Q197" s="26"/>
      <c r="R197" s="26"/>
      <c r="S197" s="26"/>
      <c r="T197" s="26"/>
      <c r="U197" s="26"/>
      <c r="V197" s="26"/>
    </row>
    <row r="198" spans="1:22">
      <c r="A198" s="25"/>
      <c r="B198" s="25"/>
      <c r="C198" s="25"/>
      <c r="D198" s="26"/>
      <c r="E198" s="26"/>
      <c r="F198" s="26"/>
      <c r="G198" s="26"/>
      <c r="H198" s="26"/>
      <c r="I198" s="26"/>
      <c r="J198" s="26"/>
      <c r="K198" s="26"/>
      <c r="L198" s="26"/>
      <c r="M198" s="26"/>
      <c r="N198" s="26"/>
      <c r="O198" s="26"/>
      <c r="P198" s="26"/>
      <c r="Q198" s="26"/>
      <c r="R198" s="26"/>
      <c r="S198" s="26"/>
      <c r="T198" s="26"/>
      <c r="U198" s="26"/>
      <c r="V198" s="26"/>
    </row>
    <row r="199" spans="1:22">
      <c r="A199" s="25"/>
      <c r="B199" s="25"/>
      <c r="C199" s="25"/>
      <c r="D199" s="26"/>
      <c r="E199" s="26"/>
      <c r="F199" s="26"/>
      <c r="G199" s="26"/>
      <c r="H199" s="26"/>
      <c r="I199" s="26"/>
      <c r="J199" s="26"/>
      <c r="K199" s="26"/>
      <c r="L199" s="26"/>
      <c r="M199" s="26"/>
      <c r="N199" s="26"/>
      <c r="O199" s="26"/>
      <c r="P199" s="26"/>
      <c r="Q199" s="26"/>
      <c r="R199" s="26"/>
      <c r="S199" s="26"/>
      <c r="T199" s="26"/>
      <c r="U199" s="26"/>
      <c r="V199" s="26"/>
    </row>
    <row r="200" spans="1:22">
      <c r="A200" s="25"/>
      <c r="B200" s="25"/>
      <c r="C200" s="25"/>
      <c r="D200" s="26"/>
      <c r="E200" s="26"/>
      <c r="F200" s="26"/>
      <c r="G200" s="26"/>
      <c r="H200" s="26"/>
      <c r="I200" s="26"/>
      <c r="J200" s="26"/>
      <c r="K200" s="26"/>
      <c r="L200" s="26"/>
      <c r="M200" s="26"/>
      <c r="N200" s="26"/>
      <c r="O200" s="26"/>
      <c r="P200" s="26"/>
      <c r="Q200" s="26"/>
      <c r="R200" s="26"/>
      <c r="S200" s="26"/>
      <c r="T200" s="26"/>
      <c r="U200" s="26"/>
      <c r="V200" s="26"/>
    </row>
    <row r="201" spans="1:22">
      <c r="A201" s="25"/>
      <c r="B201" s="25"/>
      <c r="C201" s="25"/>
      <c r="D201" s="26"/>
      <c r="E201" s="26"/>
      <c r="F201" s="26"/>
      <c r="G201" s="26"/>
      <c r="H201" s="26"/>
      <c r="I201" s="26"/>
      <c r="J201" s="26"/>
      <c r="K201" s="26"/>
      <c r="L201" s="26"/>
      <c r="M201" s="26"/>
      <c r="N201" s="26"/>
      <c r="O201" s="26"/>
      <c r="P201" s="26"/>
      <c r="Q201" s="26"/>
      <c r="R201" s="26"/>
      <c r="S201" s="26"/>
      <c r="T201" s="26"/>
      <c r="U201" s="26"/>
      <c r="V201" s="26"/>
    </row>
    <row r="202" spans="1:22">
      <c r="A202" s="25"/>
      <c r="B202" s="25"/>
      <c r="C202" s="25"/>
      <c r="D202" s="26"/>
      <c r="E202" s="26"/>
      <c r="F202" s="26"/>
      <c r="G202" s="26"/>
      <c r="H202" s="26"/>
      <c r="I202" s="26"/>
      <c r="J202" s="26"/>
      <c r="K202" s="26"/>
      <c r="L202" s="26"/>
      <c r="M202" s="26"/>
      <c r="N202" s="26"/>
      <c r="O202" s="26"/>
      <c r="P202" s="26"/>
      <c r="Q202" s="26"/>
      <c r="R202" s="26"/>
      <c r="S202" s="26"/>
      <c r="T202" s="26"/>
      <c r="U202" s="26"/>
      <c r="V202" s="26"/>
    </row>
    <row r="203" spans="1:22">
      <c r="A203" s="25"/>
      <c r="B203" s="25"/>
      <c r="C203" s="25"/>
      <c r="D203" s="26"/>
      <c r="E203" s="26"/>
      <c r="F203" s="26"/>
      <c r="G203" s="26"/>
      <c r="H203" s="26"/>
      <c r="I203" s="26"/>
      <c r="J203" s="26"/>
      <c r="K203" s="26"/>
      <c r="L203" s="26"/>
      <c r="M203" s="26"/>
      <c r="N203" s="26"/>
      <c r="O203" s="26"/>
      <c r="P203" s="26"/>
      <c r="Q203" s="26"/>
      <c r="R203" s="26"/>
      <c r="S203" s="26"/>
      <c r="T203" s="26"/>
      <c r="U203" s="26"/>
      <c r="V203" s="26"/>
    </row>
    <row r="204" spans="1:22">
      <c r="A204" s="25"/>
      <c r="B204" s="25"/>
      <c r="C204" s="25"/>
      <c r="D204" s="26"/>
      <c r="E204" s="26"/>
      <c r="F204" s="26"/>
      <c r="G204" s="26"/>
      <c r="H204" s="26"/>
      <c r="I204" s="26"/>
      <c r="J204" s="26"/>
      <c r="K204" s="26"/>
      <c r="L204" s="26"/>
      <c r="M204" s="26"/>
      <c r="N204" s="26"/>
      <c r="O204" s="26"/>
      <c r="P204" s="26"/>
      <c r="Q204" s="26"/>
      <c r="R204" s="26"/>
      <c r="S204" s="26"/>
      <c r="T204" s="26"/>
      <c r="U204" s="26"/>
      <c r="V204" s="26"/>
    </row>
    <row r="205" spans="1:22">
      <c r="A205" s="25"/>
      <c r="B205" s="25"/>
      <c r="C205" s="25"/>
      <c r="D205" s="26"/>
      <c r="E205" s="26"/>
      <c r="F205" s="26"/>
      <c r="G205" s="26"/>
      <c r="H205" s="26"/>
      <c r="I205" s="26"/>
      <c r="J205" s="26"/>
      <c r="K205" s="26"/>
      <c r="L205" s="26"/>
      <c r="M205" s="26"/>
      <c r="N205" s="26"/>
      <c r="O205" s="26"/>
      <c r="P205" s="26"/>
      <c r="Q205" s="26"/>
      <c r="R205" s="26"/>
      <c r="S205" s="26"/>
      <c r="T205" s="26"/>
      <c r="U205" s="26"/>
      <c r="V205" s="26"/>
    </row>
    <row r="206" spans="1:22">
      <c r="A206" s="25"/>
      <c r="B206" s="25"/>
      <c r="C206" s="25"/>
      <c r="D206" s="26"/>
      <c r="E206" s="26"/>
      <c r="F206" s="26"/>
      <c r="G206" s="26"/>
      <c r="H206" s="26"/>
      <c r="I206" s="26"/>
      <c r="J206" s="26"/>
      <c r="K206" s="26"/>
      <c r="L206" s="26"/>
      <c r="M206" s="26"/>
      <c r="N206" s="26"/>
      <c r="O206" s="26"/>
      <c r="P206" s="26"/>
      <c r="Q206" s="26"/>
      <c r="R206" s="26"/>
      <c r="S206" s="26"/>
      <c r="T206" s="26"/>
      <c r="U206" s="26"/>
      <c r="V206" s="26"/>
    </row>
    <row r="207" spans="1:22">
      <c r="A207" s="25"/>
      <c r="B207" s="25"/>
      <c r="C207" s="25"/>
      <c r="D207" s="26"/>
      <c r="E207" s="26"/>
      <c r="F207" s="26"/>
      <c r="G207" s="26"/>
      <c r="H207" s="26"/>
      <c r="I207" s="26"/>
      <c r="J207" s="26"/>
      <c r="K207" s="26"/>
      <c r="L207" s="26"/>
      <c r="M207" s="26"/>
      <c r="N207" s="26"/>
      <c r="O207" s="26"/>
      <c r="P207" s="26"/>
      <c r="Q207" s="26"/>
      <c r="R207" s="26"/>
      <c r="S207" s="26"/>
      <c r="T207" s="26"/>
      <c r="U207" s="26"/>
      <c r="V207" s="26"/>
    </row>
    <row r="208" spans="1:22">
      <c r="A208" s="25"/>
      <c r="B208" s="25"/>
      <c r="C208" s="25"/>
      <c r="D208" s="26"/>
      <c r="E208" s="26"/>
      <c r="F208" s="26"/>
      <c r="G208" s="26"/>
      <c r="H208" s="26"/>
      <c r="I208" s="26"/>
      <c r="J208" s="26"/>
      <c r="K208" s="26"/>
      <c r="L208" s="26"/>
      <c r="M208" s="26"/>
      <c r="N208" s="26"/>
      <c r="O208" s="26"/>
      <c r="P208" s="26"/>
      <c r="Q208" s="26"/>
      <c r="R208" s="26"/>
      <c r="S208" s="26"/>
      <c r="T208" s="26"/>
      <c r="U208" s="26"/>
      <c r="V208" s="26"/>
    </row>
    <row r="209" spans="1:22">
      <c r="A209" s="25"/>
      <c r="B209" s="25"/>
      <c r="C209" s="25"/>
      <c r="D209" s="26"/>
      <c r="E209" s="26"/>
      <c r="F209" s="26"/>
      <c r="G209" s="26"/>
      <c r="H209" s="26"/>
      <c r="I209" s="26"/>
      <c r="J209" s="26"/>
      <c r="K209" s="26"/>
      <c r="L209" s="26"/>
      <c r="M209" s="26"/>
      <c r="N209" s="26"/>
      <c r="O209" s="26"/>
      <c r="P209" s="26"/>
      <c r="Q209" s="26"/>
      <c r="R209" s="26"/>
      <c r="S209" s="26"/>
      <c r="T209" s="26"/>
      <c r="U209" s="26"/>
      <c r="V209" s="26"/>
    </row>
    <row r="210" spans="1:22">
      <c r="A210" s="25"/>
      <c r="B210" s="25"/>
      <c r="C210" s="25"/>
      <c r="D210" s="26"/>
      <c r="E210" s="26"/>
      <c r="F210" s="26"/>
      <c r="G210" s="26"/>
      <c r="H210" s="26"/>
      <c r="I210" s="26"/>
      <c r="J210" s="26"/>
      <c r="K210" s="26"/>
      <c r="L210" s="26"/>
      <c r="M210" s="26"/>
      <c r="N210" s="26"/>
      <c r="O210" s="26"/>
      <c r="P210" s="26"/>
      <c r="Q210" s="26"/>
      <c r="R210" s="26"/>
      <c r="S210" s="26"/>
      <c r="T210" s="26"/>
      <c r="U210" s="26"/>
      <c r="V210" s="26"/>
    </row>
    <row r="211" spans="1:22">
      <c r="A211" s="25"/>
      <c r="B211" s="25"/>
      <c r="C211" s="25"/>
      <c r="D211" s="26"/>
      <c r="E211" s="26"/>
      <c r="F211" s="26"/>
      <c r="G211" s="26"/>
      <c r="H211" s="26"/>
      <c r="I211" s="26"/>
      <c r="J211" s="26"/>
      <c r="K211" s="26"/>
      <c r="L211" s="26"/>
      <c r="M211" s="26"/>
      <c r="N211" s="26"/>
      <c r="O211" s="26"/>
      <c r="P211" s="26"/>
      <c r="Q211" s="26"/>
      <c r="R211" s="26"/>
      <c r="S211" s="26"/>
      <c r="T211" s="26"/>
      <c r="U211" s="26"/>
      <c r="V211" s="26"/>
    </row>
    <row r="212" spans="1:22">
      <c r="A212" s="25"/>
      <c r="B212" s="25"/>
      <c r="C212" s="25"/>
      <c r="D212" s="26"/>
      <c r="E212" s="26"/>
      <c r="F212" s="26"/>
      <c r="G212" s="26"/>
      <c r="H212" s="26"/>
      <c r="I212" s="26"/>
      <c r="J212" s="26"/>
      <c r="K212" s="26"/>
      <c r="L212" s="26"/>
      <c r="M212" s="26"/>
      <c r="N212" s="26"/>
      <c r="O212" s="26"/>
      <c r="P212" s="26"/>
      <c r="Q212" s="26"/>
      <c r="R212" s="26"/>
      <c r="S212" s="26"/>
      <c r="T212" s="26"/>
      <c r="U212" s="26"/>
      <c r="V212" s="26"/>
    </row>
    <row r="213" spans="1:22">
      <c r="A213" s="25"/>
      <c r="B213" s="25"/>
      <c r="C213" s="25"/>
      <c r="D213" s="26"/>
      <c r="E213" s="26"/>
      <c r="F213" s="26"/>
      <c r="G213" s="26"/>
      <c r="H213" s="26"/>
      <c r="I213" s="26"/>
      <c r="J213" s="26"/>
      <c r="K213" s="26"/>
      <c r="L213" s="26"/>
      <c r="M213" s="26"/>
      <c r="N213" s="26"/>
      <c r="O213" s="26"/>
      <c r="P213" s="26"/>
      <c r="Q213" s="26"/>
      <c r="R213" s="26"/>
      <c r="S213" s="26"/>
      <c r="T213" s="26"/>
      <c r="U213" s="26"/>
      <c r="V213" s="26"/>
    </row>
    <row r="214" spans="1:22">
      <c r="A214" s="25"/>
      <c r="B214" s="25"/>
      <c r="C214" s="25"/>
      <c r="D214" s="26"/>
      <c r="E214" s="26"/>
      <c r="F214" s="26"/>
      <c r="G214" s="26"/>
      <c r="H214" s="26"/>
      <c r="I214" s="26"/>
      <c r="J214" s="26"/>
      <c r="K214" s="26"/>
      <c r="L214" s="26"/>
      <c r="M214" s="26"/>
      <c r="N214" s="26"/>
      <c r="O214" s="26"/>
      <c r="P214" s="26"/>
      <c r="Q214" s="26"/>
      <c r="R214" s="26"/>
      <c r="S214" s="26"/>
      <c r="T214" s="26"/>
      <c r="U214" s="26"/>
      <c r="V214" s="26"/>
    </row>
    <row r="215" spans="1:22">
      <c r="A215" s="25"/>
      <c r="B215" s="25"/>
      <c r="C215" s="25"/>
      <c r="D215" s="26"/>
      <c r="E215" s="26"/>
      <c r="F215" s="26"/>
      <c r="G215" s="26"/>
      <c r="H215" s="26"/>
      <c r="I215" s="26"/>
      <c r="J215" s="26"/>
      <c r="K215" s="26"/>
      <c r="L215" s="26"/>
      <c r="M215" s="26"/>
      <c r="N215" s="26"/>
      <c r="O215" s="26"/>
      <c r="P215" s="26"/>
      <c r="Q215" s="26"/>
      <c r="R215" s="26"/>
      <c r="S215" s="26"/>
      <c r="T215" s="26"/>
      <c r="U215" s="26"/>
      <c r="V215" s="26"/>
    </row>
    <row r="216" spans="1:22">
      <c r="A216" s="25"/>
      <c r="B216" s="25"/>
      <c r="C216" s="25"/>
      <c r="D216" s="26"/>
      <c r="E216" s="26"/>
      <c r="F216" s="26"/>
      <c r="G216" s="26"/>
      <c r="H216" s="26"/>
      <c r="I216" s="26"/>
      <c r="J216" s="26"/>
      <c r="K216" s="26"/>
      <c r="L216" s="26"/>
      <c r="M216" s="26"/>
      <c r="N216" s="26"/>
      <c r="O216" s="26"/>
      <c r="P216" s="26"/>
      <c r="Q216" s="26"/>
      <c r="R216" s="26"/>
      <c r="S216" s="26"/>
      <c r="T216" s="26"/>
      <c r="U216" s="26"/>
      <c r="V216" s="26"/>
    </row>
    <row r="217" spans="1:22">
      <c r="A217" s="25"/>
      <c r="B217" s="25"/>
      <c r="C217" s="25"/>
      <c r="D217" s="26"/>
      <c r="E217" s="26"/>
      <c r="F217" s="26"/>
      <c r="G217" s="26"/>
      <c r="H217" s="26"/>
      <c r="I217" s="26"/>
      <c r="J217" s="26"/>
      <c r="K217" s="26"/>
      <c r="L217" s="26"/>
      <c r="M217" s="26"/>
      <c r="N217" s="26"/>
      <c r="O217" s="26"/>
      <c r="P217" s="26"/>
      <c r="Q217" s="26"/>
      <c r="R217" s="26"/>
      <c r="S217" s="26"/>
      <c r="T217" s="26"/>
      <c r="U217" s="26"/>
      <c r="V217" s="26"/>
    </row>
    <row r="218" spans="1:22">
      <c r="A218" s="25"/>
      <c r="B218" s="25"/>
      <c r="C218" s="25"/>
      <c r="D218" s="26"/>
      <c r="E218" s="26"/>
      <c r="F218" s="26"/>
      <c r="G218" s="26"/>
      <c r="H218" s="26"/>
      <c r="I218" s="26"/>
      <c r="J218" s="26"/>
      <c r="K218" s="26"/>
      <c r="L218" s="26"/>
      <c r="M218" s="26"/>
      <c r="N218" s="26"/>
      <c r="O218" s="26"/>
      <c r="P218" s="26"/>
      <c r="Q218" s="26"/>
      <c r="R218" s="26"/>
      <c r="S218" s="26"/>
      <c r="T218" s="26"/>
      <c r="U218" s="26"/>
      <c r="V218" s="26"/>
    </row>
    <row r="219" spans="1:22">
      <c r="A219" s="25"/>
      <c r="B219" s="25"/>
      <c r="C219" s="25"/>
      <c r="D219" s="26"/>
      <c r="E219" s="26"/>
      <c r="F219" s="26"/>
      <c r="G219" s="26"/>
      <c r="H219" s="26"/>
      <c r="I219" s="26"/>
      <c r="J219" s="26"/>
      <c r="K219" s="26"/>
      <c r="L219" s="26"/>
      <c r="M219" s="26"/>
      <c r="N219" s="26"/>
      <c r="O219" s="26"/>
      <c r="P219" s="26"/>
      <c r="Q219" s="26"/>
      <c r="R219" s="26"/>
      <c r="S219" s="26"/>
      <c r="T219" s="26"/>
      <c r="U219" s="26"/>
      <c r="V219" s="26"/>
    </row>
    <row r="220" spans="1:22">
      <c r="A220" s="25"/>
      <c r="B220" s="25"/>
      <c r="C220" s="25"/>
      <c r="D220" s="26"/>
      <c r="E220" s="26"/>
      <c r="F220" s="26"/>
      <c r="G220" s="26"/>
      <c r="H220" s="26"/>
      <c r="I220" s="26"/>
      <c r="J220" s="26"/>
      <c r="K220" s="26"/>
      <c r="L220" s="26"/>
      <c r="M220" s="26"/>
      <c r="N220" s="26"/>
      <c r="O220" s="26"/>
      <c r="P220" s="26"/>
      <c r="Q220" s="26"/>
      <c r="R220" s="26"/>
      <c r="S220" s="26"/>
      <c r="T220" s="26"/>
      <c r="U220" s="26"/>
      <c r="V220" s="26"/>
    </row>
    <row r="221" spans="1:22">
      <c r="A221" s="25"/>
      <c r="B221" s="25"/>
      <c r="C221" s="25"/>
      <c r="D221" s="26"/>
      <c r="E221" s="26"/>
      <c r="F221" s="26"/>
      <c r="G221" s="26"/>
      <c r="H221" s="26"/>
      <c r="I221" s="26"/>
      <c r="J221" s="26"/>
      <c r="K221" s="26"/>
      <c r="L221" s="26"/>
      <c r="M221" s="26"/>
      <c r="N221" s="26"/>
      <c r="O221" s="26"/>
      <c r="P221" s="26"/>
      <c r="Q221" s="26"/>
      <c r="R221" s="26"/>
      <c r="S221" s="26"/>
      <c r="T221" s="26"/>
      <c r="U221" s="26"/>
      <c r="V221" s="26"/>
    </row>
    <row r="222" spans="1:22">
      <c r="A222" s="25"/>
      <c r="B222" s="25"/>
      <c r="C222" s="25"/>
      <c r="D222" s="26"/>
      <c r="E222" s="26"/>
      <c r="F222" s="26"/>
      <c r="G222" s="26"/>
      <c r="H222" s="26"/>
      <c r="I222" s="26"/>
      <c r="J222" s="26"/>
      <c r="K222" s="26"/>
      <c r="L222" s="26"/>
      <c r="M222" s="26"/>
      <c r="N222" s="26"/>
      <c r="O222" s="26"/>
      <c r="P222" s="26"/>
      <c r="Q222" s="26"/>
      <c r="R222" s="26"/>
      <c r="S222" s="26"/>
      <c r="T222" s="26"/>
      <c r="U222" s="26"/>
      <c r="V222" s="26"/>
    </row>
    <row r="223" spans="1:22">
      <c r="A223" s="25"/>
      <c r="B223" s="25"/>
      <c r="C223" s="25"/>
      <c r="D223" s="26"/>
      <c r="E223" s="26"/>
      <c r="F223" s="26"/>
      <c r="G223" s="26"/>
      <c r="H223" s="26"/>
      <c r="I223" s="26"/>
      <c r="J223" s="26"/>
      <c r="K223" s="26"/>
      <c r="L223" s="26"/>
      <c r="M223" s="26"/>
      <c r="N223" s="26"/>
      <c r="O223" s="26"/>
      <c r="P223" s="26"/>
      <c r="Q223" s="26"/>
      <c r="R223" s="26"/>
      <c r="S223" s="26"/>
      <c r="T223" s="26"/>
      <c r="U223" s="26"/>
      <c r="V223" s="26"/>
    </row>
    <row r="224" spans="1:22">
      <c r="A224" s="25"/>
      <c r="B224" s="25"/>
      <c r="C224" s="25"/>
      <c r="D224" s="26"/>
      <c r="E224" s="26"/>
      <c r="F224" s="26"/>
      <c r="G224" s="26"/>
      <c r="H224" s="26"/>
      <c r="I224" s="26"/>
      <c r="J224" s="26"/>
      <c r="K224" s="26"/>
      <c r="L224" s="26"/>
      <c r="M224" s="26"/>
      <c r="N224" s="26"/>
      <c r="O224" s="26"/>
      <c r="P224" s="26"/>
      <c r="Q224" s="26"/>
      <c r="R224" s="26"/>
      <c r="S224" s="26"/>
      <c r="T224" s="26"/>
      <c r="U224" s="26"/>
      <c r="V224" s="26"/>
    </row>
    <row r="225" spans="1:22">
      <c r="A225" s="25"/>
      <c r="B225" s="25"/>
      <c r="C225" s="25"/>
      <c r="D225" s="26"/>
      <c r="E225" s="26"/>
      <c r="F225" s="26"/>
      <c r="G225" s="26"/>
      <c r="H225" s="26"/>
      <c r="I225" s="26"/>
      <c r="J225" s="26"/>
      <c r="K225" s="26"/>
      <c r="L225" s="26"/>
      <c r="M225" s="26"/>
      <c r="N225" s="26"/>
      <c r="O225" s="26"/>
      <c r="P225" s="26"/>
      <c r="Q225" s="26"/>
      <c r="R225" s="26"/>
      <c r="S225" s="26"/>
      <c r="T225" s="26"/>
      <c r="U225" s="26"/>
      <c r="V225" s="26"/>
    </row>
    <row r="226" spans="1:22">
      <c r="A226" s="25"/>
      <c r="B226" s="25"/>
      <c r="C226" s="25"/>
      <c r="D226" s="26"/>
      <c r="E226" s="26"/>
      <c r="F226" s="26"/>
      <c r="G226" s="26"/>
      <c r="H226" s="26"/>
      <c r="I226" s="26"/>
      <c r="J226" s="26"/>
      <c r="K226" s="26"/>
      <c r="L226" s="26"/>
      <c r="M226" s="26"/>
      <c r="N226" s="26"/>
      <c r="O226" s="26"/>
      <c r="P226" s="26"/>
      <c r="Q226" s="26"/>
      <c r="R226" s="26"/>
      <c r="S226" s="26"/>
      <c r="T226" s="26"/>
      <c r="U226" s="26"/>
      <c r="V226" s="26"/>
    </row>
    <row r="227" spans="1:22">
      <c r="A227" s="25"/>
      <c r="B227" s="25"/>
      <c r="C227" s="25"/>
      <c r="D227" s="26"/>
      <c r="E227" s="26"/>
      <c r="F227" s="26"/>
      <c r="G227" s="26"/>
      <c r="H227" s="26"/>
      <c r="I227" s="26"/>
      <c r="J227" s="26"/>
      <c r="K227" s="26"/>
      <c r="L227" s="26"/>
      <c r="M227" s="26"/>
      <c r="N227" s="26"/>
      <c r="O227" s="26"/>
      <c r="P227" s="26"/>
      <c r="Q227" s="26"/>
      <c r="R227" s="26"/>
      <c r="S227" s="26"/>
      <c r="T227" s="26"/>
      <c r="U227" s="26"/>
      <c r="V227" s="26"/>
    </row>
    <row r="228" spans="1:22">
      <c r="A228" s="25"/>
      <c r="B228" s="25"/>
      <c r="C228" s="25"/>
      <c r="D228" s="26"/>
      <c r="E228" s="26"/>
      <c r="F228" s="26"/>
      <c r="G228" s="26"/>
      <c r="H228" s="26"/>
      <c r="I228" s="26"/>
      <c r="J228" s="26"/>
      <c r="K228" s="26"/>
      <c r="L228" s="26"/>
      <c r="M228" s="26"/>
      <c r="N228" s="26"/>
      <c r="O228" s="26"/>
      <c r="P228" s="26"/>
      <c r="Q228" s="26"/>
      <c r="R228" s="26"/>
      <c r="S228" s="26"/>
      <c r="T228" s="26"/>
      <c r="U228" s="26"/>
      <c r="V228" s="26"/>
    </row>
    <row r="229" spans="1:22">
      <c r="A229" s="25"/>
      <c r="B229" s="25"/>
      <c r="C229" s="25"/>
      <c r="D229" s="26"/>
      <c r="E229" s="26"/>
      <c r="F229" s="26"/>
      <c r="G229" s="26"/>
      <c r="H229" s="26"/>
      <c r="I229" s="26"/>
      <c r="J229" s="26"/>
      <c r="K229" s="26"/>
      <c r="L229" s="26"/>
      <c r="M229" s="26"/>
      <c r="N229" s="26"/>
      <c r="O229" s="26"/>
      <c r="P229" s="26"/>
      <c r="Q229" s="26"/>
      <c r="R229" s="26"/>
      <c r="S229" s="26"/>
      <c r="T229" s="26"/>
      <c r="U229" s="26"/>
      <c r="V229" s="26"/>
    </row>
    <row r="230" spans="1:22">
      <c r="A230" s="25"/>
      <c r="B230" s="25"/>
      <c r="C230" s="25"/>
      <c r="D230" s="26"/>
      <c r="E230" s="26"/>
      <c r="F230" s="26"/>
      <c r="G230" s="26"/>
      <c r="H230" s="26"/>
      <c r="I230" s="26"/>
      <c r="J230" s="26"/>
      <c r="K230" s="26"/>
      <c r="L230" s="26"/>
      <c r="M230" s="26"/>
      <c r="N230" s="26"/>
      <c r="O230" s="26"/>
      <c r="P230" s="26"/>
      <c r="Q230" s="26"/>
      <c r="R230" s="26"/>
      <c r="S230" s="26"/>
      <c r="T230" s="26"/>
      <c r="U230" s="26"/>
      <c r="V230" s="26"/>
    </row>
    <row r="231" spans="1:22">
      <c r="A231" s="25"/>
      <c r="B231" s="25"/>
      <c r="C231" s="25"/>
      <c r="D231" s="26"/>
      <c r="E231" s="26"/>
      <c r="F231" s="26"/>
      <c r="G231" s="26"/>
      <c r="H231" s="26"/>
      <c r="I231" s="26"/>
      <c r="J231" s="26"/>
      <c r="K231" s="26"/>
      <c r="L231" s="26"/>
      <c r="M231" s="26"/>
      <c r="N231" s="26"/>
      <c r="O231" s="26"/>
      <c r="P231" s="26"/>
      <c r="Q231" s="26"/>
      <c r="R231" s="26"/>
      <c r="S231" s="26"/>
      <c r="T231" s="26"/>
      <c r="U231" s="26"/>
      <c r="V231" s="26"/>
    </row>
    <row r="232" spans="1:22">
      <c r="A232" s="25"/>
      <c r="B232" s="25"/>
      <c r="C232" s="25"/>
      <c r="D232" s="26"/>
      <c r="E232" s="26"/>
      <c r="F232" s="26"/>
      <c r="G232" s="26"/>
      <c r="H232" s="26"/>
      <c r="I232" s="26"/>
      <c r="J232" s="26"/>
      <c r="K232" s="26"/>
      <c r="L232" s="26"/>
      <c r="M232" s="26"/>
      <c r="N232" s="26"/>
      <c r="O232" s="26"/>
      <c r="P232" s="26"/>
      <c r="Q232" s="26"/>
      <c r="R232" s="26"/>
      <c r="S232" s="26"/>
      <c r="T232" s="26"/>
      <c r="U232" s="26"/>
      <c r="V232" s="26"/>
    </row>
    <row r="233" spans="1:22">
      <c r="A233" s="25"/>
      <c r="B233" s="25"/>
      <c r="C233" s="25"/>
      <c r="D233" s="26"/>
      <c r="E233" s="26"/>
      <c r="F233" s="26"/>
      <c r="G233" s="26"/>
      <c r="H233" s="26"/>
      <c r="I233" s="26"/>
      <c r="J233" s="26"/>
      <c r="K233" s="26"/>
      <c r="L233" s="26"/>
      <c r="M233" s="26"/>
      <c r="N233" s="26"/>
      <c r="O233" s="26"/>
      <c r="P233" s="26"/>
      <c r="Q233" s="26"/>
      <c r="R233" s="26"/>
      <c r="S233" s="26"/>
      <c r="T233" s="26"/>
      <c r="U233" s="26"/>
      <c r="V233" s="26"/>
    </row>
    <row r="234" spans="1:22">
      <c r="A234" s="25"/>
      <c r="B234" s="25"/>
      <c r="C234" s="25"/>
      <c r="D234" s="26"/>
      <c r="E234" s="26"/>
      <c r="F234" s="26"/>
      <c r="G234" s="26"/>
      <c r="H234" s="26"/>
      <c r="I234" s="26"/>
      <c r="J234" s="26"/>
      <c r="K234" s="26"/>
      <c r="L234" s="26"/>
      <c r="M234" s="26"/>
      <c r="N234" s="26"/>
      <c r="O234" s="26"/>
      <c r="P234" s="26"/>
      <c r="Q234" s="26"/>
      <c r="R234" s="26"/>
      <c r="S234" s="26"/>
      <c r="T234" s="26"/>
      <c r="U234" s="26"/>
      <c r="V234" s="26"/>
    </row>
    <row r="235" spans="1:22">
      <c r="A235" s="25"/>
      <c r="B235" s="25"/>
      <c r="C235" s="25"/>
      <c r="D235" s="26"/>
      <c r="E235" s="26"/>
      <c r="F235" s="26"/>
      <c r="G235" s="26"/>
      <c r="H235" s="26"/>
      <c r="I235" s="26"/>
      <c r="J235" s="26"/>
      <c r="K235" s="26"/>
      <c r="L235" s="26"/>
      <c r="M235" s="26"/>
      <c r="N235" s="26"/>
      <c r="O235" s="26"/>
      <c r="P235" s="26"/>
      <c r="Q235" s="26"/>
      <c r="R235" s="26"/>
      <c r="S235" s="26"/>
      <c r="T235" s="26"/>
      <c r="U235" s="26"/>
      <c r="V235" s="26"/>
    </row>
    <row r="236" spans="1:22">
      <c r="A236" s="25"/>
      <c r="B236" s="25"/>
      <c r="C236" s="25"/>
      <c r="D236" s="26"/>
      <c r="E236" s="26"/>
      <c r="F236" s="26"/>
      <c r="G236" s="26"/>
      <c r="H236" s="26"/>
      <c r="I236" s="26"/>
      <c r="J236" s="26"/>
      <c r="K236" s="26"/>
      <c r="L236" s="26"/>
      <c r="M236" s="26"/>
      <c r="N236" s="26"/>
      <c r="O236" s="26"/>
      <c r="P236" s="26"/>
      <c r="Q236" s="26"/>
      <c r="R236" s="26"/>
      <c r="S236" s="26"/>
      <c r="T236" s="26"/>
      <c r="U236" s="26"/>
      <c r="V236" s="26"/>
    </row>
    <row r="237" spans="1:22">
      <c r="A237" s="25"/>
      <c r="B237" s="25"/>
      <c r="C237" s="25"/>
      <c r="D237" s="26"/>
      <c r="E237" s="26"/>
      <c r="F237" s="26"/>
      <c r="G237" s="26"/>
      <c r="H237" s="26"/>
      <c r="I237" s="26"/>
      <c r="J237" s="26"/>
      <c r="K237" s="26"/>
      <c r="L237" s="26"/>
      <c r="M237" s="26"/>
      <c r="N237" s="26"/>
      <c r="O237" s="26"/>
      <c r="P237" s="26"/>
      <c r="Q237" s="26"/>
      <c r="R237" s="26"/>
      <c r="S237" s="26"/>
      <c r="T237" s="26"/>
      <c r="U237" s="26"/>
      <c r="V237" s="26"/>
    </row>
    <row r="238" spans="1:22">
      <c r="A238" s="25"/>
      <c r="B238" s="25"/>
      <c r="C238" s="25"/>
      <c r="D238" s="26"/>
      <c r="E238" s="26"/>
      <c r="F238" s="26"/>
      <c r="G238" s="26"/>
      <c r="H238" s="26"/>
      <c r="I238" s="26"/>
      <c r="J238" s="26"/>
      <c r="K238" s="26"/>
      <c r="L238" s="26"/>
      <c r="M238" s="26"/>
      <c r="N238" s="26"/>
      <c r="O238" s="26"/>
      <c r="P238" s="26"/>
      <c r="Q238" s="26"/>
      <c r="R238" s="26"/>
      <c r="S238" s="26"/>
      <c r="T238" s="26"/>
      <c r="U238" s="26"/>
      <c r="V238" s="26"/>
    </row>
    <row r="239" spans="1:22">
      <c r="A239" s="25"/>
      <c r="B239" s="25"/>
      <c r="C239" s="25"/>
      <c r="D239" s="26"/>
      <c r="E239" s="26"/>
      <c r="F239" s="26"/>
      <c r="G239" s="26"/>
      <c r="H239" s="26"/>
      <c r="I239" s="26"/>
      <c r="J239" s="26"/>
      <c r="K239" s="26"/>
      <c r="L239" s="26"/>
      <c r="M239" s="26"/>
      <c r="N239" s="26"/>
      <c r="O239" s="26"/>
      <c r="P239" s="26"/>
      <c r="Q239" s="26"/>
      <c r="R239" s="26"/>
      <c r="S239" s="26"/>
      <c r="T239" s="26"/>
      <c r="U239" s="26"/>
      <c r="V239" s="26"/>
    </row>
    <row r="240" spans="1:22">
      <c r="A240" s="25"/>
      <c r="B240" s="25"/>
      <c r="C240" s="25"/>
      <c r="D240" s="26"/>
      <c r="E240" s="26"/>
      <c r="F240" s="26"/>
      <c r="G240" s="26"/>
      <c r="H240" s="26"/>
      <c r="I240" s="26"/>
      <c r="J240" s="26"/>
      <c r="K240" s="26"/>
      <c r="L240" s="26"/>
      <c r="M240" s="26"/>
      <c r="N240" s="26"/>
      <c r="O240" s="26"/>
      <c r="P240" s="26"/>
      <c r="Q240" s="26"/>
      <c r="R240" s="26"/>
      <c r="S240" s="26"/>
      <c r="T240" s="26"/>
      <c r="U240" s="26"/>
      <c r="V240" s="26"/>
    </row>
    <row r="241" spans="1:22">
      <c r="A241" s="25"/>
      <c r="B241" s="25"/>
      <c r="C241" s="25"/>
      <c r="D241" s="26"/>
      <c r="E241" s="26"/>
      <c r="F241" s="26"/>
      <c r="G241" s="26"/>
      <c r="H241" s="26"/>
      <c r="I241" s="26"/>
      <c r="J241" s="26"/>
      <c r="K241" s="26"/>
      <c r="L241" s="26"/>
      <c r="M241" s="26"/>
      <c r="N241" s="26"/>
      <c r="O241" s="26"/>
      <c r="P241" s="26"/>
      <c r="Q241" s="26"/>
      <c r="R241" s="26"/>
      <c r="S241" s="26"/>
      <c r="T241" s="26"/>
      <c r="U241" s="26"/>
      <c r="V241" s="26"/>
    </row>
    <row r="242" spans="1:22">
      <c r="A242" s="25"/>
      <c r="B242" s="25"/>
      <c r="C242" s="25"/>
      <c r="D242" s="26"/>
      <c r="E242" s="26"/>
      <c r="F242" s="26"/>
      <c r="G242" s="26"/>
      <c r="H242" s="26"/>
      <c r="I242" s="26"/>
      <c r="J242" s="26"/>
      <c r="K242" s="26"/>
      <c r="L242" s="26"/>
      <c r="M242" s="26"/>
      <c r="N242" s="26"/>
      <c r="O242" s="26"/>
      <c r="P242" s="26"/>
      <c r="Q242" s="26"/>
      <c r="R242" s="26"/>
      <c r="S242" s="26"/>
      <c r="T242" s="26"/>
      <c r="U242" s="26"/>
      <c r="V242" s="26"/>
    </row>
    <row r="243" spans="1:22">
      <c r="A243" s="25"/>
      <c r="B243" s="25"/>
      <c r="C243" s="25"/>
      <c r="D243" s="26"/>
      <c r="E243" s="26"/>
      <c r="F243" s="26"/>
      <c r="G243" s="26"/>
      <c r="H243" s="26"/>
      <c r="I243" s="26"/>
      <c r="J243" s="26"/>
      <c r="K243" s="26"/>
      <c r="L243" s="26"/>
      <c r="M243" s="26"/>
      <c r="N243" s="26"/>
      <c r="O243" s="26"/>
      <c r="P243" s="26"/>
      <c r="Q243" s="26"/>
      <c r="R243" s="26"/>
      <c r="S243" s="26"/>
      <c r="T243" s="26"/>
      <c r="U243" s="26"/>
      <c r="V243" s="26"/>
    </row>
    <row r="244" spans="1:22">
      <c r="A244" s="25"/>
      <c r="B244" s="25"/>
      <c r="C244" s="25"/>
      <c r="D244" s="26"/>
      <c r="E244" s="26"/>
      <c r="F244" s="26"/>
      <c r="G244" s="26"/>
      <c r="H244" s="26"/>
      <c r="I244" s="26"/>
      <c r="J244" s="26"/>
      <c r="K244" s="26"/>
      <c r="L244" s="26"/>
      <c r="M244" s="26"/>
      <c r="N244" s="26"/>
      <c r="O244" s="26"/>
      <c r="P244" s="26"/>
      <c r="Q244" s="26"/>
      <c r="R244" s="26"/>
      <c r="S244" s="26"/>
      <c r="T244" s="26"/>
      <c r="U244" s="26"/>
      <c r="V244" s="26"/>
    </row>
    <row r="245" spans="1:22">
      <c r="A245" s="25"/>
      <c r="B245" s="25"/>
      <c r="C245" s="25"/>
      <c r="D245" s="26"/>
      <c r="E245" s="26"/>
      <c r="F245" s="26"/>
      <c r="G245" s="26"/>
      <c r="H245" s="26"/>
      <c r="I245" s="26"/>
      <c r="J245" s="26"/>
      <c r="K245" s="26"/>
      <c r="L245" s="26"/>
      <c r="M245" s="26"/>
      <c r="N245" s="26"/>
      <c r="O245" s="26"/>
      <c r="P245" s="26"/>
      <c r="Q245" s="26"/>
      <c r="R245" s="26"/>
      <c r="S245" s="26"/>
      <c r="T245" s="26"/>
      <c r="U245" s="26"/>
      <c r="V245" s="26"/>
    </row>
    <row r="246" spans="1:22">
      <c r="A246" s="25"/>
      <c r="B246" s="25"/>
      <c r="C246" s="25"/>
      <c r="D246" s="26"/>
      <c r="E246" s="26"/>
      <c r="F246" s="26"/>
      <c r="G246" s="26"/>
      <c r="H246" s="26"/>
      <c r="I246" s="26"/>
      <c r="J246" s="26"/>
      <c r="K246" s="26"/>
      <c r="L246" s="26"/>
      <c r="M246" s="26"/>
      <c r="N246" s="26"/>
      <c r="O246" s="26"/>
      <c r="P246" s="26"/>
      <c r="Q246" s="26"/>
      <c r="R246" s="26"/>
      <c r="S246" s="26"/>
      <c r="T246" s="26"/>
      <c r="U246" s="26"/>
      <c r="V246" s="26"/>
    </row>
    <row r="247" spans="1:22">
      <c r="A247" s="25"/>
      <c r="B247" s="25"/>
      <c r="C247" s="25"/>
      <c r="D247" s="26"/>
      <c r="E247" s="26"/>
      <c r="F247" s="26"/>
      <c r="G247" s="26"/>
      <c r="H247" s="26"/>
      <c r="I247" s="26"/>
      <c r="J247" s="26"/>
      <c r="K247" s="26"/>
      <c r="L247" s="26"/>
      <c r="M247" s="26"/>
      <c r="N247" s="26"/>
      <c r="O247" s="26"/>
      <c r="P247" s="26"/>
      <c r="Q247" s="26"/>
      <c r="R247" s="26"/>
      <c r="S247" s="26"/>
      <c r="T247" s="26"/>
      <c r="U247" s="26"/>
      <c r="V247" s="26"/>
    </row>
    <row r="248" spans="1:22">
      <c r="A248" s="25"/>
      <c r="B248" s="25"/>
      <c r="C248" s="25"/>
      <c r="D248" s="26"/>
      <c r="E248" s="26"/>
      <c r="F248" s="26"/>
      <c r="G248" s="26"/>
      <c r="H248" s="26"/>
      <c r="I248" s="26"/>
      <c r="J248" s="26"/>
      <c r="K248" s="26"/>
      <c r="L248" s="26"/>
      <c r="M248" s="26"/>
      <c r="N248" s="26"/>
      <c r="O248" s="26"/>
      <c r="P248" s="26"/>
      <c r="Q248" s="26"/>
      <c r="R248" s="26"/>
      <c r="S248" s="26"/>
      <c r="T248" s="26"/>
      <c r="U248" s="26"/>
      <c r="V248" s="26"/>
    </row>
    <row r="249" spans="1:22">
      <c r="A249" s="25"/>
      <c r="B249" s="25"/>
      <c r="C249" s="25"/>
      <c r="D249" s="26"/>
      <c r="E249" s="26"/>
      <c r="F249" s="26"/>
      <c r="G249" s="26"/>
      <c r="H249" s="26"/>
      <c r="I249" s="26"/>
      <c r="J249" s="26"/>
      <c r="K249" s="26"/>
      <c r="L249" s="26"/>
      <c r="M249" s="26"/>
      <c r="N249" s="26"/>
      <c r="O249" s="26"/>
      <c r="P249" s="26"/>
      <c r="Q249" s="26"/>
      <c r="R249" s="26"/>
      <c r="S249" s="26"/>
      <c r="T249" s="26"/>
      <c r="U249" s="26"/>
      <c r="V249" s="26"/>
    </row>
    <row r="250" spans="1:22">
      <c r="A250" s="25"/>
      <c r="B250" s="25"/>
      <c r="C250" s="25"/>
      <c r="D250" s="26"/>
      <c r="E250" s="26"/>
      <c r="F250" s="26"/>
      <c r="G250" s="26"/>
      <c r="H250" s="26"/>
      <c r="I250" s="26"/>
      <c r="J250" s="26"/>
      <c r="K250" s="26"/>
      <c r="L250" s="26"/>
      <c r="M250" s="26"/>
      <c r="N250" s="26"/>
      <c r="O250" s="26"/>
      <c r="P250" s="26"/>
      <c r="Q250" s="26"/>
      <c r="R250" s="26"/>
      <c r="S250" s="26"/>
      <c r="T250" s="26"/>
      <c r="U250" s="26"/>
      <c r="V250" s="26"/>
    </row>
    <row r="251" spans="1:22">
      <c r="A251" s="25"/>
      <c r="B251" s="25"/>
      <c r="C251" s="25"/>
      <c r="D251" s="26"/>
      <c r="E251" s="26"/>
      <c r="F251" s="26"/>
      <c r="G251" s="26"/>
      <c r="H251" s="26"/>
      <c r="I251" s="26"/>
      <c r="J251" s="26"/>
      <c r="K251" s="26"/>
      <c r="L251" s="26"/>
      <c r="M251" s="26"/>
      <c r="N251" s="26"/>
      <c r="O251" s="26"/>
      <c r="P251" s="26"/>
      <c r="Q251" s="26"/>
      <c r="R251" s="26"/>
      <c r="S251" s="26"/>
      <c r="T251" s="26"/>
      <c r="U251" s="26"/>
      <c r="V251" s="26"/>
    </row>
    <row r="252" spans="1:22">
      <c r="A252" s="25"/>
      <c r="B252" s="25"/>
      <c r="C252" s="25"/>
      <c r="D252" s="26"/>
      <c r="E252" s="26"/>
      <c r="F252" s="26"/>
      <c r="G252" s="26"/>
      <c r="H252" s="26"/>
      <c r="I252" s="26"/>
      <c r="J252" s="26"/>
      <c r="K252" s="26"/>
      <c r="L252" s="26"/>
      <c r="M252" s="26"/>
      <c r="N252" s="26"/>
      <c r="O252" s="26"/>
      <c r="P252" s="26"/>
      <c r="Q252" s="26"/>
      <c r="R252" s="26"/>
      <c r="S252" s="26"/>
      <c r="T252" s="26"/>
      <c r="U252" s="26"/>
      <c r="V252" s="26"/>
    </row>
    <row r="253" spans="1:22">
      <c r="A253" s="25"/>
      <c r="B253" s="25"/>
      <c r="C253" s="25"/>
      <c r="D253" s="26"/>
      <c r="E253" s="26"/>
      <c r="F253" s="26"/>
      <c r="G253" s="26"/>
      <c r="H253" s="26"/>
      <c r="I253" s="26"/>
      <c r="J253" s="26"/>
      <c r="K253" s="26"/>
      <c r="L253" s="26"/>
      <c r="M253" s="26"/>
      <c r="N253" s="26"/>
      <c r="O253" s="26"/>
      <c r="P253" s="26"/>
      <c r="Q253" s="26"/>
      <c r="R253" s="26"/>
      <c r="S253" s="26"/>
      <c r="T253" s="26"/>
      <c r="U253" s="26"/>
      <c r="V253" s="26"/>
    </row>
    <row r="254" spans="1:22">
      <c r="A254" s="25"/>
      <c r="B254" s="25"/>
      <c r="C254" s="25"/>
      <c r="D254" s="26"/>
      <c r="E254" s="26"/>
      <c r="F254" s="26"/>
      <c r="G254" s="26"/>
      <c r="H254" s="26"/>
      <c r="I254" s="26"/>
      <c r="J254" s="26"/>
      <c r="K254" s="26"/>
      <c r="L254" s="26"/>
      <c r="M254" s="26"/>
      <c r="N254" s="26"/>
      <c r="O254" s="26"/>
      <c r="P254" s="26"/>
      <c r="Q254" s="26"/>
      <c r="R254" s="26"/>
      <c r="S254" s="26"/>
      <c r="T254" s="26"/>
      <c r="U254" s="26"/>
      <c r="V254" s="26"/>
    </row>
    <row r="255" spans="1:22">
      <c r="A255" s="25"/>
      <c r="B255" s="25"/>
      <c r="C255" s="25"/>
      <c r="D255" s="26"/>
      <c r="E255" s="26"/>
      <c r="F255" s="26"/>
      <c r="G255" s="26"/>
      <c r="H255" s="26"/>
      <c r="I255" s="26"/>
      <c r="J255" s="26"/>
      <c r="K255" s="26"/>
      <c r="L255" s="26"/>
      <c r="M255" s="26"/>
      <c r="N255" s="26"/>
      <c r="O255" s="26"/>
      <c r="P255" s="26"/>
      <c r="Q255" s="26"/>
      <c r="R255" s="26"/>
      <c r="S255" s="26"/>
      <c r="T255" s="26"/>
      <c r="U255" s="26"/>
      <c r="V255" s="26"/>
    </row>
    <row r="256" spans="1:22">
      <c r="A256" s="25"/>
      <c r="B256" s="25"/>
      <c r="C256" s="25"/>
      <c r="D256" s="26"/>
      <c r="E256" s="26"/>
      <c r="F256" s="26"/>
      <c r="G256" s="26"/>
      <c r="H256" s="26"/>
      <c r="I256" s="26"/>
      <c r="J256" s="26"/>
      <c r="K256" s="26"/>
      <c r="L256" s="26"/>
      <c r="M256" s="26"/>
      <c r="N256" s="26"/>
      <c r="O256" s="26"/>
      <c r="P256" s="26"/>
      <c r="Q256" s="26"/>
      <c r="R256" s="26"/>
      <c r="S256" s="26"/>
      <c r="T256" s="26"/>
      <c r="U256" s="26"/>
      <c r="V256" s="26"/>
    </row>
    <row r="257" spans="1:22">
      <c r="A257" s="25"/>
      <c r="B257" s="25"/>
      <c r="C257" s="25"/>
      <c r="D257" s="26"/>
      <c r="E257" s="26"/>
      <c r="F257" s="26"/>
      <c r="G257" s="26"/>
      <c r="H257" s="26"/>
      <c r="I257" s="26"/>
      <c r="J257" s="26"/>
      <c r="K257" s="26"/>
      <c r="L257" s="26"/>
      <c r="M257" s="26"/>
      <c r="N257" s="26"/>
      <c r="O257" s="26"/>
      <c r="P257" s="26"/>
      <c r="Q257" s="26"/>
      <c r="R257" s="26"/>
      <c r="S257" s="26"/>
      <c r="T257" s="26"/>
      <c r="U257" s="26"/>
      <c r="V257" s="26"/>
    </row>
    <row r="258" spans="1:22">
      <c r="A258" s="25"/>
      <c r="B258" s="25"/>
      <c r="C258" s="25"/>
      <c r="D258" s="26"/>
      <c r="E258" s="26"/>
      <c r="F258" s="26"/>
      <c r="G258" s="26"/>
      <c r="H258" s="26"/>
      <c r="I258" s="26"/>
      <c r="J258" s="26"/>
      <c r="K258" s="26"/>
      <c r="L258" s="26"/>
      <c r="M258" s="26"/>
      <c r="N258" s="26"/>
      <c r="O258" s="26"/>
      <c r="P258" s="26"/>
      <c r="Q258" s="26"/>
      <c r="R258" s="26"/>
      <c r="S258" s="26"/>
      <c r="T258" s="26"/>
      <c r="U258" s="26"/>
      <c r="V258" s="26"/>
    </row>
    <row r="259" spans="1:22">
      <c r="A259" s="25"/>
      <c r="B259" s="25"/>
      <c r="C259" s="25"/>
      <c r="D259" s="26"/>
      <c r="E259" s="26"/>
      <c r="F259" s="26"/>
      <c r="G259" s="26"/>
      <c r="H259" s="26"/>
      <c r="I259" s="26"/>
      <c r="J259" s="26"/>
      <c r="K259" s="26"/>
      <c r="L259" s="26"/>
      <c r="M259" s="26"/>
      <c r="N259" s="26"/>
      <c r="O259" s="26"/>
      <c r="P259" s="26"/>
      <c r="Q259" s="26"/>
      <c r="R259" s="26"/>
      <c r="S259" s="26"/>
      <c r="T259" s="26"/>
      <c r="U259" s="26"/>
      <c r="V259" s="26"/>
    </row>
    <row r="260" spans="1:22">
      <c r="A260" s="25"/>
      <c r="B260" s="25"/>
      <c r="C260" s="25"/>
      <c r="D260" s="26"/>
      <c r="E260" s="26"/>
      <c r="F260" s="26"/>
      <c r="G260" s="26"/>
      <c r="H260" s="26"/>
      <c r="I260" s="26"/>
      <c r="J260" s="26"/>
      <c r="K260" s="26"/>
      <c r="L260" s="26"/>
      <c r="M260" s="26"/>
      <c r="N260" s="26"/>
      <c r="O260" s="26"/>
      <c r="P260" s="26"/>
      <c r="Q260" s="26"/>
      <c r="R260" s="26"/>
      <c r="S260" s="26"/>
      <c r="T260" s="26"/>
      <c r="U260" s="26"/>
      <c r="V260" s="26"/>
    </row>
    <row r="261" spans="1:22">
      <c r="A261" s="25"/>
      <c r="B261" s="25"/>
      <c r="C261" s="25"/>
      <c r="D261" s="26"/>
      <c r="E261" s="26"/>
      <c r="F261" s="26"/>
      <c r="G261" s="26"/>
      <c r="H261" s="26"/>
      <c r="I261" s="26"/>
      <c r="J261" s="26"/>
      <c r="K261" s="26"/>
      <c r="L261" s="26"/>
      <c r="M261" s="26"/>
      <c r="N261" s="26"/>
      <c r="O261" s="26"/>
      <c r="P261" s="26"/>
      <c r="Q261" s="26"/>
      <c r="R261" s="26"/>
      <c r="S261" s="26"/>
      <c r="T261" s="26"/>
      <c r="U261" s="26"/>
      <c r="V261" s="26"/>
    </row>
    <row r="262" spans="1:22">
      <c r="A262" s="25"/>
      <c r="B262" s="25"/>
      <c r="C262" s="25"/>
      <c r="D262" s="26"/>
      <c r="E262" s="26"/>
      <c r="F262" s="26"/>
      <c r="G262" s="26"/>
      <c r="H262" s="26"/>
      <c r="I262" s="26"/>
      <c r="J262" s="26"/>
      <c r="K262" s="26"/>
      <c r="L262" s="26"/>
      <c r="M262" s="26"/>
      <c r="N262" s="26"/>
      <c r="O262" s="26"/>
      <c r="P262" s="26"/>
      <c r="Q262" s="26"/>
      <c r="R262" s="26"/>
      <c r="S262" s="26"/>
      <c r="T262" s="26"/>
      <c r="U262" s="26"/>
      <c r="V262" s="26"/>
    </row>
    <row r="263" spans="1:22">
      <c r="A263" s="25"/>
      <c r="B263" s="25"/>
      <c r="C263" s="25"/>
      <c r="D263" s="26"/>
      <c r="E263" s="26"/>
      <c r="F263" s="26"/>
      <c r="G263" s="26"/>
      <c r="H263" s="26"/>
      <c r="I263" s="26"/>
      <c r="J263" s="26"/>
      <c r="K263" s="26"/>
      <c r="L263" s="26"/>
      <c r="M263" s="26"/>
      <c r="N263" s="26"/>
      <c r="O263" s="26"/>
      <c r="P263" s="26"/>
      <c r="Q263" s="26"/>
      <c r="R263" s="26"/>
      <c r="S263" s="26"/>
      <c r="T263" s="26"/>
      <c r="U263" s="26"/>
      <c r="V263" s="26"/>
    </row>
    <row r="264" spans="1:22">
      <c r="A264" s="25"/>
      <c r="B264" s="25"/>
      <c r="C264" s="25"/>
      <c r="D264" s="26"/>
      <c r="E264" s="26"/>
      <c r="F264" s="26"/>
      <c r="G264" s="26"/>
      <c r="H264" s="26"/>
      <c r="I264" s="26"/>
      <c r="J264" s="26"/>
      <c r="K264" s="26"/>
      <c r="L264" s="26"/>
      <c r="M264" s="26"/>
      <c r="N264" s="26"/>
      <c r="O264" s="26"/>
      <c r="P264" s="26"/>
      <c r="Q264" s="26"/>
      <c r="R264" s="26"/>
      <c r="S264" s="26"/>
      <c r="T264" s="26"/>
      <c r="U264" s="26"/>
      <c r="V264" s="26"/>
    </row>
    <row r="265" spans="1:22">
      <c r="A265" s="25"/>
      <c r="B265" s="25"/>
      <c r="C265" s="25"/>
      <c r="D265" s="26"/>
      <c r="E265" s="26"/>
      <c r="F265" s="26"/>
      <c r="G265" s="26"/>
      <c r="H265" s="26"/>
      <c r="I265" s="26"/>
      <c r="J265" s="26"/>
      <c r="K265" s="26"/>
      <c r="L265" s="26"/>
      <c r="M265" s="26"/>
      <c r="N265" s="26"/>
      <c r="O265" s="26"/>
      <c r="P265" s="26"/>
      <c r="Q265" s="26"/>
      <c r="R265" s="26"/>
      <c r="S265" s="26"/>
      <c r="T265" s="26"/>
      <c r="U265" s="26"/>
      <c r="V265" s="26"/>
    </row>
    <row r="266" spans="1:22">
      <c r="A266" s="25"/>
      <c r="B266" s="25"/>
      <c r="C266" s="25"/>
      <c r="D266" s="26"/>
      <c r="E266" s="26"/>
      <c r="F266" s="26"/>
      <c r="G266" s="26"/>
      <c r="H266" s="26"/>
      <c r="I266" s="26"/>
      <c r="J266" s="26"/>
      <c r="K266" s="26"/>
      <c r="L266" s="26"/>
      <c r="M266" s="26"/>
      <c r="N266" s="26"/>
      <c r="O266" s="26"/>
      <c r="P266" s="26"/>
      <c r="Q266" s="26"/>
      <c r="R266" s="26"/>
      <c r="S266" s="26"/>
      <c r="T266" s="26"/>
      <c r="U266" s="26"/>
      <c r="V266" s="26"/>
    </row>
    <row r="267" spans="1:22">
      <c r="A267" s="25"/>
      <c r="B267" s="25"/>
      <c r="C267" s="25"/>
      <c r="D267" s="26"/>
      <c r="E267" s="26"/>
      <c r="F267" s="26"/>
      <c r="G267" s="26"/>
      <c r="H267" s="26"/>
      <c r="I267" s="26"/>
      <c r="J267" s="26"/>
      <c r="K267" s="26"/>
      <c r="L267" s="26"/>
      <c r="M267" s="26"/>
      <c r="N267" s="26"/>
      <c r="O267" s="26"/>
      <c r="P267" s="26"/>
      <c r="Q267" s="26"/>
      <c r="R267" s="26"/>
      <c r="S267" s="26"/>
      <c r="T267" s="26"/>
      <c r="U267" s="26"/>
      <c r="V267" s="26"/>
    </row>
    <row r="268" spans="1:22">
      <c r="A268" s="25"/>
      <c r="B268" s="25"/>
      <c r="C268" s="25"/>
      <c r="D268" s="26"/>
      <c r="E268" s="26"/>
      <c r="F268" s="26"/>
      <c r="G268" s="26"/>
      <c r="H268" s="26"/>
      <c r="I268" s="26"/>
      <c r="J268" s="26"/>
      <c r="K268" s="26"/>
      <c r="L268" s="26"/>
      <c r="M268" s="26"/>
      <c r="N268" s="26"/>
      <c r="O268" s="26"/>
      <c r="P268" s="26"/>
      <c r="Q268" s="26"/>
      <c r="R268" s="26"/>
      <c r="S268" s="26"/>
      <c r="T268" s="26"/>
      <c r="U268" s="26"/>
      <c r="V268" s="26"/>
    </row>
    <row r="269" spans="1:22">
      <c r="A269" s="25"/>
      <c r="B269" s="25"/>
      <c r="C269" s="25"/>
      <c r="D269" s="26"/>
      <c r="E269" s="26"/>
      <c r="F269" s="26"/>
      <c r="G269" s="26"/>
      <c r="H269" s="26"/>
      <c r="I269" s="26"/>
      <c r="J269" s="26"/>
      <c r="K269" s="26"/>
      <c r="L269" s="26"/>
      <c r="M269" s="26"/>
      <c r="N269" s="26"/>
      <c r="O269" s="26"/>
      <c r="P269" s="26"/>
      <c r="Q269" s="26"/>
      <c r="R269" s="26"/>
      <c r="S269" s="26"/>
      <c r="T269" s="26"/>
      <c r="U269" s="26"/>
      <c r="V269" s="26"/>
    </row>
    <row r="270" spans="1:22">
      <c r="A270" s="25"/>
      <c r="B270" s="25"/>
      <c r="C270" s="25"/>
      <c r="D270" s="26"/>
      <c r="E270" s="26"/>
      <c r="F270" s="26"/>
      <c r="G270" s="26"/>
      <c r="H270" s="26"/>
      <c r="I270" s="26"/>
      <c r="J270" s="26"/>
      <c r="K270" s="26"/>
      <c r="L270" s="26"/>
      <c r="M270" s="26"/>
      <c r="N270" s="26"/>
      <c r="O270" s="26"/>
      <c r="P270" s="26"/>
      <c r="Q270" s="26"/>
      <c r="R270" s="26"/>
      <c r="S270" s="26"/>
      <c r="T270" s="26"/>
      <c r="U270" s="26"/>
      <c r="V270" s="26"/>
    </row>
    <row r="271" spans="1:22">
      <c r="A271" s="25"/>
      <c r="B271" s="25"/>
      <c r="C271" s="25"/>
      <c r="D271" s="26"/>
      <c r="E271" s="26"/>
      <c r="F271" s="26"/>
      <c r="G271" s="26"/>
      <c r="H271" s="26"/>
      <c r="I271" s="26"/>
      <c r="J271" s="26"/>
      <c r="K271" s="26"/>
      <c r="L271" s="26"/>
      <c r="M271" s="26"/>
      <c r="N271" s="26"/>
      <c r="O271" s="26"/>
      <c r="P271" s="26"/>
      <c r="Q271" s="26"/>
      <c r="R271" s="26"/>
      <c r="S271" s="26"/>
      <c r="T271" s="26"/>
      <c r="U271" s="26"/>
      <c r="V271" s="26"/>
    </row>
    <row r="272" spans="1:22">
      <c r="A272" s="25"/>
      <c r="B272" s="25"/>
      <c r="C272" s="25"/>
      <c r="D272" s="26"/>
      <c r="E272" s="26"/>
      <c r="F272" s="26"/>
      <c r="G272" s="26"/>
      <c r="H272" s="26"/>
      <c r="I272" s="26"/>
      <c r="J272" s="26"/>
      <c r="K272" s="26"/>
      <c r="L272" s="26"/>
      <c r="M272" s="26"/>
      <c r="N272" s="26"/>
      <c r="O272" s="26"/>
      <c r="P272" s="26"/>
      <c r="Q272" s="26"/>
      <c r="R272" s="26"/>
      <c r="S272" s="26"/>
      <c r="T272" s="26"/>
      <c r="U272" s="26"/>
      <c r="V272" s="26"/>
    </row>
    <row r="273" spans="1:22">
      <c r="A273" s="25"/>
      <c r="B273" s="25"/>
      <c r="C273" s="25"/>
      <c r="D273" s="26"/>
      <c r="E273" s="26"/>
      <c r="F273" s="26"/>
      <c r="G273" s="26"/>
      <c r="H273" s="26"/>
      <c r="I273" s="26"/>
      <c r="J273" s="26"/>
      <c r="K273" s="26"/>
      <c r="L273" s="26"/>
      <c r="M273" s="26"/>
      <c r="N273" s="26"/>
      <c r="O273" s="26"/>
      <c r="P273" s="26"/>
      <c r="Q273" s="26"/>
      <c r="R273" s="26"/>
      <c r="S273" s="26"/>
      <c r="T273" s="26"/>
      <c r="U273" s="26"/>
      <c r="V273" s="26"/>
    </row>
    <row r="274" spans="1:22">
      <c r="A274" s="25"/>
      <c r="B274" s="25"/>
      <c r="C274" s="25"/>
      <c r="D274" s="26"/>
      <c r="E274" s="26"/>
      <c r="F274" s="26"/>
      <c r="G274" s="26"/>
      <c r="H274" s="26"/>
      <c r="I274" s="26"/>
      <c r="J274" s="26"/>
      <c r="K274" s="26"/>
      <c r="L274" s="26"/>
      <c r="M274" s="26"/>
      <c r="N274" s="26"/>
      <c r="O274" s="26"/>
      <c r="P274" s="26"/>
      <c r="Q274" s="26"/>
      <c r="R274" s="26"/>
      <c r="S274" s="26"/>
      <c r="T274" s="26"/>
      <c r="U274" s="26"/>
      <c r="V274" s="26"/>
    </row>
    <row r="275" spans="1:22">
      <c r="A275" s="25"/>
      <c r="B275" s="25"/>
      <c r="C275" s="25"/>
      <c r="D275" s="26"/>
      <c r="E275" s="26"/>
      <c r="F275" s="26"/>
      <c r="G275" s="26"/>
      <c r="H275" s="26"/>
      <c r="I275" s="26"/>
      <c r="J275" s="26"/>
      <c r="K275" s="26"/>
      <c r="L275" s="26"/>
      <c r="M275" s="26"/>
      <c r="N275" s="26"/>
      <c r="O275" s="26"/>
      <c r="P275" s="26"/>
      <c r="Q275" s="26"/>
      <c r="R275" s="26"/>
      <c r="S275" s="26"/>
      <c r="T275" s="26"/>
      <c r="U275" s="26"/>
      <c r="V275" s="26"/>
    </row>
    <row r="276" spans="1:22">
      <c r="A276" s="25"/>
      <c r="B276" s="25"/>
      <c r="C276" s="25"/>
      <c r="D276" s="26"/>
      <c r="E276" s="26"/>
      <c r="F276" s="26"/>
      <c r="G276" s="26"/>
      <c r="H276" s="26"/>
      <c r="I276" s="26"/>
      <c r="J276" s="26"/>
      <c r="K276" s="26"/>
      <c r="L276" s="26"/>
      <c r="M276" s="26"/>
      <c r="N276" s="26"/>
      <c r="O276" s="26"/>
      <c r="P276" s="26"/>
      <c r="Q276" s="26"/>
      <c r="R276" s="26"/>
      <c r="S276" s="26"/>
      <c r="T276" s="26"/>
      <c r="U276" s="26"/>
      <c r="V276" s="26"/>
    </row>
    <row r="277" spans="1:22">
      <c r="A277" s="25"/>
      <c r="B277" s="25"/>
      <c r="C277" s="25"/>
      <c r="D277" s="26"/>
      <c r="E277" s="26"/>
      <c r="F277" s="26"/>
      <c r="G277" s="26"/>
      <c r="H277" s="26"/>
      <c r="I277" s="26"/>
      <c r="J277" s="26"/>
      <c r="K277" s="26"/>
      <c r="L277" s="26"/>
      <c r="M277" s="26"/>
      <c r="N277" s="26"/>
      <c r="O277" s="26"/>
      <c r="P277" s="26"/>
      <c r="Q277" s="26"/>
      <c r="R277" s="26"/>
      <c r="S277" s="26"/>
      <c r="T277" s="26"/>
      <c r="U277" s="26"/>
      <c r="V277" s="26"/>
    </row>
    <row r="278" spans="1:22">
      <c r="A278" s="25"/>
      <c r="B278" s="25"/>
      <c r="C278" s="25"/>
      <c r="D278" s="26"/>
      <c r="E278" s="26"/>
      <c r="F278" s="26"/>
      <c r="G278" s="26"/>
      <c r="H278" s="26"/>
      <c r="I278" s="26"/>
      <c r="J278" s="26"/>
      <c r="K278" s="26"/>
      <c r="L278" s="26"/>
      <c r="M278" s="26"/>
      <c r="N278" s="26"/>
      <c r="O278" s="26"/>
      <c r="P278" s="26"/>
      <c r="Q278" s="26"/>
      <c r="R278" s="26"/>
      <c r="S278" s="26"/>
      <c r="T278" s="26"/>
      <c r="U278" s="26"/>
      <c r="V278" s="26"/>
    </row>
    <row r="279" spans="1:22">
      <c r="A279" s="25"/>
      <c r="B279" s="25"/>
      <c r="C279" s="25"/>
      <c r="D279" s="26"/>
      <c r="E279" s="26"/>
      <c r="F279" s="26"/>
      <c r="G279" s="26"/>
      <c r="H279" s="26"/>
      <c r="I279" s="26"/>
      <c r="J279" s="26"/>
      <c r="K279" s="26"/>
      <c r="L279" s="26"/>
      <c r="M279" s="26"/>
      <c r="N279" s="26"/>
      <c r="O279" s="26"/>
      <c r="P279" s="26"/>
      <c r="Q279" s="26"/>
      <c r="R279" s="26"/>
      <c r="S279" s="26"/>
      <c r="T279" s="26"/>
      <c r="U279" s="26"/>
      <c r="V279" s="26"/>
    </row>
    <row r="280" spans="1:22">
      <c r="A280" s="25"/>
      <c r="B280" s="25"/>
      <c r="C280" s="25"/>
      <c r="D280" s="26"/>
      <c r="E280" s="26"/>
      <c r="F280" s="26"/>
      <c r="G280" s="26"/>
      <c r="H280" s="26"/>
      <c r="I280" s="26"/>
      <c r="J280" s="26"/>
      <c r="K280" s="26"/>
      <c r="L280" s="26"/>
      <c r="M280" s="26"/>
      <c r="N280" s="26"/>
      <c r="O280" s="26"/>
      <c r="P280" s="26"/>
      <c r="Q280" s="26"/>
      <c r="R280" s="26"/>
      <c r="S280" s="26"/>
      <c r="T280" s="26"/>
      <c r="U280" s="26"/>
      <c r="V280" s="26"/>
    </row>
    <row r="281" spans="1:22">
      <c r="A281" s="25"/>
      <c r="B281" s="25"/>
      <c r="C281" s="25"/>
      <c r="D281" s="26"/>
      <c r="E281" s="26"/>
      <c r="F281" s="26"/>
      <c r="G281" s="26"/>
      <c r="H281" s="26"/>
      <c r="I281" s="26"/>
      <c r="J281" s="26"/>
      <c r="K281" s="26"/>
      <c r="L281" s="26"/>
      <c r="M281" s="26"/>
      <c r="N281" s="26"/>
      <c r="O281" s="26"/>
      <c r="P281" s="26"/>
      <c r="Q281" s="26"/>
      <c r="R281" s="26"/>
      <c r="S281" s="26"/>
      <c r="T281" s="26"/>
      <c r="U281" s="26"/>
      <c r="V281" s="26"/>
    </row>
    <row r="282" spans="1:22">
      <c r="A282" s="25"/>
      <c r="B282" s="25"/>
      <c r="C282" s="25"/>
      <c r="D282" s="26"/>
      <c r="E282" s="26"/>
      <c r="F282" s="26"/>
      <c r="G282" s="26"/>
      <c r="H282" s="26"/>
      <c r="I282" s="26"/>
      <c r="J282" s="26"/>
      <c r="K282" s="26"/>
      <c r="L282" s="26"/>
      <c r="M282" s="26"/>
      <c r="N282" s="26"/>
      <c r="O282" s="26"/>
      <c r="P282" s="26"/>
      <c r="Q282" s="26"/>
      <c r="R282" s="26"/>
      <c r="S282" s="26"/>
      <c r="T282" s="26"/>
      <c r="U282" s="26"/>
      <c r="V282" s="26"/>
    </row>
    <row r="283" spans="1:22">
      <c r="A283" s="25"/>
      <c r="B283" s="25"/>
      <c r="C283" s="25"/>
      <c r="D283" s="26"/>
      <c r="E283" s="26"/>
      <c r="F283" s="26"/>
      <c r="G283" s="26"/>
      <c r="H283" s="26"/>
      <c r="I283" s="26"/>
      <c r="J283" s="26"/>
      <c r="K283" s="26"/>
      <c r="L283" s="26"/>
      <c r="M283" s="26"/>
      <c r="N283" s="26"/>
      <c r="O283" s="26"/>
      <c r="P283" s="26"/>
      <c r="Q283" s="26"/>
      <c r="R283" s="26"/>
      <c r="S283" s="26"/>
      <c r="T283" s="26"/>
      <c r="U283" s="26"/>
      <c r="V283" s="26"/>
    </row>
    <row r="284" spans="1:22">
      <c r="A284" s="25"/>
      <c r="B284" s="25"/>
      <c r="C284" s="25"/>
      <c r="D284" s="26"/>
      <c r="E284" s="26"/>
      <c r="F284" s="26"/>
      <c r="G284" s="26"/>
      <c r="H284" s="26"/>
      <c r="I284" s="26"/>
      <c r="J284" s="26"/>
      <c r="K284" s="26"/>
      <c r="L284" s="26"/>
      <c r="M284" s="26"/>
      <c r="N284" s="26"/>
      <c r="O284" s="26"/>
      <c r="P284" s="26"/>
      <c r="Q284" s="26"/>
      <c r="R284" s="26"/>
      <c r="S284" s="26"/>
      <c r="T284" s="26"/>
      <c r="U284" s="26"/>
      <c r="V284" s="26"/>
    </row>
    <row r="285" spans="1:22">
      <c r="A285" s="25"/>
      <c r="B285" s="25"/>
      <c r="C285" s="25"/>
      <c r="D285" s="26"/>
      <c r="E285" s="26"/>
      <c r="F285" s="26"/>
      <c r="G285" s="26"/>
      <c r="H285" s="26"/>
      <c r="I285" s="26"/>
      <c r="J285" s="26"/>
      <c r="K285" s="26"/>
      <c r="L285" s="26"/>
      <c r="M285" s="26"/>
      <c r="N285" s="26"/>
      <c r="O285" s="26"/>
      <c r="P285" s="26"/>
      <c r="Q285" s="26"/>
      <c r="R285" s="26"/>
      <c r="S285" s="26"/>
      <c r="T285" s="26"/>
      <c r="U285" s="26"/>
      <c r="V285" s="26"/>
    </row>
    <row r="286" spans="1:22">
      <c r="A286" s="25"/>
      <c r="B286" s="25"/>
      <c r="C286" s="25"/>
      <c r="D286" s="26"/>
      <c r="E286" s="26"/>
      <c r="F286" s="26"/>
      <c r="G286" s="26"/>
      <c r="H286" s="26"/>
      <c r="I286" s="26"/>
      <c r="J286" s="26"/>
      <c r="K286" s="26"/>
      <c r="L286" s="26"/>
      <c r="M286" s="26"/>
      <c r="N286" s="26"/>
      <c r="O286" s="26"/>
      <c r="P286" s="26"/>
      <c r="Q286" s="26"/>
      <c r="R286" s="26"/>
      <c r="S286" s="26"/>
      <c r="T286" s="26"/>
      <c r="U286" s="26"/>
      <c r="V286" s="26"/>
    </row>
    <row r="287" spans="1:22">
      <c r="A287" s="25"/>
      <c r="B287" s="25"/>
      <c r="C287" s="25"/>
      <c r="D287" s="26"/>
      <c r="E287" s="26"/>
      <c r="F287" s="26"/>
      <c r="G287" s="26"/>
      <c r="H287" s="26"/>
      <c r="I287" s="26"/>
      <c r="J287" s="26"/>
      <c r="K287" s="26"/>
      <c r="L287" s="26"/>
      <c r="M287" s="26"/>
      <c r="N287" s="26"/>
      <c r="O287" s="26"/>
      <c r="P287" s="26"/>
      <c r="Q287" s="26"/>
      <c r="R287" s="26"/>
      <c r="S287" s="26"/>
      <c r="T287" s="26"/>
      <c r="U287" s="26"/>
      <c r="V287" s="26"/>
    </row>
    <row r="288" spans="1:22">
      <c r="A288" s="25"/>
      <c r="B288" s="25"/>
      <c r="C288" s="25"/>
      <c r="D288" s="26"/>
      <c r="E288" s="26"/>
      <c r="F288" s="26"/>
      <c r="G288" s="26"/>
      <c r="H288" s="26"/>
      <c r="I288" s="26"/>
      <c r="J288" s="26"/>
      <c r="K288" s="26"/>
      <c r="L288" s="26"/>
      <c r="M288" s="26"/>
      <c r="N288" s="26"/>
      <c r="O288" s="26"/>
      <c r="P288" s="26"/>
      <c r="Q288" s="26"/>
      <c r="R288" s="26"/>
      <c r="S288" s="26"/>
      <c r="T288" s="26"/>
      <c r="U288" s="26"/>
      <c r="V288" s="26"/>
    </row>
    <row r="289" spans="1:22">
      <c r="A289" s="25"/>
      <c r="B289" s="25"/>
      <c r="C289" s="25"/>
      <c r="D289" s="26"/>
      <c r="E289" s="26"/>
      <c r="F289" s="26"/>
      <c r="G289" s="26"/>
      <c r="H289" s="26"/>
      <c r="I289" s="26"/>
      <c r="J289" s="26"/>
      <c r="K289" s="26"/>
      <c r="L289" s="26"/>
      <c r="M289" s="26"/>
      <c r="N289" s="26"/>
      <c r="O289" s="26"/>
      <c r="P289" s="26"/>
      <c r="Q289" s="26"/>
      <c r="R289" s="26"/>
      <c r="S289" s="26"/>
      <c r="T289" s="26"/>
      <c r="U289" s="26"/>
      <c r="V289" s="26"/>
    </row>
    <row r="290" spans="1:22">
      <c r="A290" s="25"/>
      <c r="B290" s="25"/>
      <c r="C290" s="25"/>
      <c r="D290" s="26"/>
      <c r="E290" s="26"/>
      <c r="F290" s="26"/>
      <c r="G290" s="26"/>
      <c r="H290" s="26"/>
      <c r="I290" s="26"/>
      <c r="J290" s="26"/>
      <c r="K290" s="26"/>
      <c r="L290" s="26"/>
      <c r="M290" s="26"/>
      <c r="N290" s="26"/>
      <c r="O290" s="26"/>
      <c r="P290" s="26"/>
      <c r="Q290" s="26"/>
      <c r="R290" s="26"/>
      <c r="S290" s="26"/>
      <c r="T290" s="26"/>
      <c r="U290" s="26"/>
      <c r="V290" s="26"/>
    </row>
    <row r="291" spans="1:22">
      <c r="A291" s="25"/>
      <c r="B291" s="25"/>
      <c r="C291" s="25"/>
      <c r="D291" s="26"/>
      <c r="E291" s="26"/>
      <c r="F291" s="26"/>
      <c r="G291" s="26"/>
      <c r="H291" s="26"/>
      <c r="I291" s="26"/>
      <c r="J291" s="26"/>
      <c r="K291" s="26"/>
      <c r="L291" s="26"/>
      <c r="M291" s="26"/>
      <c r="N291" s="26"/>
      <c r="O291" s="26"/>
      <c r="P291" s="26"/>
      <c r="Q291" s="26"/>
      <c r="R291" s="26"/>
      <c r="S291" s="26"/>
      <c r="T291" s="26"/>
      <c r="U291" s="26"/>
      <c r="V291" s="26"/>
    </row>
    <row r="292" spans="1:22">
      <c r="A292" s="25"/>
      <c r="B292" s="25"/>
      <c r="C292" s="25"/>
      <c r="D292" s="26"/>
      <c r="E292" s="26"/>
      <c r="F292" s="26"/>
      <c r="G292" s="26"/>
      <c r="H292" s="26"/>
      <c r="I292" s="26"/>
      <c r="J292" s="26"/>
      <c r="K292" s="26"/>
      <c r="L292" s="26"/>
      <c r="M292" s="26"/>
      <c r="N292" s="26"/>
      <c r="O292" s="26"/>
      <c r="P292" s="26"/>
      <c r="Q292" s="26"/>
      <c r="R292" s="26"/>
      <c r="S292" s="26"/>
      <c r="T292" s="26"/>
      <c r="U292" s="26"/>
      <c r="V292" s="26"/>
    </row>
    <row r="293" spans="1:22">
      <c r="A293" s="25"/>
      <c r="B293" s="25"/>
      <c r="C293" s="25"/>
      <c r="D293" s="26"/>
      <c r="E293" s="26"/>
      <c r="F293" s="26"/>
      <c r="G293" s="26"/>
      <c r="H293" s="26"/>
      <c r="I293" s="26"/>
      <c r="J293" s="26"/>
      <c r="K293" s="26"/>
      <c r="L293" s="26"/>
      <c r="M293" s="26"/>
      <c r="N293" s="26"/>
      <c r="O293" s="26"/>
      <c r="P293" s="26"/>
      <c r="Q293" s="26"/>
      <c r="R293" s="26"/>
      <c r="S293" s="26"/>
      <c r="T293" s="26"/>
      <c r="U293" s="26"/>
      <c r="V293" s="26"/>
    </row>
    <row r="294" spans="1:22">
      <c r="A294" s="25"/>
      <c r="B294" s="25"/>
      <c r="C294" s="25"/>
      <c r="D294" s="26"/>
      <c r="E294" s="26"/>
      <c r="F294" s="26"/>
      <c r="G294" s="26"/>
      <c r="H294" s="26"/>
      <c r="I294" s="26"/>
      <c r="J294" s="26"/>
      <c r="K294" s="26"/>
      <c r="L294" s="26"/>
      <c r="M294" s="26"/>
      <c r="N294" s="26"/>
      <c r="O294" s="26"/>
      <c r="P294" s="26"/>
      <c r="Q294" s="26"/>
      <c r="R294" s="26"/>
      <c r="S294" s="26"/>
      <c r="T294" s="26"/>
      <c r="U294" s="26"/>
      <c r="V294" s="26"/>
    </row>
    <row r="295" spans="1:22">
      <c r="A295" s="25"/>
      <c r="B295" s="25"/>
      <c r="C295" s="25"/>
      <c r="D295" s="26"/>
      <c r="E295" s="26"/>
      <c r="F295" s="26"/>
      <c r="G295" s="26"/>
      <c r="H295" s="26"/>
      <c r="I295" s="26"/>
      <c r="J295" s="26"/>
      <c r="K295" s="26"/>
      <c r="L295" s="26"/>
      <c r="M295" s="26"/>
      <c r="N295" s="26"/>
      <c r="O295" s="26"/>
      <c r="P295" s="26"/>
      <c r="Q295" s="26"/>
      <c r="R295" s="26"/>
      <c r="S295" s="26"/>
      <c r="T295" s="26"/>
      <c r="U295" s="26"/>
      <c r="V295" s="26"/>
    </row>
    <row r="296" spans="1:22">
      <c r="A296" s="25"/>
      <c r="B296" s="25"/>
      <c r="C296" s="25"/>
      <c r="D296" s="26"/>
      <c r="E296" s="26"/>
      <c r="F296" s="26"/>
      <c r="G296" s="26"/>
      <c r="H296" s="26"/>
      <c r="I296" s="26"/>
      <c r="J296" s="26"/>
      <c r="K296" s="26"/>
      <c r="L296" s="26"/>
      <c r="M296" s="26"/>
      <c r="N296" s="26"/>
      <c r="O296" s="26"/>
      <c r="P296" s="26"/>
      <c r="Q296" s="26"/>
      <c r="R296" s="26"/>
      <c r="S296" s="26"/>
      <c r="T296" s="26"/>
      <c r="U296" s="26"/>
      <c r="V296" s="26"/>
    </row>
    <row r="297" spans="1:22">
      <c r="A297" s="25"/>
      <c r="B297" s="25"/>
      <c r="C297" s="25"/>
      <c r="D297" s="26"/>
      <c r="E297" s="26"/>
      <c r="F297" s="26"/>
      <c r="G297" s="26"/>
      <c r="H297" s="26"/>
      <c r="I297" s="26"/>
      <c r="J297" s="26"/>
      <c r="K297" s="26"/>
      <c r="L297" s="26"/>
      <c r="M297" s="26"/>
      <c r="N297" s="26"/>
      <c r="O297" s="26"/>
      <c r="P297" s="26"/>
      <c r="Q297" s="26"/>
      <c r="R297" s="26"/>
      <c r="S297" s="26"/>
      <c r="T297" s="26"/>
      <c r="U297" s="26"/>
      <c r="V297" s="26"/>
    </row>
    <row r="298" spans="1:22">
      <c r="A298" s="25"/>
      <c r="B298" s="25"/>
      <c r="C298" s="25"/>
      <c r="D298" s="26"/>
      <c r="E298" s="26"/>
      <c r="F298" s="26"/>
      <c r="G298" s="26"/>
      <c r="H298" s="26"/>
      <c r="I298" s="26"/>
      <c r="J298" s="26"/>
      <c r="K298" s="26"/>
      <c r="L298" s="26"/>
      <c r="M298" s="26"/>
      <c r="N298" s="26"/>
      <c r="O298" s="26"/>
      <c r="P298" s="26"/>
      <c r="Q298" s="26"/>
      <c r="R298" s="26"/>
      <c r="S298" s="26"/>
      <c r="T298" s="26"/>
      <c r="U298" s="26"/>
      <c r="V298" s="26"/>
    </row>
    <row r="299" spans="1:22">
      <c r="A299" s="25"/>
      <c r="B299" s="25"/>
      <c r="C299" s="25"/>
      <c r="D299" s="26"/>
      <c r="E299" s="26"/>
      <c r="F299" s="26"/>
      <c r="G299" s="26"/>
      <c r="H299" s="26"/>
      <c r="I299" s="26"/>
      <c r="J299" s="26"/>
      <c r="K299" s="26"/>
      <c r="L299" s="26"/>
      <c r="M299" s="26"/>
      <c r="N299" s="26"/>
      <c r="O299" s="26"/>
      <c r="P299" s="26"/>
      <c r="Q299" s="26"/>
      <c r="R299" s="26"/>
      <c r="S299" s="26"/>
      <c r="T299" s="26"/>
      <c r="U299" s="26"/>
      <c r="V299" s="26"/>
    </row>
    <row r="300" spans="1:22">
      <c r="A300" s="25"/>
      <c r="B300" s="25"/>
      <c r="C300" s="25"/>
      <c r="D300" s="26"/>
      <c r="E300" s="26"/>
      <c r="F300" s="26"/>
      <c r="G300" s="26"/>
      <c r="H300" s="26"/>
      <c r="I300" s="26"/>
      <c r="J300" s="26"/>
      <c r="K300" s="26"/>
      <c r="L300" s="26"/>
      <c r="M300" s="26"/>
      <c r="N300" s="26"/>
      <c r="O300" s="26"/>
      <c r="P300" s="26"/>
      <c r="Q300" s="26"/>
      <c r="R300" s="26"/>
      <c r="S300" s="26"/>
      <c r="T300" s="26"/>
      <c r="U300" s="26"/>
      <c r="V300" s="26"/>
    </row>
    <row r="301" spans="1:22">
      <c r="A301" s="25"/>
      <c r="B301" s="25"/>
      <c r="C301" s="25"/>
      <c r="D301" s="26"/>
      <c r="E301" s="26"/>
      <c r="F301" s="26"/>
      <c r="G301" s="26"/>
      <c r="H301" s="26"/>
      <c r="I301" s="26"/>
      <c r="J301" s="26"/>
      <c r="K301" s="26"/>
      <c r="L301" s="26"/>
      <c r="M301" s="26"/>
      <c r="N301" s="26"/>
      <c r="O301" s="26"/>
      <c r="P301" s="26"/>
      <c r="Q301" s="26"/>
      <c r="R301" s="26"/>
      <c r="S301" s="26"/>
      <c r="T301" s="26"/>
      <c r="U301" s="26"/>
      <c r="V301" s="26"/>
    </row>
    <row r="302" spans="1:22">
      <c r="A302" s="25"/>
      <c r="B302" s="25"/>
      <c r="C302" s="25"/>
      <c r="D302" s="26"/>
      <c r="E302" s="26"/>
      <c r="F302" s="26"/>
      <c r="G302" s="26"/>
      <c r="H302" s="26"/>
      <c r="I302" s="26"/>
      <c r="J302" s="26"/>
      <c r="K302" s="26"/>
      <c r="L302" s="26"/>
      <c r="M302" s="26"/>
      <c r="N302" s="26"/>
      <c r="O302" s="26"/>
      <c r="P302" s="26"/>
      <c r="Q302" s="26"/>
      <c r="R302" s="26"/>
      <c r="S302" s="26"/>
      <c r="T302" s="26"/>
      <c r="U302" s="26"/>
      <c r="V302" s="26"/>
    </row>
    <row r="303" spans="1:22">
      <c r="A303" s="25"/>
      <c r="B303" s="25"/>
      <c r="C303" s="25"/>
      <c r="D303" s="26"/>
      <c r="E303" s="26"/>
      <c r="F303" s="26"/>
      <c r="G303" s="26"/>
      <c r="H303" s="26"/>
      <c r="I303" s="26"/>
      <c r="J303" s="26"/>
      <c r="K303" s="26"/>
      <c r="L303" s="26"/>
      <c r="M303" s="26"/>
      <c r="N303" s="26"/>
      <c r="O303" s="26"/>
      <c r="P303" s="26"/>
      <c r="Q303" s="26"/>
      <c r="R303" s="26"/>
      <c r="S303" s="26"/>
      <c r="T303" s="26"/>
      <c r="U303" s="26"/>
      <c r="V303" s="26"/>
    </row>
    <row r="304" spans="1:22">
      <c r="A304" s="25"/>
      <c r="B304" s="25"/>
      <c r="C304" s="25"/>
      <c r="D304" s="26"/>
      <c r="E304" s="26"/>
      <c r="F304" s="26"/>
      <c r="G304" s="26"/>
      <c r="H304" s="26"/>
      <c r="I304" s="26"/>
      <c r="J304" s="26"/>
      <c r="K304" s="26"/>
      <c r="L304" s="26"/>
      <c r="M304" s="26"/>
      <c r="N304" s="26"/>
      <c r="O304" s="26"/>
      <c r="P304" s="26"/>
      <c r="Q304" s="26"/>
      <c r="R304" s="26"/>
      <c r="S304" s="26"/>
      <c r="T304" s="26"/>
      <c r="U304" s="26"/>
      <c r="V304" s="26"/>
    </row>
    <row r="305" spans="1:22">
      <c r="A305" s="25"/>
      <c r="B305" s="25"/>
      <c r="C305" s="25"/>
      <c r="D305" s="26"/>
      <c r="E305" s="26"/>
      <c r="F305" s="26"/>
      <c r="G305" s="26"/>
      <c r="H305" s="26"/>
      <c r="I305" s="26"/>
      <c r="J305" s="26"/>
      <c r="K305" s="26"/>
      <c r="L305" s="26"/>
      <c r="M305" s="26"/>
      <c r="N305" s="26"/>
      <c r="O305" s="26"/>
      <c r="P305" s="26"/>
      <c r="Q305" s="26"/>
      <c r="R305" s="26"/>
      <c r="S305" s="26"/>
      <c r="T305" s="26"/>
      <c r="U305" s="26"/>
      <c r="V305" s="26"/>
    </row>
  </sheetData>
  <mergeCells count="23">
    <mergeCell ref="D1:R1"/>
    <mergeCell ref="E11:I11"/>
    <mergeCell ref="E13:F13"/>
    <mergeCell ref="E32:E41"/>
    <mergeCell ref="E158:R158"/>
    <mergeCell ref="E142:E146"/>
    <mergeCell ref="E107:E115"/>
    <mergeCell ref="E27:R27"/>
    <mergeCell ref="E62:E69"/>
    <mergeCell ref="E14:F14"/>
    <mergeCell ref="G10:I10"/>
    <mergeCell ref="E10:F10"/>
    <mergeCell ref="G13:I13"/>
    <mergeCell ref="E170:R170"/>
    <mergeCell ref="E138:E141"/>
    <mergeCell ref="E52:R52"/>
    <mergeCell ref="E80:R80"/>
    <mergeCell ref="G14:I14"/>
    <mergeCell ref="E126:R126"/>
    <mergeCell ref="E91:R91"/>
    <mergeCell ref="E92:R92"/>
    <mergeCell ref="E15:I15"/>
    <mergeCell ref="E26:R26"/>
  </mergeCells>
  <phoneticPr fontId="2" type="noConversion"/>
  <dataValidations count="1">
    <dataValidation type="decimal" allowBlank="1" showInputMessage="1" showErrorMessage="1" errorTitle="Input Error" error="Please enter a numeric value between 0 and 99999999999999999" sqref="G106:R115 G157:R157 G61:R69 G125:R125 G89:R90 G31:R41 G79:R79 G167:R169 G51:R51 G137:R147">
      <formula1>0</formula1>
      <formula2>99999999999999900</formula2>
    </dataValidation>
  </dataValidations>
  <hyperlinks>
    <hyperlink ref="G5" location="Navigation!A1" display="Back To Navigation Page"/>
  </hyperlinks>
  <pageMargins left="0.75" right="0.75" top="1" bottom="1" header="0.5" footer="0.5"/>
  <pageSetup orientation="portrait" horizontalDpi="300" verticalDpi="0" copies="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Y305"/>
  <sheetViews>
    <sheetView showGridLines="0" topLeftCell="E143" workbookViewId="0">
      <selection activeCell="L28" sqref="L28"/>
    </sheetView>
  </sheetViews>
  <sheetFormatPr defaultRowHeight="15"/>
  <cols>
    <col min="1" max="1" width="12" style="24" hidden="1" customWidth="1"/>
    <col min="2" max="2" width="13.5703125" style="24" hidden="1" customWidth="1"/>
    <col min="3" max="3" width="12.5703125" style="24" hidden="1" customWidth="1"/>
    <col min="4" max="4" width="49.5703125" hidden="1" customWidth="1"/>
    <col min="5" max="5" width="4.7109375" customWidth="1"/>
    <col min="6" max="6" width="34.7109375" customWidth="1"/>
    <col min="7" max="8" width="14.7109375" customWidth="1"/>
    <col min="9" max="9" width="17" customWidth="1"/>
    <col min="10" max="10" width="14.7109375" customWidth="1"/>
    <col min="11" max="12" width="14.42578125" customWidth="1"/>
    <col min="13" max="13" width="14" customWidth="1"/>
    <col min="14" max="14" width="13.85546875" customWidth="1"/>
    <col min="15" max="15" width="14.7109375" customWidth="1"/>
    <col min="16" max="16" width="15.42578125" customWidth="1"/>
    <col min="17" max="18" width="14.7109375" customWidth="1"/>
  </cols>
  <sheetData>
    <row r="1" spans="1:22" ht="27.95" customHeight="1">
      <c r="A1" s="58" t="s">
        <v>349</v>
      </c>
      <c r="B1" s="13"/>
      <c r="C1" s="13"/>
      <c r="D1" s="151" t="s">
        <v>986</v>
      </c>
      <c r="E1" s="151"/>
      <c r="F1" s="151"/>
      <c r="G1" s="151"/>
      <c r="H1" s="151"/>
      <c r="I1" s="151"/>
      <c r="J1" s="151"/>
      <c r="K1" s="151"/>
      <c r="L1" s="151"/>
      <c r="M1" s="151"/>
      <c r="N1" s="151"/>
      <c r="O1" s="151"/>
      <c r="P1" s="151"/>
      <c r="Q1" s="151"/>
      <c r="R1" s="151"/>
    </row>
    <row r="2" spans="1:22" ht="27.95" hidden="1" customHeight="1">
      <c r="A2"/>
      <c r="B2"/>
      <c r="C2"/>
    </row>
    <row r="3" spans="1:22" hidden="1">
      <c r="A3" s="13"/>
      <c r="B3" s="13"/>
      <c r="C3" s="13"/>
      <c r="F3" s="43"/>
      <c r="G3" s="21"/>
      <c r="I3" s="21"/>
    </row>
    <row r="4" spans="1:22">
      <c r="A4" s="13"/>
      <c r="B4" s="13"/>
      <c r="C4" s="13"/>
    </row>
    <row r="5" spans="1:22">
      <c r="A5" s="13"/>
      <c r="B5" s="13"/>
      <c r="C5" s="13"/>
      <c r="G5" s="21" t="s">
        <v>539</v>
      </c>
    </row>
    <row r="6" spans="1:22" ht="15" customHeight="1">
      <c r="A6" s="45"/>
      <c r="B6" s="45"/>
      <c r="C6" s="123" t="s">
        <v>953</v>
      </c>
      <c r="D6" s="123"/>
      <c r="E6" s="123"/>
      <c r="F6" s="123"/>
      <c r="G6" s="45"/>
      <c r="H6" s="45"/>
      <c r="I6" s="45"/>
      <c r="J6" s="45"/>
      <c r="K6" s="45"/>
      <c r="L6" s="13"/>
      <c r="M6" s="26"/>
      <c r="N6" s="26"/>
      <c r="O6" s="26"/>
      <c r="P6" s="26"/>
      <c r="Q6" s="26"/>
      <c r="R6" s="26"/>
      <c r="S6" s="26"/>
      <c r="T6" s="26"/>
      <c r="U6" s="26"/>
      <c r="V6" s="26"/>
    </row>
    <row r="7" spans="1:22" ht="15" hidden="1" customHeight="1">
      <c r="A7" s="45"/>
      <c r="B7" s="45"/>
      <c r="C7" s="45"/>
      <c r="D7" s="45"/>
      <c r="E7" s="45"/>
      <c r="F7" s="45"/>
      <c r="G7" s="45"/>
      <c r="H7" s="45"/>
      <c r="I7" s="45"/>
      <c r="J7" s="45"/>
      <c r="K7" s="45"/>
      <c r="L7" s="13"/>
      <c r="M7" s="26"/>
      <c r="N7" s="26"/>
      <c r="O7" s="26"/>
      <c r="P7" s="26"/>
      <c r="Q7" s="26"/>
      <c r="R7" s="26"/>
      <c r="S7" s="26"/>
      <c r="T7" s="26"/>
      <c r="U7" s="26"/>
      <c r="V7" s="26"/>
    </row>
    <row r="8" spans="1:22" ht="15" hidden="1" customHeight="1">
      <c r="A8" s="45"/>
      <c r="B8" s="45"/>
      <c r="C8" s="45"/>
      <c r="D8" s="45" t="s">
        <v>947</v>
      </c>
      <c r="E8" s="45"/>
      <c r="F8" s="45"/>
      <c r="G8" s="45"/>
      <c r="H8" s="45"/>
      <c r="I8" s="45"/>
      <c r="J8" s="45"/>
      <c r="K8" s="45"/>
      <c r="L8" s="13"/>
      <c r="M8" s="26"/>
      <c r="N8" s="26"/>
      <c r="O8" s="26"/>
      <c r="P8" s="26"/>
      <c r="Q8" s="26"/>
      <c r="R8" s="26"/>
      <c r="S8" s="26"/>
      <c r="T8" s="26"/>
      <c r="U8" s="26"/>
      <c r="V8" s="26"/>
    </row>
    <row r="9" spans="1:22" ht="15" hidden="1" customHeight="1">
      <c r="A9" s="45"/>
      <c r="B9" s="45"/>
      <c r="C9" s="45" t="s">
        <v>402</v>
      </c>
      <c r="D9" s="45" t="s">
        <v>907</v>
      </c>
      <c r="E9" s="45" t="s">
        <v>406</v>
      </c>
      <c r="F9" s="45" t="s">
        <v>406</v>
      </c>
      <c r="G9" s="45"/>
      <c r="H9" s="45"/>
      <c r="I9" s="45"/>
      <c r="J9" s="45" t="s">
        <v>401</v>
      </c>
      <c r="K9" s="45" t="s">
        <v>403</v>
      </c>
      <c r="L9" s="13"/>
      <c r="M9" s="26"/>
      <c r="N9" s="26"/>
      <c r="O9" s="26"/>
      <c r="P9" s="26"/>
      <c r="Q9" s="26"/>
      <c r="R9" s="26"/>
      <c r="S9" s="26"/>
      <c r="T9" s="26"/>
      <c r="U9" s="26"/>
      <c r="V9" s="26"/>
    </row>
    <row r="10" spans="1:22" ht="15" customHeight="1">
      <c r="A10" s="45"/>
      <c r="B10" s="45"/>
      <c r="C10" s="45" t="s">
        <v>406</v>
      </c>
      <c r="D10" s="25"/>
      <c r="E10" s="178" t="s">
        <v>739</v>
      </c>
      <c r="F10" s="180"/>
      <c r="G10" s="178">
        <f>StartUp!D22</f>
        <v>0</v>
      </c>
      <c r="H10" s="179"/>
      <c r="I10" s="180"/>
      <c r="J10" s="25"/>
      <c r="K10" s="45"/>
      <c r="L10" s="13"/>
      <c r="M10" s="26"/>
      <c r="N10" s="26"/>
      <c r="O10" s="26"/>
      <c r="P10" s="26"/>
      <c r="Q10" s="26"/>
      <c r="R10" s="26"/>
      <c r="S10" s="26"/>
      <c r="T10" s="26"/>
      <c r="U10" s="26"/>
      <c r="V10" s="26"/>
    </row>
    <row r="11" spans="1:22">
      <c r="A11" s="45"/>
      <c r="B11" s="45"/>
      <c r="C11" s="45" t="s">
        <v>406</v>
      </c>
      <c r="D11" s="25"/>
      <c r="E11" s="174" t="str">
        <f>CONCATENATE("Selected Unit : ",D13)</f>
        <v>Selected Unit : GBP</v>
      </c>
      <c r="F11" s="175"/>
      <c r="G11" s="175"/>
      <c r="H11" s="175"/>
      <c r="I11" s="176"/>
      <c r="J11" s="25"/>
      <c r="K11" s="45"/>
      <c r="L11" s="13"/>
      <c r="M11" s="26"/>
      <c r="N11" s="26"/>
      <c r="O11" s="26"/>
      <c r="P11" s="26"/>
      <c r="Q11" s="26"/>
      <c r="R11" s="26"/>
      <c r="S11" s="26"/>
      <c r="T11" s="26"/>
      <c r="U11" s="26"/>
      <c r="V11" s="26"/>
    </row>
    <row r="12" spans="1:22">
      <c r="A12" s="45"/>
      <c r="B12" s="45"/>
      <c r="C12" s="45" t="s">
        <v>401</v>
      </c>
      <c r="D12" s="25"/>
      <c r="E12" s="25"/>
      <c r="F12" s="26"/>
      <c r="G12" s="26"/>
      <c r="H12" s="26"/>
      <c r="I12" s="26"/>
      <c r="J12" s="26"/>
      <c r="K12" s="45"/>
      <c r="L12" s="13"/>
      <c r="M12" s="26"/>
      <c r="N12" s="26"/>
      <c r="O12" s="26"/>
      <c r="P12" s="26"/>
      <c r="Q12" s="26"/>
      <c r="R12" s="26"/>
      <c r="S12" s="26"/>
      <c r="T12" s="26"/>
      <c r="U12" s="26"/>
      <c r="V12" s="26"/>
    </row>
    <row r="13" spans="1:22" ht="15" customHeight="1">
      <c r="A13" s="45" t="s">
        <v>940</v>
      </c>
      <c r="B13" s="45"/>
      <c r="C13" s="45"/>
      <c r="D13" s="28" t="s">
        <v>84</v>
      </c>
      <c r="E13" s="178" t="s">
        <v>936</v>
      </c>
      <c r="F13" s="180"/>
      <c r="G13" s="194">
        <f>StartUp!D17</f>
        <v>0</v>
      </c>
      <c r="H13" s="195"/>
      <c r="I13" s="196"/>
      <c r="J13" s="26"/>
      <c r="K13" s="45"/>
      <c r="L13" s="13"/>
      <c r="M13" s="26"/>
      <c r="N13" s="26"/>
      <c r="O13" s="26"/>
      <c r="P13" s="26"/>
      <c r="Q13" s="26"/>
      <c r="R13" s="26"/>
      <c r="S13" s="26"/>
      <c r="T13" s="26"/>
      <c r="U13" s="26"/>
      <c r="V13" s="26"/>
    </row>
    <row r="14" spans="1:22">
      <c r="A14" s="45" t="s">
        <v>942</v>
      </c>
      <c r="B14" s="45"/>
      <c r="C14" s="45"/>
      <c r="D14" s="28" t="s">
        <v>84</v>
      </c>
      <c r="E14" s="178" t="s">
        <v>937</v>
      </c>
      <c r="F14" s="180"/>
      <c r="G14" s="181">
        <f>StartUp!G9</f>
        <v>0</v>
      </c>
      <c r="H14" s="182"/>
      <c r="I14" s="183"/>
      <c r="J14" s="26"/>
      <c r="K14" s="45"/>
      <c r="L14" s="13"/>
      <c r="M14" s="26"/>
      <c r="N14" s="26"/>
      <c r="O14" s="26"/>
      <c r="P14" s="26"/>
      <c r="Q14" s="26"/>
      <c r="R14" s="26"/>
      <c r="S14" s="26"/>
      <c r="T14" s="26"/>
      <c r="U14" s="26"/>
      <c r="V14" s="26"/>
    </row>
    <row r="15" spans="1:22">
      <c r="A15" s="45"/>
      <c r="B15" s="45"/>
      <c r="C15" s="45"/>
      <c r="D15" s="48" t="s">
        <v>84</v>
      </c>
      <c r="E15" s="184" t="str">
        <f>CONCATENATE("Note: Enter only ",StartUp!D23," digits after decimal.")</f>
        <v>Note: Enter only 2 digits after decimal.</v>
      </c>
      <c r="F15" s="184"/>
      <c r="G15" s="184"/>
      <c r="H15" s="184"/>
      <c r="I15" s="184"/>
      <c r="J15" s="26"/>
      <c r="K15" s="45"/>
      <c r="L15" s="13"/>
      <c r="M15" s="26"/>
      <c r="N15" s="26"/>
      <c r="O15" s="26"/>
      <c r="P15" s="26"/>
      <c r="Q15" s="26"/>
      <c r="R15" s="26"/>
      <c r="S15" s="26"/>
      <c r="T15" s="26"/>
      <c r="U15" s="26"/>
      <c r="V15" s="26"/>
    </row>
    <row r="16" spans="1:22">
      <c r="A16" s="45"/>
      <c r="B16" s="45"/>
      <c r="C16" s="45" t="s">
        <v>401</v>
      </c>
      <c r="D16" s="25"/>
      <c r="E16" s="25"/>
      <c r="F16" s="26"/>
      <c r="G16" s="26"/>
      <c r="H16" s="26"/>
      <c r="I16" s="26"/>
      <c r="J16" s="26"/>
      <c r="K16" s="45"/>
      <c r="L16" s="13"/>
      <c r="M16" s="26"/>
      <c r="N16" s="26"/>
      <c r="O16" s="26"/>
      <c r="P16" s="26"/>
      <c r="Q16" s="26"/>
      <c r="R16" s="26"/>
      <c r="S16" s="26"/>
      <c r="T16" s="26"/>
      <c r="U16" s="26"/>
      <c r="V16" s="26"/>
    </row>
    <row r="17" spans="1:22">
      <c r="A17" s="45"/>
      <c r="B17" s="45"/>
      <c r="C17" s="45" t="s">
        <v>404</v>
      </c>
      <c r="D17" s="45"/>
      <c r="E17" s="45"/>
      <c r="F17" s="45"/>
      <c r="G17" s="45"/>
      <c r="H17" s="45"/>
      <c r="I17" s="45"/>
      <c r="J17" s="45"/>
      <c r="K17" s="45" t="s">
        <v>405</v>
      </c>
      <c r="L17" s="13"/>
      <c r="M17" s="26"/>
      <c r="N17" s="26"/>
      <c r="O17" s="26"/>
      <c r="P17" s="26"/>
      <c r="Q17" s="26"/>
      <c r="R17" s="26"/>
      <c r="S17" s="26"/>
      <c r="T17" s="26"/>
      <c r="U17" s="26"/>
      <c r="V17" s="26"/>
    </row>
    <row r="18" spans="1:22" ht="15" hidden="1" customHeight="1">
      <c r="A18" s="25"/>
      <c r="B18" s="25"/>
      <c r="C18" s="25"/>
      <c r="D18" s="26"/>
      <c r="E18" s="26"/>
      <c r="F18" s="26"/>
      <c r="G18" s="26"/>
      <c r="H18" s="26"/>
      <c r="I18" s="26"/>
      <c r="J18" s="26"/>
      <c r="K18" s="26"/>
      <c r="L18" s="26"/>
      <c r="M18" s="26"/>
      <c r="N18" s="26"/>
      <c r="O18" s="26"/>
      <c r="P18" s="26"/>
      <c r="Q18" s="26"/>
      <c r="R18" s="26"/>
      <c r="S18" s="26"/>
      <c r="T18" s="26"/>
      <c r="U18" s="26"/>
      <c r="V18" s="26"/>
    </row>
    <row r="19" spans="1:22" ht="15" hidden="1" customHeight="1">
      <c r="A19" s="25"/>
      <c r="B19" s="25"/>
      <c r="C19" s="25"/>
      <c r="D19" s="26"/>
      <c r="E19" s="26"/>
      <c r="F19" s="26"/>
      <c r="G19" s="26"/>
      <c r="H19" s="26"/>
      <c r="I19" s="26"/>
      <c r="J19" s="26"/>
      <c r="K19" s="26"/>
      <c r="L19" s="26"/>
      <c r="M19" s="26"/>
      <c r="N19" s="26"/>
      <c r="O19" s="26"/>
      <c r="P19" s="26"/>
      <c r="Q19" s="26"/>
      <c r="R19" s="26"/>
      <c r="S19" s="26"/>
      <c r="T19" s="26"/>
      <c r="U19" s="26"/>
      <c r="V19" s="26"/>
    </row>
    <row r="20" spans="1:22" ht="15" hidden="1" customHeight="1">
      <c r="A20" s="25"/>
      <c r="B20" s="25"/>
      <c r="C20" s="25"/>
      <c r="D20" s="26"/>
      <c r="E20" s="26"/>
      <c r="F20" s="26"/>
      <c r="G20" s="26"/>
      <c r="H20" s="26"/>
      <c r="I20" s="26"/>
      <c r="J20" s="26"/>
      <c r="K20" s="26"/>
      <c r="L20" s="26"/>
      <c r="M20" s="26"/>
      <c r="N20" s="26"/>
      <c r="O20" s="26"/>
      <c r="P20" s="26"/>
      <c r="Q20" s="26"/>
      <c r="R20" s="26"/>
      <c r="S20" s="26"/>
      <c r="T20" s="26"/>
      <c r="U20" s="26"/>
      <c r="V20" s="26"/>
    </row>
    <row r="21" spans="1:22" ht="15" hidden="1" customHeight="1">
      <c r="A21" s="45"/>
      <c r="B21" s="45"/>
      <c r="C21" s="45" t="s">
        <v>954</v>
      </c>
      <c r="D21" s="45"/>
      <c r="E21" s="45"/>
      <c r="F21" s="45"/>
      <c r="G21" s="45"/>
      <c r="H21" s="45"/>
      <c r="I21" s="45"/>
      <c r="J21" s="45"/>
      <c r="K21" s="45"/>
      <c r="L21" s="45"/>
      <c r="M21" s="45"/>
      <c r="N21" s="45"/>
      <c r="O21" s="45"/>
      <c r="P21" s="45"/>
      <c r="Q21" s="45"/>
      <c r="R21" s="45"/>
      <c r="S21" s="45"/>
      <c r="T21" s="45"/>
      <c r="U21" s="25"/>
      <c r="V21" s="26"/>
    </row>
    <row r="22" spans="1:22" ht="15" hidden="1" customHeight="1">
      <c r="A22" s="45"/>
      <c r="B22" s="45"/>
      <c r="C22" s="45"/>
      <c r="D22" s="45"/>
      <c r="E22" s="45"/>
      <c r="F22" s="45"/>
      <c r="G22" s="45"/>
      <c r="H22" s="45"/>
      <c r="I22" s="45"/>
      <c r="J22" s="45"/>
      <c r="K22" s="45"/>
      <c r="L22" s="45"/>
      <c r="M22" s="45"/>
      <c r="N22" s="45"/>
      <c r="O22" s="45"/>
      <c r="P22" s="45"/>
      <c r="Q22" s="45"/>
      <c r="R22" s="45"/>
      <c r="S22" s="45"/>
      <c r="T22" s="45"/>
      <c r="U22" s="25"/>
      <c r="V22" s="26"/>
    </row>
    <row r="23" spans="1:22" ht="15" hidden="1" customHeight="1">
      <c r="A23" s="45"/>
      <c r="B23" s="45"/>
      <c r="C23" s="45"/>
      <c r="D23" s="45" t="s">
        <v>947</v>
      </c>
      <c r="E23" s="45"/>
      <c r="F23" s="45"/>
      <c r="G23" s="45" t="s">
        <v>860</v>
      </c>
      <c r="H23" s="45" t="s">
        <v>861</v>
      </c>
      <c r="I23" s="45" t="s">
        <v>862</v>
      </c>
      <c r="J23" s="45" t="s">
        <v>730</v>
      </c>
      <c r="K23" s="45" t="s">
        <v>731</v>
      </c>
      <c r="L23" s="45" t="s">
        <v>732</v>
      </c>
      <c r="M23" s="45" t="s">
        <v>863</v>
      </c>
      <c r="N23" s="45" t="s">
        <v>864</v>
      </c>
      <c r="O23" s="45" t="s">
        <v>865</v>
      </c>
      <c r="P23" s="45" t="s">
        <v>867</v>
      </c>
      <c r="Q23" s="45" t="s">
        <v>868</v>
      </c>
      <c r="R23" s="45" t="s">
        <v>869</v>
      </c>
      <c r="S23" s="45"/>
      <c r="T23" s="45"/>
      <c r="U23" s="25"/>
      <c r="V23" s="26"/>
    </row>
    <row r="24" spans="1:22" ht="15" hidden="1" customHeight="1">
      <c r="A24" s="45"/>
      <c r="B24" s="45"/>
      <c r="C24" s="45" t="s">
        <v>402</v>
      </c>
      <c r="D24" s="45" t="s">
        <v>907</v>
      </c>
      <c r="E24" s="45" t="s">
        <v>406</v>
      </c>
      <c r="F24" s="45" t="s">
        <v>406</v>
      </c>
      <c r="G24" s="45"/>
      <c r="H24" s="45"/>
      <c r="I24" s="45"/>
      <c r="J24" s="45"/>
      <c r="K24" s="45"/>
      <c r="L24" s="45"/>
      <c r="M24" s="45"/>
      <c r="N24" s="45"/>
      <c r="O24" s="45"/>
      <c r="P24" s="45"/>
      <c r="Q24" s="45"/>
      <c r="R24" s="45"/>
      <c r="S24" s="45" t="s">
        <v>401</v>
      </c>
      <c r="T24" s="45" t="s">
        <v>403</v>
      </c>
      <c r="U24" s="25"/>
      <c r="V24" s="26"/>
    </row>
    <row r="25" spans="1:22" ht="15" hidden="1" customHeight="1">
      <c r="A25" s="45"/>
      <c r="B25" s="45"/>
      <c r="C25" s="45" t="s">
        <v>891</v>
      </c>
      <c r="D25" s="13"/>
      <c r="E25" s="13"/>
      <c r="F25" s="18" t="s">
        <v>890</v>
      </c>
      <c r="G25" s="19" t="s">
        <v>229</v>
      </c>
      <c r="H25" s="19" t="s">
        <v>229</v>
      </c>
      <c r="I25" s="19" t="s">
        <v>229</v>
      </c>
      <c r="J25" s="19" t="s">
        <v>229</v>
      </c>
      <c r="K25" s="19" t="s">
        <v>229</v>
      </c>
      <c r="L25" s="19" t="s">
        <v>229</v>
      </c>
      <c r="M25" s="19" t="s">
        <v>229</v>
      </c>
      <c r="N25" s="19" t="s">
        <v>229</v>
      </c>
      <c r="O25" s="19" t="s">
        <v>229</v>
      </c>
      <c r="P25" s="19" t="s">
        <v>229</v>
      </c>
      <c r="Q25" s="19" t="s">
        <v>229</v>
      </c>
      <c r="R25" s="19" t="s">
        <v>229</v>
      </c>
      <c r="S25" s="13"/>
      <c r="T25" s="45"/>
      <c r="U25" s="25"/>
      <c r="V25" s="26"/>
    </row>
    <row r="26" spans="1:22" ht="30" customHeight="1">
      <c r="A26" s="45"/>
      <c r="B26" s="45"/>
      <c r="C26" s="45" t="s">
        <v>406</v>
      </c>
      <c r="D26" s="25"/>
      <c r="E26" s="185" t="s">
        <v>87</v>
      </c>
      <c r="F26" s="186"/>
      <c r="G26" s="186"/>
      <c r="H26" s="186"/>
      <c r="I26" s="186"/>
      <c r="J26" s="186"/>
      <c r="K26" s="186"/>
      <c r="L26" s="186"/>
      <c r="M26" s="186"/>
      <c r="N26" s="186"/>
      <c r="O26" s="186"/>
      <c r="P26" s="186"/>
      <c r="Q26" s="186"/>
      <c r="R26" s="187"/>
      <c r="S26" s="27"/>
      <c r="T26" s="45"/>
      <c r="U26" s="25"/>
      <c r="V26" s="26"/>
    </row>
    <row r="27" spans="1:22">
      <c r="A27" s="45"/>
      <c r="B27" s="45"/>
      <c r="C27" s="45" t="s">
        <v>406</v>
      </c>
      <c r="D27" s="25"/>
      <c r="E27" s="191" t="str">
        <f>CONCATENATE("Amount in ",IF(D13="","foreign currency",D13)," in Million")</f>
        <v>Amount in GBP in Million</v>
      </c>
      <c r="F27" s="192"/>
      <c r="G27" s="192"/>
      <c r="H27" s="192"/>
      <c r="I27" s="192"/>
      <c r="J27" s="192"/>
      <c r="K27" s="192"/>
      <c r="L27" s="192"/>
      <c r="M27" s="192"/>
      <c r="N27" s="192"/>
      <c r="O27" s="192"/>
      <c r="P27" s="192"/>
      <c r="Q27" s="192"/>
      <c r="R27" s="193"/>
      <c r="S27" s="27"/>
      <c r="T27" s="45"/>
      <c r="U27" s="25"/>
      <c r="V27" s="26"/>
    </row>
    <row r="28" spans="1:22" ht="45">
      <c r="A28" s="45"/>
      <c r="B28" s="45"/>
      <c r="C28" s="45" t="s">
        <v>406</v>
      </c>
      <c r="D28" s="25"/>
      <c r="E28" s="29"/>
      <c r="F28" s="29" t="s">
        <v>646</v>
      </c>
      <c r="G28" s="29" t="s">
        <v>647</v>
      </c>
      <c r="H28" s="29" t="s">
        <v>648</v>
      </c>
      <c r="I28" s="29" t="s">
        <v>649</v>
      </c>
      <c r="J28" s="29" t="s">
        <v>728</v>
      </c>
      <c r="K28" s="29" t="s">
        <v>729</v>
      </c>
      <c r="L28" s="29" t="s">
        <v>724</v>
      </c>
      <c r="M28" s="29" t="s">
        <v>905</v>
      </c>
      <c r="N28" s="29" t="s">
        <v>650</v>
      </c>
      <c r="O28" s="29" t="s">
        <v>651</v>
      </c>
      <c r="P28" s="29" t="s">
        <v>700</v>
      </c>
      <c r="Q28" s="29" t="s">
        <v>653</v>
      </c>
      <c r="R28" s="29" t="s">
        <v>451</v>
      </c>
      <c r="S28" s="26"/>
      <c r="T28" s="45"/>
      <c r="U28" s="25"/>
      <c r="V28" s="26"/>
    </row>
    <row r="29" spans="1:22">
      <c r="A29" s="45"/>
      <c r="B29" s="45"/>
      <c r="C29" s="45" t="s">
        <v>406</v>
      </c>
      <c r="D29" s="25"/>
      <c r="E29" s="29"/>
      <c r="F29" s="29"/>
      <c r="G29" s="29">
        <v>1</v>
      </c>
      <c r="H29" s="29">
        <v>2</v>
      </c>
      <c r="I29" s="29">
        <v>3</v>
      </c>
      <c r="J29" s="29">
        <v>4</v>
      </c>
      <c r="K29" s="29">
        <v>5</v>
      </c>
      <c r="L29" s="22">
        <v>6</v>
      </c>
      <c r="M29" s="22">
        <v>7</v>
      </c>
      <c r="N29" s="22">
        <v>8</v>
      </c>
      <c r="O29" s="22">
        <v>9</v>
      </c>
      <c r="P29" s="22">
        <v>10</v>
      </c>
      <c r="Q29" s="22">
        <v>11</v>
      </c>
      <c r="R29" s="22">
        <v>12</v>
      </c>
      <c r="S29" s="26"/>
      <c r="T29" s="45"/>
      <c r="U29" s="25"/>
      <c r="V29" s="26"/>
    </row>
    <row r="30" spans="1:22" ht="15" customHeight="1">
      <c r="A30" s="45"/>
      <c r="B30" s="45"/>
      <c r="C30" s="45" t="s">
        <v>401</v>
      </c>
      <c r="D30" s="25"/>
      <c r="E30" s="25"/>
      <c r="F30" s="26"/>
      <c r="G30" s="26"/>
      <c r="H30" s="26"/>
      <c r="I30" s="26"/>
      <c r="J30" s="26"/>
      <c r="K30" s="26"/>
      <c r="L30" s="26"/>
      <c r="M30" s="26"/>
      <c r="N30" s="26"/>
      <c r="O30" s="26"/>
      <c r="P30" s="26"/>
      <c r="Q30" s="26"/>
      <c r="R30" s="26"/>
      <c r="S30" s="26"/>
      <c r="T30" s="45"/>
      <c r="U30" s="25"/>
      <c r="V30" s="26"/>
    </row>
    <row r="31" spans="1:22">
      <c r="A31" s="45" t="s">
        <v>955</v>
      </c>
      <c r="B31" s="45"/>
      <c r="C31" s="45"/>
      <c r="D31" s="28" t="s">
        <v>84</v>
      </c>
      <c r="E31" s="30">
        <v>1</v>
      </c>
      <c r="F31" s="31" t="s">
        <v>892</v>
      </c>
      <c r="G31" s="32">
        <f t="shared" ref="G31:Q31" si="0">G32+G33+G34+G35+G36+G37+G38+G39+G40+G41</f>
        <v>0</v>
      </c>
      <c r="H31" s="32">
        <f t="shared" si="0"/>
        <v>0</v>
      </c>
      <c r="I31" s="32">
        <f t="shared" si="0"/>
        <v>0</v>
      </c>
      <c r="J31" s="32">
        <f t="shared" si="0"/>
        <v>0</v>
      </c>
      <c r="K31" s="32">
        <f t="shared" si="0"/>
        <v>0</v>
      </c>
      <c r="L31" s="32">
        <f t="shared" si="0"/>
        <v>0</v>
      </c>
      <c r="M31" s="32">
        <f t="shared" si="0"/>
        <v>0</v>
      </c>
      <c r="N31" s="32">
        <f t="shared" si="0"/>
        <v>0</v>
      </c>
      <c r="O31" s="32">
        <f t="shared" si="0"/>
        <v>0</v>
      </c>
      <c r="P31" s="32">
        <f t="shared" si="0"/>
        <v>0</v>
      </c>
      <c r="Q31" s="32">
        <f t="shared" si="0"/>
        <v>0</v>
      </c>
      <c r="R31" s="32">
        <f t="shared" ref="R31:R41" si="1">G31+H31+I31+J31+K31+L31+M31+N31+O31+P31+Q31</f>
        <v>0</v>
      </c>
      <c r="S31" s="26"/>
      <c r="T31" s="45"/>
      <c r="U31" s="25"/>
      <c r="V31" s="26"/>
    </row>
    <row r="32" spans="1:22">
      <c r="A32" s="45" t="s">
        <v>956</v>
      </c>
      <c r="B32" s="45"/>
      <c r="C32" s="45"/>
      <c r="D32" s="28" t="s">
        <v>84</v>
      </c>
      <c r="E32" s="188"/>
      <c r="F32" s="33" t="s">
        <v>893</v>
      </c>
      <c r="G32" s="34"/>
      <c r="H32" s="34"/>
      <c r="I32" s="34"/>
      <c r="J32" s="34"/>
      <c r="K32" s="34"/>
      <c r="L32" s="34"/>
      <c r="M32" s="34"/>
      <c r="N32" s="34"/>
      <c r="O32" s="34"/>
      <c r="P32" s="34"/>
      <c r="Q32" s="34"/>
      <c r="R32" s="32">
        <f t="shared" si="1"/>
        <v>0</v>
      </c>
      <c r="S32" s="26"/>
      <c r="T32" s="45"/>
      <c r="U32" s="25"/>
      <c r="V32" s="26"/>
    </row>
    <row r="33" spans="1:22">
      <c r="A33" s="45" t="s">
        <v>957</v>
      </c>
      <c r="B33" s="45"/>
      <c r="C33" s="45"/>
      <c r="D33" s="28" t="s">
        <v>84</v>
      </c>
      <c r="E33" s="189"/>
      <c r="F33" s="33" t="s">
        <v>894</v>
      </c>
      <c r="G33" s="34"/>
      <c r="H33" s="34"/>
      <c r="I33" s="34"/>
      <c r="J33" s="34"/>
      <c r="K33" s="34"/>
      <c r="L33" s="34"/>
      <c r="M33" s="34"/>
      <c r="N33" s="34"/>
      <c r="O33" s="34"/>
      <c r="P33" s="34"/>
      <c r="Q33" s="34"/>
      <c r="R33" s="32">
        <f t="shared" si="1"/>
        <v>0</v>
      </c>
      <c r="S33" s="26"/>
      <c r="T33" s="45"/>
      <c r="U33" s="25"/>
      <c r="V33" s="26"/>
    </row>
    <row r="34" spans="1:22">
      <c r="A34" s="45" t="s">
        <v>958</v>
      </c>
      <c r="B34" s="45"/>
      <c r="C34" s="45"/>
      <c r="D34" s="28" t="s">
        <v>84</v>
      </c>
      <c r="E34" s="189"/>
      <c r="F34" s="33" t="s">
        <v>895</v>
      </c>
      <c r="G34" s="34"/>
      <c r="H34" s="34"/>
      <c r="I34" s="34"/>
      <c r="J34" s="34"/>
      <c r="K34" s="34"/>
      <c r="L34" s="34"/>
      <c r="M34" s="34"/>
      <c r="N34" s="34"/>
      <c r="O34" s="34"/>
      <c r="P34" s="34"/>
      <c r="Q34" s="34"/>
      <c r="R34" s="32">
        <f t="shared" si="1"/>
        <v>0</v>
      </c>
      <c r="S34" s="26"/>
      <c r="T34" s="45"/>
      <c r="U34" s="25"/>
      <c r="V34" s="26"/>
    </row>
    <row r="35" spans="1:22">
      <c r="A35" s="45" t="s">
        <v>959</v>
      </c>
      <c r="B35" s="45"/>
      <c r="C35" s="45"/>
      <c r="D35" s="28" t="s">
        <v>84</v>
      </c>
      <c r="E35" s="189"/>
      <c r="F35" s="33" t="s">
        <v>899</v>
      </c>
      <c r="G35" s="34"/>
      <c r="H35" s="34"/>
      <c r="I35" s="34"/>
      <c r="J35" s="34"/>
      <c r="K35" s="34"/>
      <c r="L35" s="34"/>
      <c r="M35" s="34"/>
      <c r="N35" s="34"/>
      <c r="O35" s="34"/>
      <c r="P35" s="34"/>
      <c r="Q35" s="34"/>
      <c r="R35" s="32">
        <f t="shared" si="1"/>
        <v>0</v>
      </c>
      <c r="S35" s="26"/>
      <c r="T35" s="45"/>
      <c r="U35" s="25"/>
      <c r="V35" s="26"/>
    </row>
    <row r="36" spans="1:22" ht="30">
      <c r="A36" s="45" t="s">
        <v>1173</v>
      </c>
      <c r="B36" s="45"/>
      <c r="C36" s="45"/>
      <c r="D36" s="28" t="s">
        <v>84</v>
      </c>
      <c r="E36" s="189"/>
      <c r="F36" s="33" t="s">
        <v>900</v>
      </c>
      <c r="G36" s="34"/>
      <c r="H36" s="34"/>
      <c r="I36" s="34"/>
      <c r="J36" s="34"/>
      <c r="K36" s="34"/>
      <c r="L36" s="34"/>
      <c r="M36" s="34"/>
      <c r="N36" s="34"/>
      <c r="O36" s="34"/>
      <c r="P36" s="34"/>
      <c r="Q36" s="34"/>
      <c r="R36" s="32">
        <f t="shared" si="1"/>
        <v>0</v>
      </c>
      <c r="S36" s="26"/>
      <c r="T36" s="45"/>
      <c r="U36" s="25"/>
      <c r="V36" s="26"/>
    </row>
    <row r="37" spans="1:22" ht="30">
      <c r="A37" s="45" t="s">
        <v>1176</v>
      </c>
      <c r="B37" s="45"/>
      <c r="C37" s="45"/>
      <c r="D37" s="28" t="s">
        <v>84</v>
      </c>
      <c r="E37" s="189"/>
      <c r="F37" s="33" t="s">
        <v>901</v>
      </c>
      <c r="G37" s="34"/>
      <c r="H37" s="34"/>
      <c r="I37" s="34"/>
      <c r="J37" s="34"/>
      <c r="K37" s="34"/>
      <c r="L37" s="34"/>
      <c r="M37" s="34"/>
      <c r="N37" s="34"/>
      <c r="O37" s="34"/>
      <c r="P37" s="34"/>
      <c r="Q37" s="34"/>
      <c r="R37" s="32">
        <f t="shared" si="1"/>
        <v>0</v>
      </c>
      <c r="S37" s="26"/>
      <c r="T37" s="45"/>
      <c r="U37" s="25"/>
      <c r="V37" s="26"/>
    </row>
    <row r="38" spans="1:22">
      <c r="A38" s="45" t="s">
        <v>960</v>
      </c>
      <c r="B38" s="45"/>
      <c r="C38" s="45"/>
      <c r="D38" s="28" t="s">
        <v>84</v>
      </c>
      <c r="E38" s="189"/>
      <c r="F38" s="33" t="s">
        <v>902</v>
      </c>
      <c r="G38" s="34"/>
      <c r="H38" s="34"/>
      <c r="I38" s="34"/>
      <c r="J38" s="34"/>
      <c r="K38" s="34"/>
      <c r="L38" s="34"/>
      <c r="M38" s="34"/>
      <c r="N38" s="34"/>
      <c r="O38" s="34"/>
      <c r="P38" s="34"/>
      <c r="Q38" s="34"/>
      <c r="R38" s="32">
        <f t="shared" si="1"/>
        <v>0</v>
      </c>
      <c r="S38" s="26"/>
      <c r="T38" s="45"/>
      <c r="U38" s="25"/>
      <c r="V38" s="26"/>
    </row>
    <row r="39" spans="1:22">
      <c r="A39" s="45" t="s">
        <v>961</v>
      </c>
      <c r="B39" s="45"/>
      <c r="C39" s="45"/>
      <c r="D39" s="28" t="s">
        <v>84</v>
      </c>
      <c r="E39" s="189"/>
      <c r="F39" s="33" t="s">
        <v>903</v>
      </c>
      <c r="G39" s="34"/>
      <c r="H39" s="34"/>
      <c r="I39" s="34"/>
      <c r="J39" s="34"/>
      <c r="K39" s="34"/>
      <c r="L39" s="34"/>
      <c r="M39" s="34"/>
      <c r="N39" s="34"/>
      <c r="O39" s="34"/>
      <c r="P39" s="34"/>
      <c r="Q39" s="34"/>
      <c r="R39" s="32">
        <f t="shared" si="1"/>
        <v>0</v>
      </c>
      <c r="S39" s="26"/>
      <c r="T39" s="45"/>
      <c r="U39" s="25"/>
      <c r="V39" s="26"/>
    </row>
    <row r="40" spans="1:22">
      <c r="A40" s="45" t="s">
        <v>962</v>
      </c>
      <c r="B40" s="45"/>
      <c r="C40" s="45"/>
      <c r="D40" s="28" t="s">
        <v>84</v>
      </c>
      <c r="E40" s="189"/>
      <c r="F40" s="33" t="s">
        <v>904</v>
      </c>
      <c r="G40" s="34"/>
      <c r="H40" s="34"/>
      <c r="I40" s="34"/>
      <c r="J40" s="34"/>
      <c r="K40" s="34"/>
      <c r="L40" s="34"/>
      <c r="M40" s="34"/>
      <c r="N40" s="34"/>
      <c r="O40" s="34"/>
      <c r="P40" s="34"/>
      <c r="Q40" s="34"/>
      <c r="R40" s="32">
        <f t="shared" si="1"/>
        <v>0</v>
      </c>
      <c r="S40" s="26"/>
      <c r="T40" s="45"/>
      <c r="U40" s="25"/>
      <c r="V40" s="26"/>
    </row>
    <row r="41" spans="1:22">
      <c r="A41" s="45" t="s">
        <v>964</v>
      </c>
      <c r="B41" s="45"/>
      <c r="C41" s="45"/>
      <c r="D41" s="28" t="s">
        <v>84</v>
      </c>
      <c r="E41" s="190"/>
      <c r="F41" s="33" t="s">
        <v>906</v>
      </c>
      <c r="G41" s="32">
        <f t="shared" ref="G41:Q41" si="2">SUM(G51:G52)</f>
        <v>0</v>
      </c>
      <c r="H41" s="32">
        <f t="shared" si="2"/>
        <v>0</v>
      </c>
      <c r="I41" s="32">
        <f t="shared" si="2"/>
        <v>0</v>
      </c>
      <c r="J41" s="32">
        <f t="shared" si="2"/>
        <v>0</v>
      </c>
      <c r="K41" s="32">
        <f t="shared" si="2"/>
        <v>0</v>
      </c>
      <c r="L41" s="32">
        <f t="shared" si="2"/>
        <v>0</v>
      </c>
      <c r="M41" s="32">
        <f t="shared" si="2"/>
        <v>0</v>
      </c>
      <c r="N41" s="32">
        <f t="shared" si="2"/>
        <v>0</v>
      </c>
      <c r="O41" s="32">
        <f t="shared" si="2"/>
        <v>0</v>
      </c>
      <c r="P41" s="32">
        <f t="shared" si="2"/>
        <v>0</v>
      </c>
      <c r="Q41" s="32">
        <f t="shared" si="2"/>
        <v>0</v>
      </c>
      <c r="R41" s="32">
        <f t="shared" si="1"/>
        <v>0</v>
      </c>
      <c r="S41" s="26"/>
      <c r="T41" s="45"/>
      <c r="U41" s="25"/>
      <c r="V41" s="26"/>
    </row>
    <row r="42" spans="1:22" ht="15" hidden="1" customHeight="1">
      <c r="A42" s="45"/>
      <c r="B42" s="45"/>
      <c r="C42" s="45" t="s">
        <v>401</v>
      </c>
      <c r="D42" s="25"/>
      <c r="E42" s="35"/>
      <c r="F42" s="26"/>
      <c r="G42" s="26"/>
      <c r="H42" s="26"/>
      <c r="I42" s="26"/>
      <c r="J42" s="26"/>
      <c r="K42" s="26"/>
      <c r="L42" s="26"/>
      <c r="M42" s="26"/>
      <c r="N42" s="26"/>
      <c r="O42" s="26"/>
      <c r="P42" s="26"/>
      <c r="Q42" s="26"/>
      <c r="R42" s="26"/>
      <c r="S42" s="26"/>
      <c r="T42" s="45"/>
      <c r="U42" s="25"/>
      <c r="V42" s="26"/>
    </row>
    <row r="43" spans="1:22" ht="15" hidden="1" customHeight="1">
      <c r="A43" s="45"/>
      <c r="B43" s="45"/>
      <c r="C43" s="45" t="s">
        <v>404</v>
      </c>
      <c r="D43" s="45"/>
      <c r="E43" s="124"/>
      <c r="F43" s="45"/>
      <c r="G43" s="45"/>
      <c r="H43" s="45"/>
      <c r="I43" s="45"/>
      <c r="J43" s="45"/>
      <c r="K43" s="45"/>
      <c r="L43" s="45"/>
      <c r="M43" s="45"/>
      <c r="N43" s="45"/>
      <c r="O43" s="45"/>
      <c r="P43" s="45"/>
      <c r="Q43" s="45"/>
      <c r="R43" s="45"/>
      <c r="S43" s="45"/>
      <c r="T43" s="45" t="s">
        <v>405</v>
      </c>
      <c r="U43" s="25"/>
      <c r="V43" s="26"/>
    </row>
    <row r="44" spans="1:22" ht="15" hidden="1" customHeight="1">
      <c r="A44" s="25"/>
      <c r="B44" s="25"/>
      <c r="C44" s="25"/>
      <c r="D44" s="26"/>
      <c r="E44" s="35"/>
      <c r="F44" s="26"/>
      <c r="G44" s="26"/>
      <c r="H44" s="26"/>
      <c r="I44" s="26"/>
      <c r="J44" s="26"/>
      <c r="K44" s="26"/>
      <c r="L44" s="26"/>
      <c r="M44" s="26"/>
      <c r="N44" s="26"/>
      <c r="O44" s="26"/>
      <c r="P44" s="26"/>
      <c r="Q44" s="26"/>
      <c r="R44" s="26"/>
      <c r="S44" s="26"/>
      <c r="T44" s="26"/>
      <c r="U44" s="26"/>
      <c r="V44" s="26"/>
    </row>
    <row r="45" spans="1:22" ht="15" hidden="1" customHeight="1">
      <c r="A45" s="45"/>
      <c r="B45" s="45"/>
      <c r="C45" s="45" t="s">
        <v>963</v>
      </c>
      <c r="D45" s="45"/>
      <c r="E45" s="124"/>
      <c r="F45" s="45"/>
      <c r="G45" s="45"/>
      <c r="H45" s="45"/>
      <c r="I45" s="45"/>
      <c r="J45" s="45"/>
      <c r="K45" s="45"/>
      <c r="L45" s="45"/>
      <c r="M45" s="45"/>
      <c r="N45" s="45"/>
      <c r="O45" s="45"/>
      <c r="P45" s="45"/>
      <c r="Q45" s="45"/>
      <c r="R45" s="45"/>
      <c r="S45" s="45"/>
      <c r="T45" s="45"/>
      <c r="U45" s="25"/>
      <c r="V45" s="26"/>
    </row>
    <row r="46" spans="1:22" ht="15" hidden="1" customHeight="1">
      <c r="A46" s="45"/>
      <c r="B46" s="45"/>
      <c r="C46" s="45"/>
      <c r="D46" s="45"/>
      <c r="E46" s="124"/>
      <c r="F46" s="45"/>
      <c r="G46" s="45"/>
      <c r="H46" s="45"/>
      <c r="I46" s="45"/>
      <c r="J46" s="45"/>
      <c r="K46" s="45"/>
      <c r="L46" s="45"/>
      <c r="M46" s="45"/>
      <c r="N46" s="45"/>
      <c r="O46" s="45"/>
      <c r="P46" s="45"/>
      <c r="Q46" s="45"/>
      <c r="R46" s="45"/>
      <c r="S46" s="45"/>
      <c r="T46" s="45"/>
      <c r="U46" s="25"/>
      <c r="V46" s="26"/>
    </row>
    <row r="47" spans="1:22" ht="15" hidden="1" customHeight="1">
      <c r="A47" s="45"/>
      <c r="B47" s="45"/>
      <c r="C47" s="45"/>
      <c r="D47" s="45" t="s">
        <v>947</v>
      </c>
      <c r="E47" s="124"/>
      <c r="F47" s="45" t="s">
        <v>1066</v>
      </c>
      <c r="G47" s="45" t="s">
        <v>860</v>
      </c>
      <c r="H47" s="45" t="s">
        <v>861</v>
      </c>
      <c r="I47" s="45" t="s">
        <v>862</v>
      </c>
      <c r="J47" s="45" t="s">
        <v>730</v>
      </c>
      <c r="K47" s="45" t="s">
        <v>731</v>
      </c>
      <c r="L47" s="45" t="s">
        <v>732</v>
      </c>
      <c r="M47" s="45" t="s">
        <v>863</v>
      </c>
      <c r="N47" s="45" t="s">
        <v>864</v>
      </c>
      <c r="O47" s="45" t="s">
        <v>865</v>
      </c>
      <c r="P47" s="45" t="s">
        <v>867</v>
      </c>
      <c r="Q47" s="45" t="s">
        <v>868</v>
      </c>
      <c r="R47" s="45" t="s">
        <v>869</v>
      </c>
      <c r="S47" s="45"/>
      <c r="T47" s="45"/>
      <c r="U47" s="25"/>
      <c r="V47" s="26"/>
    </row>
    <row r="48" spans="1:22" ht="15" hidden="1" customHeight="1">
      <c r="A48" s="45"/>
      <c r="B48" s="45"/>
      <c r="C48" s="45" t="s">
        <v>402</v>
      </c>
      <c r="D48" s="45" t="s">
        <v>907</v>
      </c>
      <c r="E48" s="124" t="s">
        <v>406</v>
      </c>
      <c r="F48" s="45" t="s">
        <v>907</v>
      </c>
      <c r="G48" s="45"/>
      <c r="H48" s="45"/>
      <c r="I48" s="45"/>
      <c r="J48" s="45"/>
      <c r="K48" s="45"/>
      <c r="L48" s="45"/>
      <c r="M48" s="45"/>
      <c r="N48" s="45"/>
      <c r="O48" s="45"/>
      <c r="P48" s="45"/>
      <c r="Q48" s="45"/>
      <c r="R48" s="45"/>
      <c r="S48" s="45" t="s">
        <v>401</v>
      </c>
      <c r="T48" s="45" t="s">
        <v>403</v>
      </c>
      <c r="U48" s="25"/>
      <c r="V48" s="26"/>
    </row>
    <row r="49" spans="1:22" ht="15" hidden="1" customHeight="1">
      <c r="A49" s="45"/>
      <c r="B49" s="45"/>
      <c r="C49" s="45" t="s">
        <v>891</v>
      </c>
      <c r="D49" s="13"/>
      <c r="E49" s="23"/>
      <c r="F49" s="18" t="s">
        <v>890</v>
      </c>
      <c r="G49" s="19" t="s">
        <v>229</v>
      </c>
      <c r="H49" s="19" t="s">
        <v>229</v>
      </c>
      <c r="I49" s="19" t="s">
        <v>229</v>
      </c>
      <c r="J49" s="19" t="s">
        <v>229</v>
      </c>
      <c r="K49" s="19" t="s">
        <v>229</v>
      </c>
      <c r="L49" s="19" t="s">
        <v>229</v>
      </c>
      <c r="M49" s="19" t="s">
        <v>229</v>
      </c>
      <c r="N49" s="19" t="s">
        <v>229</v>
      </c>
      <c r="O49" s="19" t="s">
        <v>229</v>
      </c>
      <c r="P49" s="19" t="s">
        <v>229</v>
      </c>
      <c r="Q49" s="19" t="s">
        <v>229</v>
      </c>
      <c r="R49" s="19" t="s">
        <v>229</v>
      </c>
      <c r="S49" s="13"/>
      <c r="T49" s="45"/>
      <c r="U49" s="25"/>
      <c r="V49" s="26"/>
    </row>
    <row r="50" spans="1:22" ht="15" hidden="1" customHeight="1">
      <c r="A50" s="45"/>
      <c r="B50" s="45"/>
      <c r="C50" s="45" t="s">
        <v>401</v>
      </c>
      <c r="D50" s="25"/>
      <c r="E50" s="35"/>
      <c r="F50" s="26"/>
      <c r="G50" s="26"/>
      <c r="H50" s="26"/>
      <c r="I50" s="26"/>
      <c r="J50" s="26"/>
      <c r="K50" s="26"/>
      <c r="L50" s="26"/>
      <c r="M50" s="26"/>
      <c r="N50" s="26"/>
      <c r="O50" s="26"/>
      <c r="P50" s="26"/>
      <c r="Q50" s="26"/>
      <c r="R50" s="26"/>
      <c r="S50" s="26"/>
      <c r="T50" s="45"/>
      <c r="U50" s="25"/>
      <c r="V50" s="26"/>
    </row>
    <row r="51" spans="1:22">
      <c r="A51" s="45" t="s">
        <v>964</v>
      </c>
      <c r="B51" s="45"/>
      <c r="C51" s="45"/>
      <c r="D51" s="28" t="s">
        <v>84</v>
      </c>
      <c r="E51" s="30"/>
      <c r="F51" s="28"/>
      <c r="G51" s="34"/>
      <c r="H51" s="34"/>
      <c r="I51" s="34"/>
      <c r="J51" s="34"/>
      <c r="K51" s="34"/>
      <c r="L51" s="34"/>
      <c r="M51" s="34"/>
      <c r="N51" s="34"/>
      <c r="O51" s="34"/>
      <c r="P51" s="34"/>
      <c r="Q51" s="34"/>
      <c r="R51" s="32">
        <f>G51+H51+I51+J51+K51+L51+M51+N51+O51+P51+Q51</f>
        <v>0</v>
      </c>
      <c r="S51" s="26"/>
      <c r="T51" s="45"/>
      <c r="U51" s="25"/>
      <c r="V51" s="26"/>
    </row>
    <row r="52" spans="1:22" ht="15" customHeight="1">
      <c r="A52" s="45"/>
      <c r="B52" s="45"/>
      <c r="C52" s="45" t="s">
        <v>401</v>
      </c>
      <c r="D52" s="25"/>
      <c r="E52" s="178" t="s">
        <v>1171</v>
      </c>
      <c r="F52" s="179"/>
      <c r="G52" s="179"/>
      <c r="H52" s="179"/>
      <c r="I52" s="179"/>
      <c r="J52" s="179"/>
      <c r="K52" s="179"/>
      <c r="L52" s="179"/>
      <c r="M52" s="179"/>
      <c r="N52" s="179"/>
      <c r="O52" s="179"/>
      <c r="P52" s="179"/>
      <c r="Q52" s="179"/>
      <c r="R52" s="180"/>
      <c r="S52" s="26"/>
      <c r="T52" s="45"/>
      <c r="U52" s="25"/>
      <c r="V52" s="26"/>
    </row>
    <row r="53" spans="1:22" ht="15" hidden="1" customHeight="1">
      <c r="A53" s="45"/>
      <c r="B53" s="45"/>
      <c r="C53" s="45" t="s">
        <v>404</v>
      </c>
      <c r="D53" s="45"/>
      <c r="E53" s="124"/>
      <c r="F53" s="45"/>
      <c r="G53" s="45"/>
      <c r="H53" s="45"/>
      <c r="I53" s="45"/>
      <c r="J53" s="45"/>
      <c r="K53" s="45"/>
      <c r="L53" s="45"/>
      <c r="M53" s="45"/>
      <c r="N53" s="45"/>
      <c r="O53" s="45"/>
      <c r="P53" s="45"/>
      <c r="Q53" s="45"/>
      <c r="R53" s="45"/>
      <c r="S53" s="45"/>
      <c r="T53" s="45" t="s">
        <v>405</v>
      </c>
      <c r="U53" s="25"/>
      <c r="V53" s="26"/>
    </row>
    <row r="54" spans="1:22" ht="15" hidden="1" customHeight="1">
      <c r="A54" s="25"/>
      <c r="B54" s="25"/>
      <c r="C54" s="25"/>
      <c r="D54" s="26"/>
      <c r="E54" s="35"/>
      <c r="F54" s="26"/>
      <c r="G54" s="26"/>
      <c r="H54" s="26"/>
      <c r="I54" s="26"/>
      <c r="J54" s="26"/>
      <c r="K54" s="26"/>
      <c r="L54" s="26"/>
      <c r="M54" s="26"/>
      <c r="N54" s="26"/>
      <c r="O54" s="26"/>
      <c r="P54" s="26"/>
      <c r="Q54" s="26"/>
      <c r="R54" s="26"/>
      <c r="S54" s="26"/>
      <c r="T54" s="26"/>
      <c r="U54" s="26"/>
      <c r="V54" s="26"/>
    </row>
    <row r="55" spans="1:22" ht="15" hidden="1" customHeight="1">
      <c r="A55" s="45"/>
      <c r="B55" s="45"/>
      <c r="C55" s="45" t="s">
        <v>965</v>
      </c>
      <c r="D55" s="45"/>
      <c r="E55" s="124"/>
      <c r="F55" s="45"/>
      <c r="G55" s="45"/>
      <c r="H55" s="45"/>
      <c r="I55" s="45"/>
      <c r="J55" s="45"/>
      <c r="K55" s="45"/>
      <c r="L55" s="45"/>
      <c r="M55" s="45"/>
      <c r="N55" s="45"/>
      <c r="O55" s="45"/>
      <c r="P55" s="45"/>
      <c r="Q55" s="45"/>
      <c r="R55" s="45"/>
      <c r="S55" s="45"/>
      <c r="T55" s="45"/>
      <c r="U55" s="25"/>
      <c r="V55" s="26"/>
    </row>
    <row r="56" spans="1:22" ht="15" hidden="1" customHeight="1">
      <c r="A56" s="45"/>
      <c r="B56" s="45"/>
      <c r="C56" s="45"/>
      <c r="D56" s="45"/>
      <c r="E56" s="124"/>
      <c r="F56" s="45"/>
      <c r="G56" s="45"/>
      <c r="H56" s="45"/>
      <c r="I56" s="45"/>
      <c r="J56" s="45"/>
      <c r="K56" s="45"/>
      <c r="L56" s="45"/>
      <c r="M56" s="45"/>
      <c r="N56" s="45"/>
      <c r="O56" s="45"/>
      <c r="P56" s="45"/>
      <c r="Q56" s="45"/>
      <c r="R56" s="45"/>
      <c r="S56" s="45"/>
      <c r="T56" s="45"/>
      <c r="U56" s="25"/>
      <c r="V56" s="26"/>
    </row>
    <row r="57" spans="1:22" ht="15" hidden="1" customHeight="1">
      <c r="A57" s="45"/>
      <c r="B57" s="45"/>
      <c r="C57" s="45"/>
      <c r="D57" s="45" t="s">
        <v>947</v>
      </c>
      <c r="E57" s="124"/>
      <c r="F57" s="45"/>
      <c r="G57" s="45" t="s">
        <v>860</v>
      </c>
      <c r="H57" s="45" t="s">
        <v>861</v>
      </c>
      <c r="I57" s="45" t="s">
        <v>862</v>
      </c>
      <c r="J57" s="45" t="s">
        <v>730</v>
      </c>
      <c r="K57" s="45" t="s">
        <v>731</v>
      </c>
      <c r="L57" s="45" t="s">
        <v>732</v>
      </c>
      <c r="M57" s="45" t="s">
        <v>863</v>
      </c>
      <c r="N57" s="45" t="s">
        <v>864</v>
      </c>
      <c r="O57" s="45" t="s">
        <v>865</v>
      </c>
      <c r="P57" s="45" t="s">
        <v>867</v>
      </c>
      <c r="Q57" s="45" t="s">
        <v>868</v>
      </c>
      <c r="R57" s="45" t="s">
        <v>869</v>
      </c>
      <c r="S57" s="45"/>
      <c r="T57" s="45"/>
      <c r="U57" s="25"/>
      <c r="V57" s="26"/>
    </row>
    <row r="58" spans="1:22" ht="15" hidden="1" customHeight="1">
      <c r="A58" s="45"/>
      <c r="B58" s="45"/>
      <c r="C58" s="45" t="s">
        <v>402</v>
      </c>
      <c r="D58" s="45" t="s">
        <v>907</v>
      </c>
      <c r="E58" s="124" t="s">
        <v>406</v>
      </c>
      <c r="F58" s="45" t="s">
        <v>406</v>
      </c>
      <c r="G58" s="45"/>
      <c r="H58" s="45"/>
      <c r="I58" s="45"/>
      <c r="J58" s="45"/>
      <c r="K58" s="45"/>
      <c r="L58" s="45"/>
      <c r="M58" s="45"/>
      <c r="N58" s="45"/>
      <c r="O58" s="45"/>
      <c r="P58" s="45"/>
      <c r="Q58" s="45"/>
      <c r="R58" s="45"/>
      <c r="S58" s="45" t="s">
        <v>401</v>
      </c>
      <c r="T58" s="45" t="s">
        <v>403</v>
      </c>
      <c r="U58" s="25"/>
      <c r="V58" s="26"/>
    </row>
    <row r="59" spans="1:22" ht="15" hidden="1" customHeight="1">
      <c r="A59" s="45"/>
      <c r="B59" s="45"/>
      <c r="C59" s="45" t="s">
        <v>891</v>
      </c>
      <c r="D59" s="13"/>
      <c r="E59" s="23"/>
      <c r="F59" s="18" t="s">
        <v>890</v>
      </c>
      <c r="G59" s="19" t="s">
        <v>229</v>
      </c>
      <c r="H59" s="19" t="s">
        <v>229</v>
      </c>
      <c r="I59" s="19" t="s">
        <v>229</v>
      </c>
      <c r="J59" s="19" t="s">
        <v>229</v>
      </c>
      <c r="K59" s="19" t="s">
        <v>229</v>
      </c>
      <c r="L59" s="19" t="s">
        <v>229</v>
      </c>
      <c r="M59" s="19" t="s">
        <v>229</v>
      </c>
      <c r="N59" s="19" t="s">
        <v>229</v>
      </c>
      <c r="O59" s="19" t="s">
        <v>229</v>
      </c>
      <c r="P59" s="19" t="s">
        <v>229</v>
      </c>
      <c r="Q59" s="19" t="s">
        <v>229</v>
      </c>
      <c r="R59" s="19" t="s">
        <v>229</v>
      </c>
      <c r="S59" s="13"/>
      <c r="T59" s="45"/>
      <c r="U59" s="25"/>
      <c r="V59" s="26"/>
    </row>
    <row r="60" spans="1:22" ht="15" hidden="1" customHeight="1">
      <c r="A60" s="45"/>
      <c r="B60" s="45"/>
      <c r="C60" s="45" t="s">
        <v>401</v>
      </c>
      <c r="D60" s="25"/>
      <c r="E60" s="35"/>
      <c r="F60" s="26"/>
      <c r="G60" s="26"/>
      <c r="H60" s="26"/>
      <c r="I60" s="26"/>
      <c r="J60" s="26"/>
      <c r="K60" s="26"/>
      <c r="L60" s="26"/>
      <c r="M60" s="26"/>
      <c r="N60" s="26"/>
      <c r="O60" s="26"/>
      <c r="P60" s="26"/>
      <c r="Q60" s="26"/>
      <c r="R60" s="26"/>
      <c r="S60" s="26"/>
      <c r="T60" s="45"/>
      <c r="U60" s="25"/>
      <c r="V60" s="26"/>
    </row>
    <row r="61" spans="1:22">
      <c r="A61" s="45" t="s">
        <v>966</v>
      </c>
      <c r="B61" s="45"/>
      <c r="C61" s="45"/>
      <c r="D61" s="20" t="s">
        <v>84</v>
      </c>
      <c r="E61" s="14">
        <v>2</v>
      </c>
      <c r="F61" s="14" t="s">
        <v>908</v>
      </c>
      <c r="G61" s="17">
        <f t="shared" ref="G61:Q61" si="3">G62+G63+G64+G65+G66+G67+G68+G69</f>
        <v>0</v>
      </c>
      <c r="H61" s="17">
        <f t="shared" si="3"/>
        <v>0</v>
      </c>
      <c r="I61" s="17">
        <f t="shared" si="3"/>
        <v>0</v>
      </c>
      <c r="J61" s="17">
        <f t="shared" si="3"/>
        <v>0</v>
      </c>
      <c r="K61" s="17">
        <f t="shared" si="3"/>
        <v>0</v>
      </c>
      <c r="L61" s="17">
        <f t="shared" si="3"/>
        <v>0</v>
      </c>
      <c r="M61" s="17">
        <f t="shared" si="3"/>
        <v>0</v>
      </c>
      <c r="N61" s="17">
        <f t="shared" si="3"/>
        <v>0</v>
      </c>
      <c r="O61" s="17">
        <f t="shared" si="3"/>
        <v>0</v>
      </c>
      <c r="P61" s="17">
        <f t="shared" si="3"/>
        <v>0</v>
      </c>
      <c r="Q61" s="17">
        <f t="shared" si="3"/>
        <v>0</v>
      </c>
      <c r="R61" s="17">
        <f t="shared" ref="R61:R69" si="4">G61+H61+I61+J61+K61+L61+M61+N61+O61+P61+Q61</f>
        <v>0</v>
      </c>
      <c r="S61" s="26"/>
      <c r="T61" s="45"/>
      <c r="U61" s="25"/>
      <c r="V61" s="26"/>
    </row>
    <row r="62" spans="1:22">
      <c r="A62" s="45" t="s">
        <v>1092</v>
      </c>
      <c r="B62" s="45"/>
      <c r="C62" s="45"/>
      <c r="D62" s="20" t="s">
        <v>84</v>
      </c>
      <c r="E62" s="177"/>
      <c r="F62" s="67" t="s">
        <v>909</v>
      </c>
      <c r="G62" s="16"/>
      <c r="H62" s="16"/>
      <c r="I62" s="16"/>
      <c r="J62" s="16"/>
      <c r="K62" s="16"/>
      <c r="L62" s="16"/>
      <c r="M62" s="16"/>
      <c r="N62" s="16"/>
      <c r="O62" s="16"/>
      <c r="P62" s="16"/>
      <c r="Q62" s="16"/>
      <c r="R62" s="17">
        <f t="shared" si="4"/>
        <v>0</v>
      </c>
      <c r="S62" s="26"/>
      <c r="T62" s="45"/>
      <c r="U62" s="25"/>
      <c r="V62" s="26"/>
    </row>
    <row r="63" spans="1:22">
      <c r="A63" s="45" t="s">
        <v>1093</v>
      </c>
      <c r="B63" s="45"/>
      <c r="C63" s="45"/>
      <c r="D63" s="20" t="s">
        <v>84</v>
      </c>
      <c r="E63" s="177"/>
      <c r="F63" s="67" t="s">
        <v>910</v>
      </c>
      <c r="G63" s="16"/>
      <c r="H63" s="16"/>
      <c r="I63" s="16"/>
      <c r="J63" s="16"/>
      <c r="K63" s="16"/>
      <c r="L63" s="16"/>
      <c r="M63" s="16"/>
      <c r="N63" s="16"/>
      <c r="O63" s="16"/>
      <c r="P63" s="16"/>
      <c r="Q63" s="16"/>
      <c r="R63" s="17">
        <f t="shared" si="4"/>
        <v>0</v>
      </c>
      <c r="S63" s="26"/>
      <c r="T63" s="45"/>
      <c r="U63" s="25"/>
      <c r="V63" s="26"/>
    </row>
    <row r="64" spans="1:22">
      <c r="A64" s="45" t="s">
        <v>1094</v>
      </c>
      <c r="B64" s="45"/>
      <c r="C64" s="45"/>
      <c r="D64" s="20" t="s">
        <v>84</v>
      </c>
      <c r="E64" s="177"/>
      <c r="F64" s="67" t="s">
        <v>911</v>
      </c>
      <c r="G64" s="16"/>
      <c r="H64" s="16"/>
      <c r="I64" s="16"/>
      <c r="J64" s="16"/>
      <c r="K64" s="16"/>
      <c r="L64" s="16"/>
      <c r="M64" s="16"/>
      <c r="N64" s="16"/>
      <c r="O64" s="16"/>
      <c r="P64" s="16"/>
      <c r="Q64" s="16"/>
      <c r="R64" s="17">
        <f t="shared" si="4"/>
        <v>0</v>
      </c>
      <c r="S64" s="26"/>
      <c r="T64" s="45"/>
      <c r="U64" s="25"/>
      <c r="V64" s="26"/>
    </row>
    <row r="65" spans="1:25">
      <c r="A65" s="45" t="s">
        <v>1095</v>
      </c>
      <c r="B65" s="45"/>
      <c r="C65" s="45"/>
      <c r="D65" s="20" t="s">
        <v>84</v>
      </c>
      <c r="E65" s="177"/>
      <c r="F65" s="67" t="s">
        <v>912</v>
      </c>
      <c r="G65" s="16"/>
      <c r="H65" s="16"/>
      <c r="I65" s="16"/>
      <c r="J65" s="16"/>
      <c r="K65" s="16"/>
      <c r="L65" s="16"/>
      <c r="M65" s="16"/>
      <c r="N65" s="16"/>
      <c r="O65" s="16"/>
      <c r="P65" s="16"/>
      <c r="Q65" s="16"/>
      <c r="R65" s="17">
        <f t="shared" si="4"/>
        <v>0</v>
      </c>
      <c r="S65" s="26"/>
      <c r="T65" s="45"/>
      <c r="U65" s="25"/>
      <c r="V65" s="26"/>
    </row>
    <row r="66" spans="1:25">
      <c r="A66" s="45" t="s">
        <v>1096</v>
      </c>
      <c r="B66" s="45"/>
      <c r="C66" s="45"/>
      <c r="D66" s="20" t="s">
        <v>84</v>
      </c>
      <c r="E66" s="177"/>
      <c r="F66" s="67" t="s">
        <v>913</v>
      </c>
      <c r="G66" s="16"/>
      <c r="H66" s="16"/>
      <c r="I66" s="16"/>
      <c r="J66" s="16"/>
      <c r="K66" s="16"/>
      <c r="L66" s="16"/>
      <c r="M66" s="16"/>
      <c r="N66" s="16"/>
      <c r="O66" s="16"/>
      <c r="P66" s="16"/>
      <c r="Q66" s="16"/>
      <c r="R66" s="17">
        <f t="shared" si="4"/>
        <v>0</v>
      </c>
      <c r="S66" s="26"/>
      <c r="T66" s="45"/>
      <c r="U66" s="25"/>
      <c r="V66" s="26"/>
    </row>
    <row r="67" spans="1:25">
      <c r="A67" s="45" t="s">
        <v>1097</v>
      </c>
      <c r="B67" s="45"/>
      <c r="C67" s="45"/>
      <c r="D67" s="20" t="s">
        <v>84</v>
      </c>
      <c r="E67" s="177"/>
      <c r="F67" s="67" t="s">
        <v>914</v>
      </c>
      <c r="G67" s="16"/>
      <c r="H67" s="16"/>
      <c r="I67" s="16"/>
      <c r="J67" s="16"/>
      <c r="K67" s="16"/>
      <c r="L67" s="16"/>
      <c r="M67" s="16"/>
      <c r="N67" s="16"/>
      <c r="O67" s="16"/>
      <c r="P67" s="16"/>
      <c r="Q67" s="16"/>
      <c r="R67" s="17">
        <f t="shared" si="4"/>
        <v>0</v>
      </c>
      <c r="S67" s="26"/>
      <c r="T67" s="45"/>
      <c r="U67" s="25"/>
      <c r="V67" s="26"/>
    </row>
    <row r="68" spans="1:25">
      <c r="A68" s="45" t="s">
        <v>1098</v>
      </c>
      <c r="B68" s="45"/>
      <c r="C68" s="45"/>
      <c r="D68" s="20" t="s">
        <v>84</v>
      </c>
      <c r="E68" s="177"/>
      <c r="F68" s="67" t="s">
        <v>915</v>
      </c>
      <c r="G68" s="16"/>
      <c r="H68" s="16"/>
      <c r="I68" s="16"/>
      <c r="J68" s="16"/>
      <c r="K68" s="16"/>
      <c r="L68" s="16"/>
      <c r="M68" s="16"/>
      <c r="N68" s="16"/>
      <c r="O68" s="16"/>
      <c r="P68" s="16"/>
      <c r="Q68" s="16"/>
      <c r="R68" s="17">
        <f t="shared" si="4"/>
        <v>0</v>
      </c>
      <c r="S68" s="26"/>
      <c r="T68" s="45"/>
      <c r="U68" s="25"/>
      <c r="V68" s="26"/>
    </row>
    <row r="69" spans="1:25">
      <c r="A69" s="45" t="s">
        <v>4</v>
      </c>
      <c r="B69" s="45"/>
      <c r="C69" s="45"/>
      <c r="D69" s="20" t="s">
        <v>84</v>
      </c>
      <c r="E69" s="177"/>
      <c r="F69" s="67" t="s">
        <v>906</v>
      </c>
      <c r="G69" s="17">
        <f>SUM(G79:G80)</f>
        <v>0</v>
      </c>
      <c r="H69" s="17">
        <f t="shared" ref="H69:Q69" si="5">SUM(H79:H80)</f>
        <v>0</v>
      </c>
      <c r="I69" s="17">
        <f t="shared" si="5"/>
        <v>0</v>
      </c>
      <c r="J69" s="17">
        <f t="shared" si="5"/>
        <v>0</v>
      </c>
      <c r="K69" s="17">
        <f t="shared" si="5"/>
        <v>0</v>
      </c>
      <c r="L69" s="17">
        <f t="shared" si="5"/>
        <v>0</v>
      </c>
      <c r="M69" s="17">
        <f t="shared" si="5"/>
        <v>0</v>
      </c>
      <c r="N69" s="17">
        <f t="shared" si="5"/>
        <v>0</v>
      </c>
      <c r="O69" s="17">
        <f t="shared" si="5"/>
        <v>0</v>
      </c>
      <c r="P69" s="17">
        <f t="shared" si="5"/>
        <v>0</v>
      </c>
      <c r="Q69" s="17">
        <f t="shared" si="5"/>
        <v>0</v>
      </c>
      <c r="R69" s="17">
        <f t="shared" si="4"/>
        <v>0</v>
      </c>
      <c r="S69" s="26"/>
      <c r="T69" s="45"/>
      <c r="U69" s="25"/>
      <c r="V69" s="26"/>
    </row>
    <row r="70" spans="1:25" ht="15" hidden="1" customHeight="1">
      <c r="A70" s="45"/>
      <c r="B70" s="45"/>
      <c r="C70" s="45" t="s">
        <v>401</v>
      </c>
      <c r="D70" s="25"/>
      <c r="E70" s="25"/>
      <c r="F70" s="26"/>
      <c r="G70" s="26"/>
      <c r="H70" s="26"/>
      <c r="I70" s="26"/>
      <c r="J70" s="26"/>
      <c r="K70" s="26"/>
      <c r="L70" s="26"/>
      <c r="M70" s="26"/>
      <c r="N70" s="26"/>
      <c r="O70" s="26"/>
      <c r="P70" s="26"/>
      <c r="Q70" s="26"/>
      <c r="R70" s="26"/>
      <c r="S70" s="26"/>
      <c r="T70" s="45"/>
      <c r="U70" s="25"/>
      <c r="V70" s="26"/>
    </row>
    <row r="71" spans="1:25" ht="15" hidden="1" customHeight="1">
      <c r="A71" s="45"/>
      <c r="B71" s="45"/>
      <c r="C71" s="45" t="s">
        <v>404</v>
      </c>
      <c r="D71" s="45"/>
      <c r="E71" s="45"/>
      <c r="F71" s="45"/>
      <c r="G71" s="45"/>
      <c r="H71" s="45"/>
      <c r="I71" s="45"/>
      <c r="J71" s="45"/>
      <c r="K71" s="45"/>
      <c r="L71" s="45"/>
      <c r="M71" s="45"/>
      <c r="N71" s="45"/>
      <c r="O71" s="45"/>
      <c r="P71" s="45"/>
      <c r="Q71" s="45"/>
      <c r="R71" s="45"/>
      <c r="S71" s="45"/>
      <c r="T71" s="45" t="s">
        <v>405</v>
      </c>
      <c r="U71" s="25"/>
      <c r="V71" s="26"/>
    </row>
    <row r="72" spans="1:25" ht="15" hidden="1" customHeight="1">
      <c r="A72" s="13"/>
      <c r="B72" s="13"/>
      <c r="C72" s="13"/>
      <c r="D72" s="13"/>
      <c r="E72" s="13"/>
      <c r="F72" s="13"/>
      <c r="G72" s="13"/>
      <c r="H72" s="13"/>
      <c r="I72" s="13"/>
      <c r="J72" s="13"/>
      <c r="K72" s="13"/>
      <c r="L72" s="13"/>
      <c r="M72" s="13"/>
      <c r="N72" s="13"/>
      <c r="O72" s="13"/>
      <c r="P72" s="13"/>
      <c r="Q72" s="13"/>
      <c r="R72" s="13"/>
      <c r="S72" s="13"/>
      <c r="T72" s="13"/>
      <c r="U72" s="25"/>
      <c r="V72" s="26"/>
    </row>
    <row r="73" spans="1:25" ht="15" hidden="1" customHeight="1">
      <c r="A73" s="45"/>
      <c r="B73" s="45"/>
      <c r="C73" s="45" t="s">
        <v>1155</v>
      </c>
      <c r="D73" s="45"/>
      <c r="E73" s="45"/>
      <c r="F73" s="45"/>
      <c r="G73" s="45"/>
      <c r="H73" s="45"/>
      <c r="I73" s="45"/>
      <c r="J73" s="45"/>
      <c r="K73" s="45"/>
      <c r="L73" s="45"/>
      <c r="M73" s="45"/>
      <c r="N73" s="45"/>
      <c r="O73" s="45"/>
      <c r="P73" s="45"/>
      <c r="Q73" s="45"/>
      <c r="R73" s="45"/>
      <c r="S73" s="45"/>
      <c r="T73" s="45"/>
      <c r="U73" s="25"/>
      <c r="V73" s="25"/>
      <c r="W73" s="25"/>
      <c r="X73" s="25"/>
      <c r="Y73" s="26"/>
    </row>
    <row r="74" spans="1:25" ht="15" hidden="1" customHeight="1">
      <c r="A74" s="45"/>
      <c r="B74" s="45"/>
      <c r="C74" s="45"/>
      <c r="D74" s="45"/>
      <c r="E74" s="45"/>
      <c r="F74" s="45"/>
      <c r="G74" s="45"/>
      <c r="H74" s="45"/>
      <c r="I74" s="45"/>
      <c r="J74" s="45"/>
      <c r="K74" s="45"/>
      <c r="L74" s="45"/>
      <c r="M74" s="45"/>
      <c r="N74" s="45"/>
      <c r="O74" s="45"/>
      <c r="P74" s="45"/>
      <c r="Q74" s="45"/>
      <c r="R74" s="45"/>
      <c r="S74" s="45"/>
      <c r="T74" s="45"/>
      <c r="U74" s="25"/>
      <c r="V74" s="25"/>
      <c r="W74" s="25"/>
      <c r="X74" s="25"/>
      <c r="Y74" s="26"/>
    </row>
    <row r="75" spans="1:25" ht="15" hidden="1" customHeight="1">
      <c r="A75" s="45"/>
      <c r="B75" s="45"/>
      <c r="C75" s="45"/>
      <c r="D75" s="45" t="s">
        <v>947</v>
      </c>
      <c r="E75" s="45"/>
      <c r="F75" s="45" t="s">
        <v>1156</v>
      </c>
      <c r="G75" s="45" t="s">
        <v>860</v>
      </c>
      <c r="H75" s="45" t="s">
        <v>861</v>
      </c>
      <c r="I75" s="45" t="s">
        <v>862</v>
      </c>
      <c r="J75" s="45" t="s">
        <v>730</v>
      </c>
      <c r="K75" s="45" t="s">
        <v>731</v>
      </c>
      <c r="L75" s="45" t="s">
        <v>732</v>
      </c>
      <c r="M75" s="45" t="s">
        <v>863</v>
      </c>
      <c r="N75" s="45" t="s">
        <v>864</v>
      </c>
      <c r="O75" s="45" t="s">
        <v>865</v>
      </c>
      <c r="P75" s="45" t="s">
        <v>867</v>
      </c>
      <c r="Q75" s="45" t="s">
        <v>868</v>
      </c>
      <c r="R75" s="45" t="s">
        <v>869</v>
      </c>
      <c r="S75" s="45"/>
      <c r="T75" s="45"/>
      <c r="U75" s="25"/>
      <c r="V75" s="25"/>
      <c r="W75" s="25"/>
      <c r="X75" s="25"/>
      <c r="Y75" s="26"/>
    </row>
    <row r="76" spans="1:25" ht="15" hidden="1" customHeight="1">
      <c r="A76" s="45"/>
      <c r="B76" s="45"/>
      <c r="C76" s="45" t="s">
        <v>402</v>
      </c>
      <c r="D76" s="45" t="s">
        <v>907</v>
      </c>
      <c r="E76" s="45" t="s">
        <v>406</v>
      </c>
      <c r="F76" s="45" t="s">
        <v>907</v>
      </c>
      <c r="G76" s="45"/>
      <c r="H76" s="45"/>
      <c r="I76" s="45"/>
      <c r="J76" s="45"/>
      <c r="K76" s="45"/>
      <c r="L76" s="45"/>
      <c r="M76" s="45"/>
      <c r="N76" s="45"/>
      <c r="O76" s="45"/>
      <c r="P76" s="45"/>
      <c r="Q76" s="45"/>
      <c r="R76" s="45"/>
      <c r="S76" s="45" t="s">
        <v>401</v>
      </c>
      <c r="T76" s="45" t="s">
        <v>403</v>
      </c>
      <c r="U76" s="25"/>
      <c r="V76" s="25"/>
      <c r="W76" s="25"/>
      <c r="X76" s="25"/>
      <c r="Y76" s="26"/>
    </row>
    <row r="77" spans="1:25" ht="15" hidden="1" customHeight="1">
      <c r="A77" s="45"/>
      <c r="B77" s="45"/>
      <c r="C77" s="45" t="s">
        <v>891</v>
      </c>
      <c r="D77" s="13"/>
      <c r="E77" s="13"/>
      <c r="F77" s="18" t="s">
        <v>890</v>
      </c>
      <c r="G77" s="19" t="s">
        <v>229</v>
      </c>
      <c r="H77" s="19" t="s">
        <v>229</v>
      </c>
      <c r="I77" s="19" t="s">
        <v>229</v>
      </c>
      <c r="J77" s="19" t="s">
        <v>229</v>
      </c>
      <c r="K77" s="19" t="s">
        <v>229</v>
      </c>
      <c r="L77" s="19" t="s">
        <v>229</v>
      </c>
      <c r="M77" s="19" t="s">
        <v>229</v>
      </c>
      <c r="N77" s="19" t="s">
        <v>229</v>
      </c>
      <c r="O77" s="19" t="s">
        <v>229</v>
      </c>
      <c r="P77" s="19" t="s">
        <v>229</v>
      </c>
      <c r="Q77" s="19" t="s">
        <v>229</v>
      </c>
      <c r="R77" s="19" t="s">
        <v>229</v>
      </c>
      <c r="S77" s="13"/>
      <c r="T77" s="45"/>
      <c r="U77" s="25"/>
      <c r="V77" s="25"/>
      <c r="W77" s="25"/>
      <c r="X77" s="25"/>
      <c r="Y77" s="26"/>
    </row>
    <row r="78" spans="1:25" ht="15" hidden="1" customHeight="1">
      <c r="A78" s="45"/>
      <c r="B78" s="45"/>
      <c r="C78" s="45" t="s">
        <v>401</v>
      </c>
      <c r="D78" s="13"/>
      <c r="E78" s="13"/>
      <c r="F78" s="13"/>
      <c r="G78" s="13"/>
      <c r="H78" s="13"/>
      <c r="I78" s="13"/>
      <c r="J78" s="13"/>
      <c r="K78" s="13"/>
      <c r="L78" s="13"/>
      <c r="M78" s="13"/>
      <c r="N78" s="13"/>
      <c r="O78" s="13"/>
      <c r="P78" s="13"/>
      <c r="Q78" s="13"/>
      <c r="R78" s="13"/>
      <c r="S78" s="13"/>
      <c r="T78" s="45"/>
      <c r="U78" s="25"/>
      <c r="V78" s="25"/>
      <c r="W78" s="25"/>
      <c r="X78" s="25"/>
      <c r="Y78" s="26"/>
    </row>
    <row r="79" spans="1:25" ht="15" customHeight="1">
      <c r="A79" s="45" t="s">
        <v>4</v>
      </c>
      <c r="B79" s="45"/>
      <c r="C79" s="121"/>
      <c r="D79" s="20" t="s">
        <v>84</v>
      </c>
      <c r="E79" s="11"/>
      <c r="F79" s="20"/>
      <c r="G79" s="16"/>
      <c r="H79" s="16"/>
      <c r="I79" s="16"/>
      <c r="J79" s="16"/>
      <c r="K79" s="16"/>
      <c r="L79" s="16"/>
      <c r="M79" s="16"/>
      <c r="N79" s="16"/>
      <c r="O79" s="16"/>
      <c r="P79" s="16"/>
      <c r="Q79" s="16"/>
      <c r="R79" s="17">
        <f>G79+H79+I79+J79+K79+L79+M79+N79+O79+P79+Q79</f>
        <v>0</v>
      </c>
      <c r="S79" s="13"/>
      <c r="T79" s="45"/>
      <c r="U79" s="25"/>
      <c r="V79" s="25"/>
      <c r="W79" s="25"/>
      <c r="X79" s="25"/>
      <c r="Y79" s="26"/>
    </row>
    <row r="80" spans="1:25" ht="15" customHeight="1">
      <c r="A80" s="45"/>
      <c r="B80" s="45"/>
      <c r="C80" s="45" t="s">
        <v>401</v>
      </c>
      <c r="D80" s="13"/>
      <c r="E80" s="161" t="s">
        <v>1171</v>
      </c>
      <c r="F80" s="162"/>
      <c r="G80" s="162"/>
      <c r="H80" s="162"/>
      <c r="I80" s="162"/>
      <c r="J80" s="162"/>
      <c r="K80" s="162"/>
      <c r="L80" s="162"/>
      <c r="M80" s="162"/>
      <c r="N80" s="162"/>
      <c r="O80" s="162"/>
      <c r="P80" s="162"/>
      <c r="Q80" s="162"/>
      <c r="R80" s="163"/>
      <c r="S80" s="13"/>
      <c r="T80" s="45"/>
      <c r="U80" s="25"/>
      <c r="V80" s="25"/>
      <c r="W80" s="25"/>
      <c r="X80" s="25"/>
      <c r="Y80" s="26"/>
    </row>
    <row r="81" spans="1:25" ht="15" hidden="1" customHeight="1">
      <c r="A81" s="45"/>
      <c r="B81" s="45"/>
      <c r="C81" s="45" t="s">
        <v>404</v>
      </c>
      <c r="D81" s="45"/>
      <c r="E81" s="45"/>
      <c r="F81" s="45"/>
      <c r="G81" s="45"/>
      <c r="H81" s="45"/>
      <c r="I81" s="45"/>
      <c r="J81" s="45"/>
      <c r="K81" s="45"/>
      <c r="L81" s="45"/>
      <c r="M81" s="45"/>
      <c r="N81" s="45"/>
      <c r="O81" s="45"/>
      <c r="P81" s="45"/>
      <c r="Q81" s="45"/>
      <c r="R81" s="45"/>
      <c r="S81" s="45"/>
      <c r="T81" s="45" t="s">
        <v>405</v>
      </c>
      <c r="U81" s="25"/>
      <c r="V81" s="25"/>
      <c r="W81" s="25"/>
      <c r="X81" s="25"/>
      <c r="Y81" s="26"/>
    </row>
    <row r="82" spans="1:25" ht="15" hidden="1" customHeight="1">
      <c r="A82" s="13"/>
      <c r="B82" s="13"/>
      <c r="C82" s="13"/>
      <c r="D82" s="13"/>
      <c r="E82" s="13"/>
      <c r="F82" s="13"/>
      <c r="G82" s="13"/>
      <c r="H82" s="13"/>
      <c r="I82" s="13"/>
      <c r="J82" s="13"/>
      <c r="K82" s="13"/>
      <c r="L82" s="13"/>
      <c r="M82" s="13"/>
      <c r="N82" s="13"/>
      <c r="O82" s="13"/>
      <c r="P82" s="13"/>
      <c r="Q82" s="13"/>
      <c r="R82" s="13"/>
      <c r="S82" s="13"/>
      <c r="T82" s="13"/>
      <c r="U82" s="25"/>
      <c r="V82" s="26"/>
    </row>
    <row r="83" spans="1:25" ht="15" hidden="1" customHeight="1">
      <c r="A83" s="45"/>
      <c r="B83" s="45"/>
      <c r="C83" s="45" t="s">
        <v>1157</v>
      </c>
      <c r="D83" s="45"/>
      <c r="E83" s="45"/>
      <c r="F83" s="45"/>
      <c r="G83" s="45"/>
      <c r="H83" s="45"/>
      <c r="I83" s="45"/>
      <c r="J83" s="45"/>
      <c r="K83" s="45"/>
      <c r="L83" s="45"/>
      <c r="M83" s="45"/>
      <c r="N83" s="45"/>
      <c r="O83" s="45"/>
      <c r="P83" s="45"/>
      <c r="Q83" s="45"/>
      <c r="R83" s="45"/>
      <c r="S83" s="45"/>
      <c r="T83" s="45"/>
      <c r="U83" s="13"/>
      <c r="V83" s="13"/>
      <c r="W83" s="13"/>
      <c r="X83" s="25"/>
      <c r="Y83" s="26"/>
    </row>
    <row r="84" spans="1:25" ht="15" hidden="1" customHeight="1">
      <c r="A84" s="45"/>
      <c r="B84" s="45"/>
      <c r="C84" s="45"/>
      <c r="D84" s="45"/>
      <c r="E84" s="45"/>
      <c r="F84" s="45"/>
      <c r="G84" s="45"/>
      <c r="H84" s="45"/>
      <c r="I84" s="45"/>
      <c r="J84" s="45"/>
      <c r="K84" s="45"/>
      <c r="L84" s="45"/>
      <c r="M84" s="45"/>
      <c r="N84" s="45"/>
      <c r="O84" s="45"/>
      <c r="P84" s="45"/>
      <c r="Q84" s="45"/>
      <c r="R84" s="45"/>
      <c r="S84" s="45"/>
      <c r="T84" s="45"/>
      <c r="U84" s="13"/>
      <c r="V84" s="13"/>
      <c r="W84" s="13"/>
      <c r="X84" s="25"/>
      <c r="Y84" s="26"/>
    </row>
    <row r="85" spans="1:25" ht="15" hidden="1" customHeight="1">
      <c r="A85" s="45"/>
      <c r="B85" s="45"/>
      <c r="C85" s="45"/>
      <c r="D85" s="45" t="s">
        <v>947</v>
      </c>
      <c r="E85" s="45"/>
      <c r="F85" s="45"/>
      <c r="G85" s="45" t="s">
        <v>860</v>
      </c>
      <c r="H85" s="45" t="s">
        <v>861</v>
      </c>
      <c r="I85" s="45" t="s">
        <v>862</v>
      </c>
      <c r="J85" s="45" t="s">
        <v>730</v>
      </c>
      <c r="K85" s="45" t="s">
        <v>731</v>
      </c>
      <c r="L85" s="45" t="s">
        <v>732</v>
      </c>
      <c r="M85" s="45" t="s">
        <v>863</v>
      </c>
      <c r="N85" s="45" t="s">
        <v>864</v>
      </c>
      <c r="O85" s="45" t="s">
        <v>865</v>
      </c>
      <c r="P85" s="45" t="s">
        <v>867</v>
      </c>
      <c r="Q85" s="45" t="s">
        <v>868</v>
      </c>
      <c r="R85" s="45" t="s">
        <v>869</v>
      </c>
      <c r="S85" s="45"/>
      <c r="T85" s="45"/>
      <c r="U85" s="13"/>
      <c r="V85" s="13"/>
      <c r="W85" s="13"/>
      <c r="X85" s="25"/>
      <c r="Y85" s="26"/>
    </row>
    <row r="86" spans="1:25" ht="15" hidden="1" customHeight="1">
      <c r="A86" s="45"/>
      <c r="B86" s="45"/>
      <c r="C86" s="45" t="s">
        <v>402</v>
      </c>
      <c r="D86" s="45" t="s">
        <v>907</v>
      </c>
      <c r="E86" s="45" t="s">
        <v>406</v>
      </c>
      <c r="F86" s="45" t="s">
        <v>406</v>
      </c>
      <c r="G86" s="45"/>
      <c r="H86" s="45"/>
      <c r="I86" s="45"/>
      <c r="J86" s="45"/>
      <c r="K86" s="45"/>
      <c r="L86" s="45"/>
      <c r="M86" s="45"/>
      <c r="N86" s="45"/>
      <c r="O86" s="45"/>
      <c r="P86" s="45"/>
      <c r="Q86" s="45"/>
      <c r="R86" s="45"/>
      <c r="S86" s="45" t="s">
        <v>401</v>
      </c>
      <c r="T86" s="45" t="s">
        <v>403</v>
      </c>
      <c r="U86" s="13"/>
      <c r="V86" s="13"/>
      <c r="W86" s="13"/>
      <c r="X86" s="25"/>
      <c r="Y86" s="26"/>
    </row>
    <row r="87" spans="1:25" ht="15" hidden="1" customHeight="1">
      <c r="A87" s="45"/>
      <c r="B87" s="45"/>
      <c r="C87" s="45" t="s">
        <v>891</v>
      </c>
      <c r="D87" s="13"/>
      <c r="E87" s="13"/>
      <c r="F87" s="18" t="s">
        <v>890</v>
      </c>
      <c r="G87" s="19" t="s">
        <v>229</v>
      </c>
      <c r="H87" s="19" t="s">
        <v>229</v>
      </c>
      <c r="I87" s="19" t="s">
        <v>229</v>
      </c>
      <c r="J87" s="19" t="s">
        <v>229</v>
      </c>
      <c r="K87" s="19" t="s">
        <v>229</v>
      </c>
      <c r="L87" s="19" t="s">
        <v>229</v>
      </c>
      <c r="M87" s="19" t="s">
        <v>229</v>
      </c>
      <c r="N87" s="19" t="s">
        <v>229</v>
      </c>
      <c r="O87" s="19" t="s">
        <v>229</v>
      </c>
      <c r="P87" s="19" t="s">
        <v>229</v>
      </c>
      <c r="Q87" s="19" t="s">
        <v>229</v>
      </c>
      <c r="R87" s="19" t="s">
        <v>229</v>
      </c>
      <c r="S87" s="13"/>
      <c r="T87" s="45"/>
      <c r="U87" s="13"/>
      <c r="V87" s="13"/>
      <c r="W87" s="13"/>
      <c r="X87" s="25"/>
      <c r="Y87" s="26"/>
    </row>
    <row r="88" spans="1:25" ht="15" hidden="1" customHeight="1">
      <c r="A88" s="45"/>
      <c r="B88" s="45"/>
      <c r="C88" s="45" t="s">
        <v>401</v>
      </c>
      <c r="D88" s="13"/>
      <c r="E88" s="13"/>
      <c r="F88" s="13"/>
      <c r="G88" s="13"/>
      <c r="H88" s="13"/>
      <c r="I88" s="13"/>
      <c r="J88" s="13"/>
      <c r="K88" s="13"/>
      <c r="L88" s="13"/>
      <c r="M88" s="13"/>
      <c r="N88" s="13"/>
      <c r="O88" s="13"/>
      <c r="P88" s="13"/>
      <c r="Q88" s="13"/>
      <c r="R88" s="13"/>
      <c r="S88" s="13"/>
      <c r="T88" s="45"/>
      <c r="U88" s="13"/>
      <c r="V88" s="13"/>
      <c r="W88" s="13"/>
      <c r="X88" s="25"/>
      <c r="Y88" s="26"/>
    </row>
    <row r="89" spans="1:25" ht="15" customHeight="1">
      <c r="A89" s="45" t="s">
        <v>538</v>
      </c>
      <c r="B89" s="45"/>
      <c r="C89" s="45"/>
      <c r="D89" s="20" t="s">
        <v>84</v>
      </c>
      <c r="E89" s="30">
        <v>3</v>
      </c>
      <c r="F89" s="33" t="s">
        <v>916</v>
      </c>
      <c r="G89" s="32">
        <f>G31+G61</f>
        <v>0</v>
      </c>
      <c r="H89" s="32">
        <f t="shared" ref="H89:R89" si="6">H31+H61</f>
        <v>0</v>
      </c>
      <c r="I89" s="32">
        <f t="shared" si="6"/>
        <v>0</v>
      </c>
      <c r="J89" s="32">
        <f t="shared" si="6"/>
        <v>0</v>
      </c>
      <c r="K89" s="32">
        <f t="shared" si="6"/>
        <v>0</v>
      </c>
      <c r="L89" s="32">
        <f t="shared" si="6"/>
        <v>0</v>
      </c>
      <c r="M89" s="32">
        <f t="shared" si="6"/>
        <v>0</v>
      </c>
      <c r="N89" s="32">
        <f t="shared" si="6"/>
        <v>0</v>
      </c>
      <c r="O89" s="32">
        <f t="shared" si="6"/>
        <v>0</v>
      </c>
      <c r="P89" s="32">
        <f t="shared" si="6"/>
        <v>0</v>
      </c>
      <c r="Q89" s="32">
        <f t="shared" si="6"/>
        <v>0</v>
      </c>
      <c r="R89" s="32">
        <f t="shared" si="6"/>
        <v>0</v>
      </c>
      <c r="S89" s="13"/>
      <c r="T89" s="45"/>
      <c r="U89" s="13"/>
      <c r="V89" s="13"/>
      <c r="W89" s="13"/>
      <c r="X89" s="25"/>
      <c r="Y89" s="26"/>
    </row>
    <row r="90" spans="1:25" ht="15" customHeight="1">
      <c r="A90" s="45" t="s">
        <v>685</v>
      </c>
      <c r="B90" s="45"/>
      <c r="C90" s="45"/>
      <c r="D90" s="20" t="s">
        <v>84</v>
      </c>
      <c r="E90" s="30">
        <v>4</v>
      </c>
      <c r="F90" s="33" t="s">
        <v>1167</v>
      </c>
      <c r="G90" s="34"/>
      <c r="H90" s="34"/>
      <c r="I90" s="34"/>
      <c r="J90" s="34"/>
      <c r="K90" s="34"/>
      <c r="L90" s="34"/>
      <c r="M90" s="34"/>
      <c r="N90" s="34"/>
      <c r="O90" s="34"/>
      <c r="P90" s="34"/>
      <c r="Q90" s="34"/>
      <c r="R90" s="32">
        <f>G90+H90+I90+J90+K90+L90+M90+N90+O90+P90+Q90</f>
        <v>0</v>
      </c>
      <c r="S90" s="13"/>
      <c r="T90" s="45"/>
      <c r="U90" s="13"/>
      <c r="V90" s="13"/>
      <c r="W90" s="13"/>
      <c r="X90" s="25"/>
      <c r="Y90" s="26"/>
    </row>
    <row r="91" spans="1:25" ht="15" customHeight="1">
      <c r="A91" s="45"/>
      <c r="B91" s="45"/>
      <c r="C91" s="45"/>
      <c r="D91" s="20" t="s">
        <v>84</v>
      </c>
      <c r="E91" s="174" t="s">
        <v>949</v>
      </c>
      <c r="F91" s="175"/>
      <c r="G91" s="175"/>
      <c r="H91" s="175"/>
      <c r="I91" s="175"/>
      <c r="J91" s="175"/>
      <c r="K91" s="175"/>
      <c r="L91" s="175"/>
      <c r="M91" s="175"/>
      <c r="N91" s="175"/>
      <c r="O91" s="175"/>
      <c r="P91" s="175"/>
      <c r="Q91" s="175"/>
      <c r="R91" s="176"/>
      <c r="S91" s="13"/>
      <c r="T91" s="45"/>
      <c r="U91" s="13"/>
      <c r="V91" s="13"/>
      <c r="W91" s="13"/>
      <c r="X91" s="25"/>
      <c r="Y91" s="26"/>
    </row>
    <row r="92" spans="1:25" ht="15" customHeight="1">
      <c r="A92" s="45"/>
      <c r="B92" s="45"/>
      <c r="C92" s="45"/>
      <c r="D92" s="20" t="s">
        <v>84</v>
      </c>
      <c r="E92" s="174" t="s">
        <v>976</v>
      </c>
      <c r="F92" s="175"/>
      <c r="G92" s="175"/>
      <c r="H92" s="175"/>
      <c r="I92" s="175"/>
      <c r="J92" s="175"/>
      <c r="K92" s="175"/>
      <c r="L92" s="175"/>
      <c r="M92" s="175"/>
      <c r="N92" s="175"/>
      <c r="O92" s="175"/>
      <c r="P92" s="175"/>
      <c r="Q92" s="175"/>
      <c r="R92" s="176"/>
      <c r="S92" s="13"/>
      <c r="T92" s="45"/>
      <c r="U92" s="13"/>
      <c r="V92" s="13"/>
      <c r="W92" s="13"/>
      <c r="X92" s="25"/>
      <c r="Y92" s="26"/>
    </row>
    <row r="93" spans="1:25" ht="15" customHeight="1">
      <c r="A93" s="45"/>
      <c r="B93" s="45"/>
      <c r="C93" s="45" t="s">
        <v>401</v>
      </c>
      <c r="D93" s="13"/>
      <c r="E93" s="13"/>
      <c r="F93" s="13"/>
      <c r="G93" s="13"/>
      <c r="H93" s="13"/>
      <c r="I93" s="13"/>
      <c r="J93" s="13"/>
      <c r="K93" s="13"/>
      <c r="L93" s="13"/>
      <c r="M93" s="13"/>
      <c r="N93" s="13"/>
      <c r="O93" s="13"/>
      <c r="P93" s="13"/>
      <c r="Q93" s="13"/>
      <c r="R93" s="13"/>
      <c r="S93" s="13"/>
      <c r="T93" s="45"/>
      <c r="U93" s="13"/>
      <c r="V93" s="13"/>
      <c r="W93" s="13"/>
      <c r="X93" s="25"/>
      <c r="Y93" s="26"/>
    </row>
    <row r="94" spans="1:25" ht="15" customHeight="1">
      <c r="A94" s="45"/>
      <c r="B94" s="45"/>
      <c r="C94" s="45" t="s">
        <v>404</v>
      </c>
      <c r="D94" s="45"/>
      <c r="E94" s="45"/>
      <c r="F94" s="45"/>
      <c r="G94" s="45"/>
      <c r="H94" s="45"/>
      <c r="I94" s="45"/>
      <c r="J94" s="45"/>
      <c r="K94" s="45"/>
      <c r="L94" s="45"/>
      <c r="M94" s="45"/>
      <c r="N94" s="45"/>
      <c r="O94" s="45"/>
      <c r="P94" s="45"/>
      <c r="Q94" s="45"/>
      <c r="R94" s="45"/>
      <c r="S94" s="45"/>
      <c r="T94" s="45" t="s">
        <v>405</v>
      </c>
      <c r="U94" s="13"/>
      <c r="V94" s="13"/>
      <c r="W94" s="13"/>
      <c r="X94" s="25"/>
      <c r="Y94" s="26"/>
    </row>
    <row r="95" spans="1:25" ht="15" hidden="1" customHeight="1">
      <c r="A95" s="13"/>
      <c r="B95" s="13"/>
      <c r="C95" s="13"/>
      <c r="D95" s="13"/>
      <c r="E95" s="13"/>
      <c r="F95" s="13"/>
      <c r="G95" s="13"/>
      <c r="H95" s="13"/>
      <c r="I95" s="13"/>
      <c r="J95" s="13"/>
      <c r="K95" s="13"/>
      <c r="L95" s="13"/>
      <c r="M95" s="13"/>
      <c r="N95" s="13"/>
      <c r="O95" s="13"/>
      <c r="P95" s="13"/>
      <c r="Q95" s="13"/>
      <c r="R95" s="13"/>
      <c r="S95" s="13"/>
      <c r="T95" s="13"/>
      <c r="U95" s="25"/>
      <c r="V95" s="26"/>
    </row>
    <row r="96" spans="1:25" ht="15" hidden="1" customHeight="1">
      <c r="A96" s="13"/>
      <c r="B96" s="13"/>
      <c r="C96" s="13"/>
      <c r="D96" s="13"/>
      <c r="E96" s="13"/>
      <c r="F96" s="13"/>
      <c r="G96" s="13"/>
      <c r="H96" s="13"/>
      <c r="I96" s="13"/>
      <c r="J96" s="13"/>
      <c r="K96" s="13"/>
      <c r="L96" s="13"/>
      <c r="M96" s="13"/>
      <c r="N96" s="13"/>
      <c r="O96" s="13"/>
      <c r="P96" s="13"/>
      <c r="Q96" s="13"/>
      <c r="R96" s="13"/>
      <c r="S96" s="13"/>
      <c r="T96" s="13"/>
      <c r="U96" s="25"/>
      <c r="V96" s="26"/>
    </row>
    <row r="97" spans="1:22" ht="15" hidden="1" customHeight="1">
      <c r="A97" s="25"/>
      <c r="B97" s="25"/>
      <c r="C97" s="25"/>
      <c r="D97" s="26"/>
      <c r="E97" s="26"/>
      <c r="F97" s="26"/>
      <c r="G97" s="26"/>
      <c r="H97" s="26"/>
      <c r="I97" s="26"/>
      <c r="J97" s="26"/>
      <c r="K97" s="26"/>
      <c r="L97" s="26"/>
      <c r="M97" s="26"/>
      <c r="N97" s="26"/>
      <c r="O97" s="26"/>
      <c r="P97" s="26"/>
      <c r="Q97" s="26"/>
      <c r="R97" s="26"/>
      <c r="S97" s="26"/>
      <c r="T97" s="26"/>
      <c r="U97" s="26"/>
      <c r="V97" s="26"/>
    </row>
    <row r="98" spans="1:22" ht="15" hidden="1" customHeight="1">
      <c r="A98" s="45"/>
      <c r="B98" s="45"/>
      <c r="C98" s="45" t="s">
        <v>5</v>
      </c>
      <c r="D98" s="45"/>
      <c r="E98" s="45"/>
      <c r="F98" s="45"/>
      <c r="G98" s="45"/>
      <c r="H98" s="45"/>
      <c r="I98" s="45"/>
      <c r="J98" s="45"/>
      <c r="K98" s="45"/>
      <c r="L98" s="45"/>
      <c r="M98" s="45"/>
      <c r="N98" s="45"/>
      <c r="O98" s="45"/>
      <c r="P98" s="45"/>
      <c r="Q98" s="45"/>
      <c r="R98" s="45"/>
      <c r="S98" s="45"/>
      <c r="T98" s="45"/>
      <c r="U98" s="25"/>
      <c r="V98" s="26"/>
    </row>
    <row r="99" spans="1:22" ht="15" hidden="1" customHeight="1">
      <c r="A99" s="45"/>
      <c r="B99" s="45"/>
      <c r="C99" s="45"/>
      <c r="D99" s="45"/>
      <c r="E99" s="45"/>
      <c r="F99" s="45"/>
      <c r="G99" s="45"/>
      <c r="H99" s="45"/>
      <c r="I99" s="45"/>
      <c r="J99" s="45"/>
      <c r="K99" s="45"/>
      <c r="L99" s="45"/>
      <c r="M99" s="45"/>
      <c r="N99" s="45"/>
      <c r="O99" s="45"/>
      <c r="P99" s="45"/>
      <c r="Q99" s="45"/>
      <c r="R99" s="45"/>
      <c r="S99" s="45"/>
      <c r="T99" s="45"/>
      <c r="U99" s="25"/>
      <c r="V99" s="26"/>
    </row>
    <row r="100" spans="1:22" ht="15" hidden="1" customHeight="1">
      <c r="A100" s="45"/>
      <c r="B100" s="45"/>
      <c r="C100" s="45"/>
      <c r="D100" s="45" t="s">
        <v>947</v>
      </c>
      <c r="E100" s="45"/>
      <c r="F100" s="45"/>
      <c r="G100" s="45" t="s">
        <v>860</v>
      </c>
      <c r="H100" s="45" t="s">
        <v>861</v>
      </c>
      <c r="I100" s="45" t="s">
        <v>862</v>
      </c>
      <c r="J100" s="45" t="s">
        <v>730</v>
      </c>
      <c r="K100" s="45" t="s">
        <v>731</v>
      </c>
      <c r="L100" s="45" t="s">
        <v>732</v>
      </c>
      <c r="M100" s="45" t="s">
        <v>863</v>
      </c>
      <c r="N100" s="45" t="s">
        <v>864</v>
      </c>
      <c r="O100" s="45" t="s">
        <v>865</v>
      </c>
      <c r="P100" s="45" t="s">
        <v>867</v>
      </c>
      <c r="Q100" s="45" t="s">
        <v>868</v>
      </c>
      <c r="R100" s="45" t="s">
        <v>869</v>
      </c>
      <c r="S100" s="45"/>
      <c r="T100" s="45"/>
      <c r="U100" s="25"/>
      <c r="V100" s="26"/>
    </row>
    <row r="101" spans="1:22" ht="15" hidden="1" customHeight="1">
      <c r="A101" s="45"/>
      <c r="B101" s="45"/>
      <c r="C101" s="45" t="s">
        <v>402</v>
      </c>
      <c r="D101" s="45" t="s">
        <v>907</v>
      </c>
      <c r="E101" s="45" t="s">
        <v>406</v>
      </c>
      <c r="F101" s="45" t="s">
        <v>406</v>
      </c>
      <c r="G101" s="45"/>
      <c r="H101" s="45"/>
      <c r="I101" s="45"/>
      <c r="J101" s="45"/>
      <c r="K101" s="45"/>
      <c r="L101" s="45"/>
      <c r="M101" s="45"/>
      <c r="N101" s="45"/>
      <c r="O101" s="45"/>
      <c r="P101" s="45"/>
      <c r="Q101" s="45"/>
      <c r="R101" s="45"/>
      <c r="S101" s="45" t="s">
        <v>401</v>
      </c>
      <c r="T101" s="45" t="s">
        <v>403</v>
      </c>
      <c r="U101" s="25"/>
      <c r="V101" s="26"/>
    </row>
    <row r="102" spans="1:22" ht="15" hidden="1" customHeight="1">
      <c r="A102" s="45"/>
      <c r="B102" s="45"/>
      <c r="C102" s="45" t="s">
        <v>891</v>
      </c>
      <c r="D102" s="13"/>
      <c r="E102" s="13"/>
      <c r="F102" s="18" t="s">
        <v>890</v>
      </c>
      <c r="G102" s="19" t="s">
        <v>229</v>
      </c>
      <c r="H102" s="19" t="s">
        <v>229</v>
      </c>
      <c r="I102" s="19" t="s">
        <v>229</v>
      </c>
      <c r="J102" s="19" t="s">
        <v>229</v>
      </c>
      <c r="K102" s="19" t="s">
        <v>229</v>
      </c>
      <c r="L102" s="19" t="s">
        <v>229</v>
      </c>
      <c r="M102" s="19" t="s">
        <v>229</v>
      </c>
      <c r="N102" s="19" t="s">
        <v>229</v>
      </c>
      <c r="O102" s="19" t="s">
        <v>229</v>
      </c>
      <c r="P102" s="19" t="s">
        <v>229</v>
      </c>
      <c r="Q102" s="19" t="s">
        <v>229</v>
      </c>
      <c r="R102" s="19" t="s">
        <v>229</v>
      </c>
      <c r="S102" s="13"/>
      <c r="T102" s="45"/>
      <c r="U102" s="25"/>
      <c r="V102" s="26"/>
    </row>
    <row r="103" spans="1:22" ht="45">
      <c r="A103" s="45"/>
      <c r="B103" s="45"/>
      <c r="C103" s="45" t="s">
        <v>406</v>
      </c>
      <c r="D103" s="25"/>
      <c r="E103" s="29"/>
      <c r="F103" s="29" t="s">
        <v>699</v>
      </c>
      <c r="G103" s="22" t="s">
        <v>647</v>
      </c>
      <c r="H103" s="22" t="s">
        <v>648</v>
      </c>
      <c r="I103" s="22" t="s">
        <v>649</v>
      </c>
      <c r="J103" s="22" t="s">
        <v>728</v>
      </c>
      <c r="K103" s="22" t="s">
        <v>729</v>
      </c>
      <c r="L103" s="29" t="s">
        <v>724</v>
      </c>
      <c r="M103" s="22" t="s">
        <v>905</v>
      </c>
      <c r="N103" s="22" t="s">
        <v>650</v>
      </c>
      <c r="O103" s="22" t="s">
        <v>651</v>
      </c>
      <c r="P103" s="22" t="s">
        <v>700</v>
      </c>
      <c r="Q103" s="22" t="s">
        <v>653</v>
      </c>
      <c r="R103" s="22" t="s">
        <v>451</v>
      </c>
      <c r="S103" s="26"/>
      <c r="T103" s="45"/>
      <c r="U103" s="25"/>
      <c r="V103" s="26"/>
    </row>
    <row r="104" spans="1:22">
      <c r="A104" s="45"/>
      <c r="B104" s="45"/>
      <c r="C104" s="45" t="s">
        <v>406</v>
      </c>
      <c r="D104" s="25"/>
      <c r="E104" s="29"/>
      <c r="F104" s="36"/>
      <c r="G104" s="22">
        <v>1</v>
      </c>
      <c r="H104" s="22">
        <v>2</v>
      </c>
      <c r="I104" s="22">
        <v>3</v>
      </c>
      <c r="J104" s="22">
        <v>4</v>
      </c>
      <c r="K104" s="22">
        <v>5</v>
      </c>
      <c r="L104" s="22">
        <v>6</v>
      </c>
      <c r="M104" s="22">
        <v>7</v>
      </c>
      <c r="N104" s="22">
        <v>8</v>
      </c>
      <c r="O104" s="22">
        <v>9</v>
      </c>
      <c r="P104" s="22">
        <v>10</v>
      </c>
      <c r="Q104" s="22">
        <v>11</v>
      </c>
      <c r="R104" s="22">
        <v>12</v>
      </c>
      <c r="S104" s="26"/>
      <c r="T104" s="45"/>
      <c r="U104" s="25"/>
      <c r="V104" s="26"/>
    </row>
    <row r="105" spans="1:22" ht="15" customHeight="1">
      <c r="A105" s="45"/>
      <c r="B105" s="45"/>
      <c r="C105" s="45" t="s">
        <v>401</v>
      </c>
      <c r="D105" s="25"/>
      <c r="E105" s="25"/>
      <c r="F105" s="26"/>
      <c r="G105" s="26"/>
      <c r="H105" s="26"/>
      <c r="I105" s="26"/>
      <c r="J105" s="26"/>
      <c r="K105" s="26"/>
      <c r="L105" s="26"/>
      <c r="M105" s="26"/>
      <c r="N105" s="26"/>
      <c r="O105" s="26"/>
      <c r="P105" s="26"/>
      <c r="Q105" s="26"/>
      <c r="R105" s="26"/>
      <c r="S105" s="26"/>
      <c r="T105" s="45"/>
      <c r="U105" s="25"/>
      <c r="V105" s="26"/>
    </row>
    <row r="106" spans="1:22">
      <c r="A106" s="45" t="s">
        <v>6</v>
      </c>
      <c r="B106" s="45"/>
      <c r="C106" s="45"/>
      <c r="D106" s="20" t="s">
        <v>84</v>
      </c>
      <c r="E106" s="14">
        <v>1</v>
      </c>
      <c r="F106" s="14" t="s">
        <v>917</v>
      </c>
      <c r="G106" s="17">
        <f t="shared" ref="G106:Q106" si="7">G107+G108+G109+G110+G111+G112+G113+G114+G115</f>
        <v>0</v>
      </c>
      <c r="H106" s="17">
        <f t="shared" si="7"/>
        <v>0</v>
      </c>
      <c r="I106" s="17">
        <f t="shared" si="7"/>
        <v>0</v>
      </c>
      <c r="J106" s="17">
        <f t="shared" si="7"/>
        <v>0</v>
      </c>
      <c r="K106" s="17">
        <f t="shared" si="7"/>
        <v>0</v>
      </c>
      <c r="L106" s="17">
        <f t="shared" si="7"/>
        <v>0</v>
      </c>
      <c r="M106" s="17">
        <f t="shared" si="7"/>
        <v>0</v>
      </c>
      <c r="N106" s="17">
        <f t="shared" si="7"/>
        <v>0</v>
      </c>
      <c r="O106" s="17">
        <f t="shared" si="7"/>
        <v>0</v>
      </c>
      <c r="P106" s="17">
        <f t="shared" si="7"/>
        <v>0</v>
      </c>
      <c r="Q106" s="17">
        <f t="shared" si="7"/>
        <v>0</v>
      </c>
      <c r="R106" s="17">
        <f t="shared" ref="R106:R115" si="8">G106+H106+I106+J106+K106+L106+M106+N106+O106+P106+Q106</f>
        <v>0</v>
      </c>
      <c r="S106" s="26"/>
      <c r="T106" s="45"/>
      <c r="U106" s="25"/>
      <c r="V106" s="26"/>
    </row>
    <row r="107" spans="1:22">
      <c r="A107" s="45" t="s">
        <v>7</v>
      </c>
      <c r="B107" s="45"/>
      <c r="C107" s="45"/>
      <c r="D107" s="20" t="s">
        <v>84</v>
      </c>
      <c r="E107" s="177"/>
      <c r="F107" s="67" t="s">
        <v>918</v>
      </c>
      <c r="G107" s="16"/>
      <c r="H107" s="16"/>
      <c r="I107" s="16"/>
      <c r="J107" s="16"/>
      <c r="K107" s="16"/>
      <c r="L107" s="16"/>
      <c r="M107" s="16"/>
      <c r="N107" s="16"/>
      <c r="O107" s="16"/>
      <c r="P107" s="16"/>
      <c r="Q107" s="16"/>
      <c r="R107" s="17">
        <f t="shared" si="8"/>
        <v>0</v>
      </c>
      <c r="S107" s="26"/>
      <c r="T107" s="45"/>
      <c r="U107" s="25"/>
      <c r="V107" s="26"/>
    </row>
    <row r="108" spans="1:22">
      <c r="A108" s="45" t="s">
        <v>8</v>
      </c>
      <c r="B108" s="45"/>
      <c r="C108" s="45"/>
      <c r="D108" s="20" t="s">
        <v>84</v>
      </c>
      <c r="E108" s="177"/>
      <c r="F108" s="67" t="s">
        <v>919</v>
      </c>
      <c r="G108" s="16"/>
      <c r="H108" s="16"/>
      <c r="I108" s="16"/>
      <c r="J108" s="16"/>
      <c r="K108" s="16"/>
      <c r="L108" s="16"/>
      <c r="M108" s="16"/>
      <c r="N108" s="16"/>
      <c r="O108" s="16"/>
      <c r="P108" s="16"/>
      <c r="Q108" s="16"/>
      <c r="R108" s="17">
        <f t="shared" si="8"/>
        <v>0</v>
      </c>
      <c r="S108" s="26"/>
      <c r="T108" s="45"/>
      <c r="U108" s="25"/>
      <c r="V108" s="26"/>
    </row>
    <row r="109" spans="1:22">
      <c r="A109" s="45" t="s">
        <v>9</v>
      </c>
      <c r="B109" s="45"/>
      <c r="C109" s="45"/>
      <c r="D109" s="20" t="s">
        <v>84</v>
      </c>
      <c r="E109" s="177"/>
      <c r="F109" s="67" t="s">
        <v>920</v>
      </c>
      <c r="G109" s="16"/>
      <c r="H109" s="16"/>
      <c r="I109" s="16"/>
      <c r="J109" s="16"/>
      <c r="K109" s="16"/>
      <c r="L109" s="16"/>
      <c r="M109" s="16"/>
      <c r="N109" s="16"/>
      <c r="O109" s="16"/>
      <c r="P109" s="16"/>
      <c r="Q109" s="16"/>
      <c r="R109" s="17">
        <f t="shared" si="8"/>
        <v>0</v>
      </c>
      <c r="S109" s="26"/>
      <c r="T109" s="45"/>
      <c r="U109" s="25"/>
      <c r="V109" s="26"/>
    </row>
    <row r="110" spans="1:22">
      <c r="A110" s="45" t="s">
        <v>11</v>
      </c>
      <c r="B110" s="45"/>
      <c r="C110" s="45"/>
      <c r="D110" s="20" t="s">
        <v>84</v>
      </c>
      <c r="E110" s="177"/>
      <c r="F110" s="67" t="s">
        <v>921</v>
      </c>
      <c r="G110" s="16"/>
      <c r="H110" s="16"/>
      <c r="I110" s="16"/>
      <c r="J110" s="16"/>
      <c r="K110" s="16"/>
      <c r="L110" s="16"/>
      <c r="M110" s="16"/>
      <c r="N110" s="16"/>
      <c r="O110" s="16"/>
      <c r="P110" s="16"/>
      <c r="Q110" s="16"/>
      <c r="R110" s="17">
        <f t="shared" si="8"/>
        <v>0</v>
      </c>
      <c r="S110" s="26"/>
      <c r="T110" s="45"/>
      <c r="U110" s="25"/>
      <c r="V110" s="26"/>
    </row>
    <row r="111" spans="1:22" ht="30">
      <c r="A111" s="45" t="s">
        <v>1174</v>
      </c>
      <c r="B111" s="45"/>
      <c r="C111" s="45"/>
      <c r="D111" s="20" t="s">
        <v>84</v>
      </c>
      <c r="E111" s="177"/>
      <c r="F111" s="67" t="s">
        <v>922</v>
      </c>
      <c r="G111" s="16"/>
      <c r="H111" s="16"/>
      <c r="I111" s="16"/>
      <c r="J111" s="16"/>
      <c r="K111" s="16"/>
      <c r="L111" s="16"/>
      <c r="M111" s="16"/>
      <c r="N111" s="16"/>
      <c r="O111" s="16"/>
      <c r="P111" s="16"/>
      <c r="Q111" s="16"/>
      <c r="R111" s="17">
        <f t="shared" si="8"/>
        <v>0</v>
      </c>
      <c r="S111" s="26"/>
      <c r="T111" s="45"/>
      <c r="U111" s="25"/>
      <c r="V111" s="26"/>
    </row>
    <row r="112" spans="1:22" ht="30">
      <c r="A112" s="45" t="s">
        <v>1175</v>
      </c>
      <c r="B112" s="45"/>
      <c r="C112" s="45"/>
      <c r="D112" s="20" t="s">
        <v>84</v>
      </c>
      <c r="E112" s="177"/>
      <c r="F112" s="67" t="s">
        <v>923</v>
      </c>
      <c r="G112" s="16"/>
      <c r="H112" s="16"/>
      <c r="I112" s="16"/>
      <c r="J112" s="16"/>
      <c r="K112" s="16"/>
      <c r="L112" s="16"/>
      <c r="M112" s="16"/>
      <c r="N112" s="16"/>
      <c r="O112" s="16"/>
      <c r="P112" s="16"/>
      <c r="Q112" s="16"/>
      <c r="R112" s="17">
        <f t="shared" si="8"/>
        <v>0</v>
      </c>
      <c r="S112" s="26"/>
      <c r="T112" s="45"/>
      <c r="U112" s="25"/>
      <c r="V112" s="26"/>
    </row>
    <row r="113" spans="1:25">
      <c r="A113" s="45" t="s">
        <v>1177</v>
      </c>
      <c r="B113" s="45"/>
      <c r="C113" s="45"/>
      <c r="D113" s="20" t="s">
        <v>84</v>
      </c>
      <c r="E113" s="177"/>
      <c r="F113" s="67" t="s">
        <v>902</v>
      </c>
      <c r="G113" s="16"/>
      <c r="H113" s="16"/>
      <c r="I113" s="16"/>
      <c r="J113" s="16"/>
      <c r="K113" s="16"/>
      <c r="L113" s="16"/>
      <c r="M113" s="16"/>
      <c r="N113" s="16"/>
      <c r="O113" s="16"/>
      <c r="P113" s="16"/>
      <c r="Q113" s="16"/>
      <c r="R113" s="17">
        <f t="shared" si="8"/>
        <v>0</v>
      </c>
      <c r="S113" s="26"/>
      <c r="T113" s="45"/>
      <c r="U113" s="25"/>
      <c r="V113" s="26"/>
    </row>
    <row r="114" spans="1:25">
      <c r="A114" s="45" t="s">
        <v>1178</v>
      </c>
      <c r="B114" s="45"/>
      <c r="C114" s="45"/>
      <c r="D114" s="20" t="s">
        <v>84</v>
      </c>
      <c r="E114" s="177"/>
      <c r="F114" s="67" t="s">
        <v>903</v>
      </c>
      <c r="G114" s="16"/>
      <c r="H114" s="16"/>
      <c r="I114" s="16"/>
      <c r="J114" s="16"/>
      <c r="K114" s="16"/>
      <c r="L114" s="16"/>
      <c r="M114" s="16"/>
      <c r="N114" s="16"/>
      <c r="O114" s="16"/>
      <c r="P114" s="16"/>
      <c r="Q114" s="16"/>
      <c r="R114" s="17">
        <f t="shared" si="8"/>
        <v>0</v>
      </c>
      <c r="S114" s="26"/>
      <c r="T114" s="45"/>
      <c r="U114" s="25"/>
      <c r="V114" s="26"/>
    </row>
    <row r="115" spans="1:25">
      <c r="A115" s="45" t="s">
        <v>12</v>
      </c>
      <c r="B115" s="45"/>
      <c r="C115" s="45"/>
      <c r="D115" s="20" t="s">
        <v>84</v>
      </c>
      <c r="E115" s="177"/>
      <c r="F115" s="67" t="s">
        <v>906</v>
      </c>
      <c r="G115" s="17">
        <f>SUM(G125:G126)</f>
        <v>0</v>
      </c>
      <c r="H115" s="17">
        <f t="shared" ref="H115:Q115" si="9">SUM(H125:H126)</f>
        <v>0</v>
      </c>
      <c r="I115" s="17">
        <f t="shared" si="9"/>
        <v>0</v>
      </c>
      <c r="J115" s="17">
        <f t="shared" si="9"/>
        <v>0</v>
      </c>
      <c r="K115" s="17">
        <f t="shared" si="9"/>
        <v>0</v>
      </c>
      <c r="L115" s="17">
        <f t="shared" si="9"/>
        <v>0</v>
      </c>
      <c r="M115" s="17">
        <f t="shared" si="9"/>
        <v>0</v>
      </c>
      <c r="N115" s="17">
        <f t="shared" si="9"/>
        <v>0</v>
      </c>
      <c r="O115" s="17">
        <f t="shared" si="9"/>
        <v>0</v>
      </c>
      <c r="P115" s="17">
        <f t="shared" si="9"/>
        <v>0</v>
      </c>
      <c r="Q115" s="17">
        <f t="shared" si="9"/>
        <v>0</v>
      </c>
      <c r="R115" s="17">
        <f t="shared" si="8"/>
        <v>0</v>
      </c>
      <c r="S115" s="26"/>
      <c r="T115" s="45"/>
      <c r="U115" s="25"/>
      <c r="V115" s="26"/>
    </row>
    <row r="116" spans="1:25" ht="15" hidden="1" customHeight="1">
      <c r="A116" s="45"/>
      <c r="B116" s="45"/>
      <c r="C116" s="45" t="s">
        <v>401</v>
      </c>
      <c r="D116" s="25"/>
      <c r="E116" s="25"/>
      <c r="F116" s="26"/>
      <c r="G116" s="26"/>
      <c r="H116" s="26"/>
      <c r="I116" s="26"/>
      <c r="J116" s="26"/>
      <c r="K116" s="26"/>
      <c r="L116" s="26"/>
      <c r="M116" s="26"/>
      <c r="N116" s="26"/>
      <c r="O116" s="26"/>
      <c r="P116" s="26"/>
      <c r="Q116" s="26"/>
      <c r="R116" s="26"/>
      <c r="S116" s="26"/>
      <c r="T116" s="45"/>
      <c r="U116" s="25"/>
      <c r="V116" s="26"/>
    </row>
    <row r="117" spans="1:25" ht="15" hidden="1" customHeight="1">
      <c r="A117" s="45"/>
      <c r="B117" s="45"/>
      <c r="C117" s="45" t="s">
        <v>404</v>
      </c>
      <c r="D117" s="45"/>
      <c r="E117" s="45"/>
      <c r="F117" s="45"/>
      <c r="G117" s="45"/>
      <c r="H117" s="45"/>
      <c r="I117" s="45"/>
      <c r="J117" s="45"/>
      <c r="K117" s="45"/>
      <c r="L117" s="45"/>
      <c r="M117" s="45"/>
      <c r="N117" s="45"/>
      <c r="O117" s="45"/>
      <c r="P117" s="45"/>
      <c r="Q117" s="45"/>
      <c r="R117" s="45"/>
      <c r="S117" s="45"/>
      <c r="T117" s="45" t="s">
        <v>405</v>
      </c>
      <c r="U117" s="25"/>
      <c r="V117" s="26"/>
    </row>
    <row r="118" spans="1:25" ht="15" hidden="1" customHeight="1">
      <c r="A118" s="13"/>
      <c r="B118" s="13"/>
      <c r="C118" s="13"/>
      <c r="D118" s="13"/>
      <c r="E118" s="13"/>
      <c r="F118" s="13"/>
      <c r="G118" s="13"/>
      <c r="H118" s="13"/>
      <c r="I118" s="13"/>
      <c r="J118" s="13"/>
      <c r="K118" s="13"/>
      <c r="L118" s="13"/>
      <c r="M118" s="13"/>
      <c r="N118" s="13"/>
      <c r="O118" s="13"/>
      <c r="P118" s="13"/>
      <c r="Q118" s="13"/>
      <c r="R118" s="13"/>
      <c r="S118" s="13"/>
      <c r="T118" s="13"/>
      <c r="U118" s="25"/>
      <c r="V118" s="26"/>
    </row>
    <row r="119" spans="1:25" ht="15" hidden="1" customHeight="1">
      <c r="A119" s="45"/>
      <c r="B119" s="45"/>
      <c r="C119" s="45" t="s">
        <v>1158</v>
      </c>
      <c r="D119" s="45"/>
      <c r="E119" s="45"/>
      <c r="F119" s="45"/>
      <c r="G119" s="45"/>
      <c r="H119" s="45"/>
      <c r="I119" s="45"/>
      <c r="J119" s="45"/>
      <c r="K119" s="45"/>
      <c r="L119" s="45"/>
      <c r="M119" s="45"/>
      <c r="N119" s="45"/>
      <c r="O119" s="45"/>
      <c r="P119" s="45"/>
      <c r="Q119" s="45"/>
      <c r="R119" s="45"/>
      <c r="S119" s="45"/>
      <c r="T119" s="45"/>
      <c r="U119" s="13"/>
      <c r="V119" s="13"/>
      <c r="W119" s="13"/>
      <c r="X119" s="25"/>
      <c r="Y119" s="26"/>
    </row>
    <row r="120" spans="1:25" ht="15" hidden="1" customHeight="1">
      <c r="A120" s="45"/>
      <c r="B120" s="45"/>
      <c r="C120" s="45"/>
      <c r="D120" s="45"/>
      <c r="E120" s="45"/>
      <c r="F120" s="45"/>
      <c r="G120" s="45"/>
      <c r="H120" s="45"/>
      <c r="I120" s="45"/>
      <c r="J120" s="45"/>
      <c r="K120" s="45"/>
      <c r="L120" s="45"/>
      <c r="M120" s="45"/>
      <c r="N120" s="45"/>
      <c r="O120" s="45"/>
      <c r="P120" s="45"/>
      <c r="Q120" s="45"/>
      <c r="R120" s="45"/>
      <c r="S120" s="45"/>
      <c r="T120" s="45"/>
      <c r="U120" s="13"/>
      <c r="V120" s="13"/>
      <c r="W120" s="13"/>
      <c r="X120" s="25"/>
      <c r="Y120" s="26"/>
    </row>
    <row r="121" spans="1:25" ht="15" hidden="1" customHeight="1">
      <c r="A121" s="45"/>
      <c r="B121" s="45"/>
      <c r="C121" s="45"/>
      <c r="D121" s="45" t="s">
        <v>947</v>
      </c>
      <c r="E121" s="45"/>
      <c r="F121" s="45" t="s">
        <v>1159</v>
      </c>
      <c r="G121" s="45" t="s">
        <v>860</v>
      </c>
      <c r="H121" s="45" t="s">
        <v>861</v>
      </c>
      <c r="I121" s="45" t="s">
        <v>862</v>
      </c>
      <c r="J121" s="45" t="s">
        <v>730</v>
      </c>
      <c r="K121" s="45" t="s">
        <v>731</v>
      </c>
      <c r="L121" s="45" t="s">
        <v>732</v>
      </c>
      <c r="M121" s="45" t="s">
        <v>863</v>
      </c>
      <c r="N121" s="45" t="s">
        <v>864</v>
      </c>
      <c r="O121" s="45" t="s">
        <v>865</v>
      </c>
      <c r="P121" s="45" t="s">
        <v>867</v>
      </c>
      <c r="Q121" s="45" t="s">
        <v>868</v>
      </c>
      <c r="R121" s="45" t="s">
        <v>869</v>
      </c>
      <c r="S121" s="45"/>
      <c r="T121" s="45"/>
      <c r="U121" s="13"/>
      <c r="V121" s="13"/>
      <c r="W121" s="13"/>
      <c r="X121" s="25"/>
      <c r="Y121" s="26"/>
    </row>
    <row r="122" spans="1:25" ht="15" hidden="1" customHeight="1">
      <c r="A122" s="45"/>
      <c r="B122" s="45"/>
      <c r="C122" s="45" t="s">
        <v>402</v>
      </c>
      <c r="D122" s="45" t="s">
        <v>907</v>
      </c>
      <c r="E122" s="45" t="s">
        <v>406</v>
      </c>
      <c r="F122" s="45" t="s">
        <v>907</v>
      </c>
      <c r="G122" s="45"/>
      <c r="H122" s="45"/>
      <c r="I122" s="45"/>
      <c r="J122" s="45"/>
      <c r="K122" s="45"/>
      <c r="L122" s="45"/>
      <c r="M122" s="45"/>
      <c r="N122" s="45"/>
      <c r="O122" s="45"/>
      <c r="P122" s="45"/>
      <c r="Q122" s="45"/>
      <c r="R122" s="45"/>
      <c r="S122" s="45" t="s">
        <v>401</v>
      </c>
      <c r="T122" s="45" t="s">
        <v>403</v>
      </c>
      <c r="U122" s="13"/>
      <c r="V122" s="13"/>
      <c r="W122" s="13"/>
      <c r="X122" s="25"/>
      <c r="Y122" s="26"/>
    </row>
    <row r="123" spans="1:25" ht="15" hidden="1" customHeight="1">
      <c r="A123" s="45"/>
      <c r="B123" s="45"/>
      <c r="C123" s="45" t="s">
        <v>891</v>
      </c>
      <c r="D123" s="13"/>
      <c r="E123" s="13"/>
      <c r="F123" s="18" t="s">
        <v>890</v>
      </c>
      <c r="G123" s="19" t="s">
        <v>229</v>
      </c>
      <c r="H123" s="19" t="s">
        <v>229</v>
      </c>
      <c r="I123" s="19" t="s">
        <v>229</v>
      </c>
      <c r="J123" s="19" t="s">
        <v>229</v>
      </c>
      <c r="K123" s="19" t="s">
        <v>229</v>
      </c>
      <c r="L123" s="19" t="s">
        <v>229</v>
      </c>
      <c r="M123" s="19" t="s">
        <v>229</v>
      </c>
      <c r="N123" s="19" t="s">
        <v>229</v>
      </c>
      <c r="O123" s="19" t="s">
        <v>229</v>
      </c>
      <c r="P123" s="19" t="s">
        <v>229</v>
      </c>
      <c r="Q123" s="19" t="s">
        <v>229</v>
      </c>
      <c r="R123" s="19" t="s">
        <v>229</v>
      </c>
      <c r="S123" s="13"/>
      <c r="T123" s="45"/>
      <c r="U123" s="13"/>
      <c r="V123" s="13"/>
      <c r="W123" s="13"/>
      <c r="X123" s="25"/>
      <c r="Y123" s="26"/>
    </row>
    <row r="124" spans="1:25" ht="15" hidden="1" customHeight="1">
      <c r="A124" s="45"/>
      <c r="B124" s="45"/>
      <c r="C124" s="45" t="s">
        <v>401</v>
      </c>
      <c r="D124" s="13"/>
      <c r="E124" s="13"/>
      <c r="F124" s="13"/>
      <c r="G124" s="13"/>
      <c r="H124" s="13"/>
      <c r="I124" s="13"/>
      <c r="J124" s="13"/>
      <c r="K124" s="13"/>
      <c r="L124" s="13"/>
      <c r="M124" s="13"/>
      <c r="N124" s="13"/>
      <c r="O124" s="13"/>
      <c r="P124" s="13"/>
      <c r="Q124" s="13"/>
      <c r="R124" s="13"/>
      <c r="S124" s="13"/>
      <c r="T124" s="45"/>
      <c r="U124" s="13"/>
      <c r="V124" s="13"/>
      <c r="W124" s="13"/>
      <c r="X124" s="25"/>
      <c r="Y124" s="26"/>
    </row>
    <row r="125" spans="1:25">
      <c r="A125" s="45" t="s">
        <v>12</v>
      </c>
      <c r="B125" s="45"/>
      <c r="C125" s="121"/>
      <c r="D125" s="20" t="s">
        <v>84</v>
      </c>
      <c r="E125" s="11"/>
      <c r="F125" s="20"/>
      <c r="G125" s="16"/>
      <c r="H125" s="16"/>
      <c r="I125" s="16"/>
      <c r="J125" s="16"/>
      <c r="K125" s="16"/>
      <c r="L125" s="16"/>
      <c r="M125" s="16"/>
      <c r="N125" s="16"/>
      <c r="O125" s="16"/>
      <c r="P125" s="16"/>
      <c r="Q125" s="16"/>
      <c r="R125" s="17">
        <f>G125+H125+I125+J125+K125+L125+M125+N125+O125+P125+Q125</f>
        <v>0</v>
      </c>
      <c r="S125" s="13"/>
      <c r="T125" s="45"/>
      <c r="U125" s="13"/>
      <c r="V125" s="13"/>
      <c r="W125" s="13"/>
      <c r="X125" s="25"/>
      <c r="Y125" s="26"/>
    </row>
    <row r="126" spans="1:25" ht="15" customHeight="1">
      <c r="A126" s="45"/>
      <c r="B126" s="45"/>
      <c r="C126" s="45" t="s">
        <v>401</v>
      </c>
      <c r="D126" s="13"/>
      <c r="E126" s="161" t="s">
        <v>1171</v>
      </c>
      <c r="F126" s="162"/>
      <c r="G126" s="162"/>
      <c r="H126" s="162"/>
      <c r="I126" s="162"/>
      <c r="J126" s="162"/>
      <c r="K126" s="162"/>
      <c r="L126" s="162"/>
      <c r="M126" s="162"/>
      <c r="N126" s="162"/>
      <c r="O126" s="162"/>
      <c r="P126" s="162"/>
      <c r="Q126" s="162"/>
      <c r="R126" s="163"/>
      <c r="S126" s="13"/>
      <c r="T126" s="45"/>
      <c r="U126" s="13"/>
      <c r="V126" s="13"/>
      <c r="W126" s="13"/>
      <c r="X126" s="25"/>
      <c r="Y126" s="26"/>
    </row>
    <row r="127" spans="1:25" ht="15" hidden="1" customHeight="1">
      <c r="A127" s="45"/>
      <c r="B127" s="45"/>
      <c r="C127" s="45" t="s">
        <v>404</v>
      </c>
      <c r="D127" s="45"/>
      <c r="E127" s="45"/>
      <c r="F127" s="45"/>
      <c r="G127" s="45"/>
      <c r="H127" s="45"/>
      <c r="I127" s="45"/>
      <c r="J127" s="45"/>
      <c r="K127" s="45"/>
      <c r="L127" s="45"/>
      <c r="M127" s="45"/>
      <c r="N127" s="45"/>
      <c r="O127" s="45"/>
      <c r="P127" s="45"/>
      <c r="Q127" s="45"/>
      <c r="R127" s="45"/>
      <c r="S127" s="45"/>
      <c r="T127" s="45" t="s">
        <v>405</v>
      </c>
      <c r="U127" s="13"/>
      <c r="V127" s="13"/>
      <c r="W127" s="13"/>
      <c r="X127" s="25"/>
      <c r="Y127" s="26"/>
    </row>
    <row r="128" spans="1:25" ht="15" hidden="1"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25"/>
      <c r="Y128" s="26"/>
    </row>
    <row r="129" spans="1:25" ht="15" hidden="1"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25"/>
      <c r="Y129" s="26"/>
    </row>
    <row r="130" spans="1:25" ht="15" hidden="1" customHeight="1">
      <c r="A130" s="13"/>
      <c r="B130" s="13"/>
      <c r="C130" s="13"/>
      <c r="D130" s="13"/>
      <c r="E130" s="13"/>
      <c r="F130" s="13"/>
      <c r="G130" s="13"/>
      <c r="H130" s="13"/>
      <c r="I130" s="13"/>
      <c r="J130" s="13"/>
      <c r="K130" s="13"/>
      <c r="L130" s="13"/>
      <c r="M130" s="13"/>
      <c r="N130" s="13"/>
      <c r="O130" s="13"/>
      <c r="P130" s="13"/>
      <c r="Q130" s="13"/>
      <c r="R130" s="13"/>
      <c r="S130" s="13"/>
      <c r="T130" s="13"/>
      <c r="U130" s="25"/>
      <c r="V130" s="26"/>
    </row>
    <row r="131" spans="1:25" ht="15" hidden="1" customHeight="1">
      <c r="A131" s="45"/>
      <c r="B131" s="45"/>
      <c r="C131" s="45" t="s">
        <v>601</v>
      </c>
      <c r="D131" s="45"/>
      <c r="E131" s="45"/>
      <c r="F131" s="45"/>
      <c r="G131" s="45"/>
      <c r="H131" s="45"/>
      <c r="I131" s="45"/>
      <c r="J131" s="45"/>
      <c r="K131" s="45"/>
      <c r="L131" s="45"/>
      <c r="M131" s="45"/>
      <c r="N131" s="45"/>
      <c r="O131" s="45"/>
      <c r="P131" s="45"/>
      <c r="Q131" s="45"/>
      <c r="R131" s="45"/>
      <c r="S131" s="45"/>
      <c r="T131" s="45"/>
      <c r="U131" s="13"/>
      <c r="V131" s="13"/>
      <c r="W131" s="13"/>
      <c r="X131" s="25"/>
      <c r="Y131" s="26"/>
    </row>
    <row r="132" spans="1:25" ht="15" hidden="1" customHeight="1">
      <c r="A132" s="45"/>
      <c r="B132" s="45"/>
      <c r="C132" s="45"/>
      <c r="D132" s="45"/>
      <c r="E132" s="45"/>
      <c r="F132" s="45"/>
      <c r="G132" s="45"/>
      <c r="H132" s="45"/>
      <c r="I132" s="45"/>
      <c r="J132" s="45"/>
      <c r="K132" s="45"/>
      <c r="L132" s="45"/>
      <c r="M132" s="45"/>
      <c r="N132" s="45"/>
      <c r="O132" s="45"/>
      <c r="P132" s="45"/>
      <c r="Q132" s="45"/>
      <c r="R132" s="45"/>
      <c r="S132" s="45"/>
      <c r="T132" s="45"/>
      <c r="U132" s="13"/>
      <c r="V132" s="13"/>
      <c r="W132" s="13"/>
      <c r="X132" s="25"/>
      <c r="Y132" s="26"/>
    </row>
    <row r="133" spans="1:25" ht="15" hidden="1" customHeight="1">
      <c r="A133" s="45"/>
      <c r="B133" s="45"/>
      <c r="C133" s="45"/>
      <c r="D133" s="45" t="s">
        <v>947</v>
      </c>
      <c r="E133" s="45"/>
      <c r="F133" s="45"/>
      <c r="G133" s="45" t="s">
        <v>860</v>
      </c>
      <c r="H133" s="45" t="s">
        <v>861</v>
      </c>
      <c r="I133" s="45" t="s">
        <v>862</v>
      </c>
      <c r="J133" s="45" t="s">
        <v>730</v>
      </c>
      <c r="K133" s="45" t="s">
        <v>731</v>
      </c>
      <c r="L133" s="45" t="s">
        <v>732</v>
      </c>
      <c r="M133" s="45" t="s">
        <v>863</v>
      </c>
      <c r="N133" s="45" t="s">
        <v>864</v>
      </c>
      <c r="O133" s="45" t="s">
        <v>865</v>
      </c>
      <c r="P133" s="45" t="s">
        <v>867</v>
      </c>
      <c r="Q133" s="45" t="s">
        <v>868</v>
      </c>
      <c r="R133" s="45" t="s">
        <v>869</v>
      </c>
      <c r="S133" s="45"/>
      <c r="T133" s="45"/>
      <c r="U133" s="13"/>
      <c r="V133" s="13"/>
      <c r="W133" s="13"/>
      <c r="X133" s="25"/>
      <c r="Y133" s="26"/>
    </row>
    <row r="134" spans="1:25" ht="15" hidden="1" customHeight="1">
      <c r="A134" s="45"/>
      <c r="B134" s="45"/>
      <c r="C134" s="45" t="s">
        <v>402</v>
      </c>
      <c r="D134" s="45" t="s">
        <v>907</v>
      </c>
      <c r="E134" s="45" t="s">
        <v>406</v>
      </c>
      <c r="F134" s="45" t="s">
        <v>406</v>
      </c>
      <c r="G134" s="45"/>
      <c r="H134" s="45"/>
      <c r="I134" s="45"/>
      <c r="J134" s="45"/>
      <c r="K134" s="45"/>
      <c r="L134" s="45"/>
      <c r="M134" s="45"/>
      <c r="N134" s="45"/>
      <c r="O134" s="45"/>
      <c r="P134" s="45"/>
      <c r="Q134" s="45"/>
      <c r="R134" s="45"/>
      <c r="S134" s="45" t="s">
        <v>401</v>
      </c>
      <c r="T134" s="45" t="s">
        <v>403</v>
      </c>
      <c r="U134" s="13"/>
      <c r="V134" s="13"/>
      <c r="W134" s="13"/>
      <c r="X134" s="25"/>
      <c r="Y134" s="26"/>
    </row>
    <row r="135" spans="1:25" ht="15" hidden="1" customHeight="1">
      <c r="A135" s="45"/>
      <c r="B135" s="45"/>
      <c r="C135" s="45" t="s">
        <v>891</v>
      </c>
      <c r="D135" s="13"/>
      <c r="E135" s="13"/>
      <c r="F135" s="18" t="s">
        <v>890</v>
      </c>
      <c r="G135" s="19" t="s">
        <v>229</v>
      </c>
      <c r="H135" s="19" t="s">
        <v>229</v>
      </c>
      <c r="I135" s="19" t="s">
        <v>229</v>
      </c>
      <c r="J135" s="19" t="s">
        <v>229</v>
      </c>
      <c r="K135" s="19" t="s">
        <v>229</v>
      </c>
      <c r="L135" s="19" t="s">
        <v>229</v>
      </c>
      <c r="M135" s="19" t="s">
        <v>229</v>
      </c>
      <c r="N135" s="19" t="s">
        <v>229</v>
      </c>
      <c r="O135" s="19" t="s">
        <v>229</v>
      </c>
      <c r="P135" s="19" t="s">
        <v>229</v>
      </c>
      <c r="Q135" s="19" t="s">
        <v>229</v>
      </c>
      <c r="R135" s="19" t="s">
        <v>229</v>
      </c>
      <c r="S135" s="13"/>
      <c r="T135" s="45"/>
      <c r="U135" s="13"/>
      <c r="V135" s="13"/>
      <c r="W135" s="13"/>
      <c r="X135" s="25"/>
      <c r="Y135" s="26"/>
    </row>
    <row r="136" spans="1:25" ht="15" hidden="1" customHeight="1">
      <c r="A136" s="45"/>
      <c r="B136" s="45"/>
      <c r="C136" s="45" t="s">
        <v>401</v>
      </c>
      <c r="D136" s="13"/>
      <c r="E136" s="13"/>
      <c r="F136" s="13"/>
      <c r="G136" s="13"/>
      <c r="H136" s="13"/>
      <c r="I136" s="13"/>
      <c r="J136" s="13"/>
      <c r="K136" s="13"/>
      <c r="L136" s="13"/>
      <c r="M136" s="13"/>
      <c r="N136" s="13"/>
      <c r="O136" s="13"/>
      <c r="P136" s="13"/>
      <c r="Q136" s="13"/>
      <c r="R136" s="13"/>
      <c r="S136" s="13"/>
      <c r="T136" s="45"/>
      <c r="U136" s="13"/>
      <c r="V136" s="13"/>
      <c r="W136" s="13"/>
      <c r="X136" s="25"/>
      <c r="Y136" s="26"/>
    </row>
    <row r="137" spans="1:25">
      <c r="A137" s="45" t="s">
        <v>13</v>
      </c>
      <c r="B137" s="45"/>
      <c r="C137" s="45"/>
      <c r="D137" s="20" t="s">
        <v>84</v>
      </c>
      <c r="E137" s="14">
        <v>2</v>
      </c>
      <c r="F137" s="14" t="s">
        <v>924</v>
      </c>
      <c r="G137" s="32">
        <f>G138+G139+G140+G147</f>
        <v>0</v>
      </c>
      <c r="H137" s="32">
        <f t="shared" ref="H137:Q137" si="10">H138+H139+H140+H147</f>
        <v>0</v>
      </c>
      <c r="I137" s="32">
        <f t="shared" si="10"/>
        <v>0</v>
      </c>
      <c r="J137" s="32">
        <f t="shared" si="10"/>
        <v>0</v>
      </c>
      <c r="K137" s="32">
        <f t="shared" si="10"/>
        <v>0</v>
      </c>
      <c r="L137" s="32">
        <f t="shared" si="10"/>
        <v>0</v>
      </c>
      <c r="M137" s="32">
        <f t="shared" si="10"/>
        <v>0</v>
      </c>
      <c r="N137" s="32">
        <f t="shared" si="10"/>
        <v>0</v>
      </c>
      <c r="O137" s="32">
        <f t="shared" si="10"/>
        <v>0</v>
      </c>
      <c r="P137" s="32">
        <f t="shared" si="10"/>
        <v>0</v>
      </c>
      <c r="Q137" s="32">
        <f t="shared" si="10"/>
        <v>0</v>
      </c>
      <c r="R137" s="32">
        <f>G137+H137+I137+J137+K137+L137+M137+N137+O137+P137+Q137</f>
        <v>0</v>
      </c>
      <c r="S137" s="13"/>
      <c r="T137" s="45"/>
      <c r="U137" s="13"/>
      <c r="V137" s="13"/>
      <c r="W137" s="13"/>
      <c r="X137" s="25"/>
      <c r="Y137" s="26"/>
    </row>
    <row r="138" spans="1:25" ht="30">
      <c r="A138" s="45" t="s">
        <v>14</v>
      </c>
      <c r="B138" s="45"/>
      <c r="C138" s="45"/>
      <c r="D138" s="20" t="s">
        <v>84</v>
      </c>
      <c r="E138" s="177"/>
      <c r="F138" s="67" t="s">
        <v>602</v>
      </c>
      <c r="G138" s="16"/>
      <c r="H138" s="16"/>
      <c r="I138" s="16"/>
      <c r="J138" s="16"/>
      <c r="K138" s="16"/>
      <c r="L138" s="16"/>
      <c r="M138" s="16"/>
      <c r="N138" s="16"/>
      <c r="O138" s="16"/>
      <c r="P138" s="16"/>
      <c r="Q138" s="16"/>
      <c r="R138" s="32">
        <f>G138+H138+I138+J138+K138+L138+M138+N138+O138+P138+Q138</f>
        <v>0</v>
      </c>
      <c r="S138" s="13"/>
      <c r="T138" s="45"/>
      <c r="U138" s="13"/>
      <c r="V138" s="13"/>
      <c r="W138" s="13"/>
      <c r="X138" s="25"/>
      <c r="Y138" s="26"/>
    </row>
    <row r="139" spans="1:25">
      <c r="A139" s="45" t="s">
        <v>15</v>
      </c>
      <c r="B139" s="45"/>
      <c r="C139" s="45"/>
      <c r="D139" s="20" t="s">
        <v>84</v>
      </c>
      <c r="E139" s="177"/>
      <c r="F139" s="67" t="s">
        <v>925</v>
      </c>
      <c r="G139" s="16"/>
      <c r="H139" s="16"/>
      <c r="I139" s="16"/>
      <c r="J139" s="16"/>
      <c r="K139" s="16"/>
      <c r="L139" s="16"/>
      <c r="M139" s="16"/>
      <c r="N139" s="16"/>
      <c r="O139" s="16"/>
      <c r="P139" s="16"/>
      <c r="Q139" s="16"/>
      <c r="R139" s="32">
        <f t="shared" ref="R139:R147" si="11">G139+H139+I139+J139+K139+L139+M139+N139+O139+P139+Q139</f>
        <v>0</v>
      </c>
      <c r="S139" s="13"/>
      <c r="T139" s="45"/>
      <c r="U139" s="13"/>
      <c r="V139" s="13"/>
      <c r="W139" s="13"/>
      <c r="X139" s="25"/>
      <c r="Y139" s="26"/>
    </row>
    <row r="140" spans="1:25">
      <c r="A140" s="45" t="s">
        <v>16</v>
      </c>
      <c r="B140" s="45"/>
      <c r="C140" s="45"/>
      <c r="D140" s="20" t="s">
        <v>84</v>
      </c>
      <c r="E140" s="177"/>
      <c r="F140" s="67" t="s">
        <v>926</v>
      </c>
      <c r="G140" s="17">
        <f>G141+G142+G143+G144+G145+G146</f>
        <v>0</v>
      </c>
      <c r="H140" s="17">
        <f t="shared" ref="H140:Q140" si="12">H141+H142+H143+H144+H145+H146</f>
        <v>0</v>
      </c>
      <c r="I140" s="17">
        <f t="shared" si="12"/>
        <v>0</v>
      </c>
      <c r="J140" s="17">
        <f t="shared" si="12"/>
        <v>0</v>
      </c>
      <c r="K140" s="17">
        <f t="shared" si="12"/>
        <v>0</v>
      </c>
      <c r="L140" s="17">
        <f t="shared" si="12"/>
        <v>0</v>
      </c>
      <c r="M140" s="17">
        <f t="shared" si="12"/>
        <v>0</v>
      </c>
      <c r="N140" s="17">
        <f t="shared" si="12"/>
        <v>0</v>
      </c>
      <c r="O140" s="17">
        <f t="shared" si="12"/>
        <v>0</v>
      </c>
      <c r="P140" s="17">
        <f t="shared" si="12"/>
        <v>0</v>
      </c>
      <c r="Q140" s="17">
        <f t="shared" si="12"/>
        <v>0</v>
      </c>
      <c r="R140" s="32">
        <f t="shared" si="11"/>
        <v>0</v>
      </c>
      <c r="S140" s="13"/>
      <c r="T140" s="45"/>
      <c r="U140" s="13"/>
      <c r="V140" s="13"/>
      <c r="W140" s="13"/>
      <c r="X140" s="25"/>
      <c r="Y140" s="26"/>
    </row>
    <row r="141" spans="1:25">
      <c r="A141" s="45" t="s">
        <v>17</v>
      </c>
      <c r="B141" s="45"/>
      <c r="C141" s="45"/>
      <c r="D141" s="20" t="s">
        <v>84</v>
      </c>
      <c r="E141" s="177"/>
      <c r="F141" s="67" t="s">
        <v>927</v>
      </c>
      <c r="G141" s="16"/>
      <c r="H141" s="16"/>
      <c r="I141" s="16"/>
      <c r="J141" s="16"/>
      <c r="K141" s="16"/>
      <c r="L141" s="16"/>
      <c r="M141" s="16"/>
      <c r="N141" s="16"/>
      <c r="O141" s="16"/>
      <c r="P141" s="16"/>
      <c r="Q141" s="16"/>
      <c r="R141" s="32">
        <f t="shared" si="11"/>
        <v>0</v>
      </c>
      <c r="S141" s="13"/>
      <c r="T141" s="45"/>
      <c r="U141" s="13"/>
      <c r="V141" s="13"/>
      <c r="W141" s="13"/>
      <c r="X141" s="25"/>
      <c r="Y141" s="26"/>
    </row>
    <row r="142" spans="1:25">
      <c r="A142" s="45" t="s">
        <v>18</v>
      </c>
      <c r="B142" s="45"/>
      <c r="C142" s="45"/>
      <c r="D142" s="20" t="s">
        <v>84</v>
      </c>
      <c r="E142" s="177"/>
      <c r="F142" s="67" t="s">
        <v>928</v>
      </c>
      <c r="G142" s="16"/>
      <c r="H142" s="16"/>
      <c r="I142" s="16"/>
      <c r="J142" s="16"/>
      <c r="K142" s="16"/>
      <c r="L142" s="16"/>
      <c r="M142" s="16"/>
      <c r="N142" s="16"/>
      <c r="O142" s="16"/>
      <c r="P142" s="16"/>
      <c r="Q142" s="16"/>
      <c r="R142" s="32">
        <f t="shared" si="11"/>
        <v>0</v>
      </c>
      <c r="S142" s="13"/>
      <c r="T142" s="45"/>
      <c r="U142" s="13"/>
      <c r="V142" s="13"/>
      <c r="W142" s="13"/>
      <c r="X142" s="25"/>
      <c r="Y142" s="26"/>
    </row>
    <row r="143" spans="1:25">
      <c r="A143" s="45" t="s">
        <v>148</v>
      </c>
      <c r="B143" s="45"/>
      <c r="C143" s="45"/>
      <c r="D143" s="20" t="s">
        <v>84</v>
      </c>
      <c r="E143" s="177"/>
      <c r="F143" s="67" t="s">
        <v>603</v>
      </c>
      <c r="G143" s="16"/>
      <c r="H143" s="16"/>
      <c r="I143" s="16"/>
      <c r="J143" s="16"/>
      <c r="K143" s="16"/>
      <c r="L143" s="16"/>
      <c r="M143" s="16"/>
      <c r="N143" s="16"/>
      <c r="O143" s="16"/>
      <c r="P143" s="16"/>
      <c r="Q143" s="16"/>
      <c r="R143" s="32">
        <f t="shared" si="11"/>
        <v>0</v>
      </c>
      <c r="S143" s="13"/>
      <c r="T143" s="45"/>
      <c r="U143" s="13"/>
      <c r="V143" s="13"/>
      <c r="W143" s="13"/>
      <c r="X143" s="25"/>
      <c r="Y143" s="26"/>
    </row>
    <row r="144" spans="1:25">
      <c r="A144" s="45" t="s">
        <v>19</v>
      </c>
      <c r="B144" s="45"/>
      <c r="C144" s="45"/>
      <c r="D144" s="20" t="s">
        <v>84</v>
      </c>
      <c r="E144" s="177"/>
      <c r="F144" s="67" t="s">
        <v>604</v>
      </c>
      <c r="G144" s="16"/>
      <c r="H144" s="16"/>
      <c r="I144" s="16"/>
      <c r="J144" s="16"/>
      <c r="K144" s="16"/>
      <c r="L144" s="16"/>
      <c r="M144" s="16"/>
      <c r="N144" s="16"/>
      <c r="O144" s="16"/>
      <c r="P144" s="16"/>
      <c r="Q144" s="16"/>
      <c r="R144" s="32">
        <f t="shared" si="11"/>
        <v>0</v>
      </c>
      <c r="S144" s="13"/>
      <c r="T144" s="45"/>
      <c r="U144" s="13"/>
      <c r="V144" s="13"/>
      <c r="W144" s="13"/>
      <c r="X144" s="25"/>
      <c r="Y144" s="26"/>
    </row>
    <row r="145" spans="1:25">
      <c r="A145" s="45" t="s">
        <v>20</v>
      </c>
      <c r="B145" s="45"/>
      <c r="C145" s="45"/>
      <c r="D145" s="20" t="s">
        <v>84</v>
      </c>
      <c r="E145" s="177"/>
      <c r="F145" s="67" t="s">
        <v>929</v>
      </c>
      <c r="G145" s="16"/>
      <c r="H145" s="16"/>
      <c r="I145" s="16"/>
      <c r="J145" s="16"/>
      <c r="K145" s="16"/>
      <c r="L145" s="16"/>
      <c r="M145" s="16"/>
      <c r="N145" s="16"/>
      <c r="O145" s="16"/>
      <c r="P145" s="16"/>
      <c r="Q145" s="16"/>
      <c r="R145" s="32">
        <f t="shared" si="11"/>
        <v>0</v>
      </c>
      <c r="S145" s="13"/>
      <c r="T145" s="45"/>
      <c r="U145" s="13"/>
      <c r="V145" s="13"/>
      <c r="W145" s="13"/>
      <c r="X145" s="25"/>
      <c r="Y145" s="26"/>
    </row>
    <row r="146" spans="1:25">
      <c r="A146" s="45" t="s">
        <v>149</v>
      </c>
      <c r="B146" s="45"/>
      <c r="C146" s="45"/>
      <c r="D146" s="20" t="s">
        <v>84</v>
      </c>
      <c r="E146" s="177"/>
      <c r="F146" s="67" t="s">
        <v>930</v>
      </c>
      <c r="G146" s="16"/>
      <c r="H146" s="16"/>
      <c r="I146" s="16"/>
      <c r="J146" s="16"/>
      <c r="K146" s="16"/>
      <c r="L146" s="16"/>
      <c r="M146" s="16"/>
      <c r="N146" s="16"/>
      <c r="O146" s="16"/>
      <c r="P146" s="16"/>
      <c r="Q146" s="16"/>
      <c r="R146" s="32">
        <f t="shared" si="11"/>
        <v>0</v>
      </c>
      <c r="S146" s="13"/>
      <c r="T146" s="45"/>
      <c r="U146" s="13"/>
      <c r="V146" s="13"/>
      <c r="W146" s="13"/>
      <c r="X146" s="25"/>
      <c r="Y146" s="26"/>
    </row>
    <row r="147" spans="1:25">
      <c r="A147" s="45" t="s">
        <v>21</v>
      </c>
      <c r="B147" s="45"/>
      <c r="C147" s="45"/>
      <c r="D147" s="20" t="s">
        <v>84</v>
      </c>
      <c r="E147" s="67"/>
      <c r="F147" s="67" t="s">
        <v>906</v>
      </c>
      <c r="G147" s="17">
        <f>SUM(G157:G158)</f>
        <v>0</v>
      </c>
      <c r="H147" s="17">
        <f t="shared" ref="H147:Q147" si="13">SUM(H157:H158)</f>
        <v>0</v>
      </c>
      <c r="I147" s="17">
        <f t="shared" si="13"/>
        <v>0</v>
      </c>
      <c r="J147" s="17">
        <f t="shared" si="13"/>
        <v>0</v>
      </c>
      <c r="K147" s="17">
        <f t="shared" si="13"/>
        <v>0</v>
      </c>
      <c r="L147" s="17">
        <f t="shared" si="13"/>
        <v>0</v>
      </c>
      <c r="M147" s="17">
        <f t="shared" si="13"/>
        <v>0</v>
      </c>
      <c r="N147" s="17">
        <f t="shared" si="13"/>
        <v>0</v>
      </c>
      <c r="O147" s="17">
        <f t="shared" si="13"/>
        <v>0</v>
      </c>
      <c r="P147" s="17">
        <f t="shared" si="13"/>
        <v>0</v>
      </c>
      <c r="Q147" s="17">
        <f t="shared" si="13"/>
        <v>0</v>
      </c>
      <c r="R147" s="32">
        <f t="shared" si="11"/>
        <v>0</v>
      </c>
      <c r="S147" s="13"/>
      <c r="T147" s="45"/>
      <c r="U147" s="13"/>
      <c r="V147" s="13"/>
      <c r="W147" s="13"/>
      <c r="X147" s="25"/>
      <c r="Y147" s="26"/>
    </row>
    <row r="148" spans="1:25" ht="15" hidden="1" customHeight="1">
      <c r="A148" s="45"/>
      <c r="B148" s="45"/>
      <c r="C148" s="45" t="s">
        <v>401</v>
      </c>
      <c r="D148" s="13"/>
      <c r="E148" s="13"/>
      <c r="F148" s="13"/>
      <c r="G148" s="13"/>
      <c r="H148" s="13"/>
      <c r="I148" s="13"/>
      <c r="J148" s="13"/>
      <c r="K148" s="13"/>
      <c r="L148" s="13"/>
      <c r="M148" s="13"/>
      <c r="N148" s="13"/>
      <c r="O148" s="13"/>
      <c r="P148" s="13"/>
      <c r="Q148" s="13"/>
      <c r="R148" s="13"/>
      <c r="S148" s="13"/>
      <c r="T148" s="45"/>
      <c r="U148" s="13"/>
      <c r="V148" s="13"/>
      <c r="W148" s="13"/>
      <c r="X148" s="25"/>
      <c r="Y148" s="26"/>
    </row>
    <row r="149" spans="1:25" ht="15" hidden="1" customHeight="1">
      <c r="A149" s="45"/>
      <c r="B149" s="45"/>
      <c r="C149" s="45" t="s">
        <v>404</v>
      </c>
      <c r="D149" s="45"/>
      <c r="E149" s="45"/>
      <c r="F149" s="45"/>
      <c r="G149" s="45"/>
      <c r="H149" s="45"/>
      <c r="I149" s="45"/>
      <c r="J149" s="45"/>
      <c r="K149" s="45"/>
      <c r="L149" s="45"/>
      <c r="M149" s="45"/>
      <c r="N149" s="45"/>
      <c r="O149" s="45"/>
      <c r="P149" s="45"/>
      <c r="Q149" s="45"/>
      <c r="R149" s="45"/>
      <c r="S149" s="45"/>
      <c r="T149" s="45" t="s">
        <v>405</v>
      </c>
      <c r="U149" s="13"/>
      <c r="V149" s="13"/>
      <c r="W149" s="13"/>
      <c r="X149" s="25"/>
      <c r="Y149" s="26"/>
    </row>
    <row r="150" spans="1:25" ht="15" hidden="1" customHeight="1">
      <c r="A150" s="13"/>
      <c r="B150" s="13"/>
      <c r="C150" s="13"/>
      <c r="D150" s="13"/>
      <c r="E150" s="13"/>
      <c r="F150" s="13"/>
      <c r="G150" s="13"/>
      <c r="H150" s="13"/>
      <c r="I150" s="13"/>
      <c r="J150" s="13"/>
      <c r="K150" s="13"/>
      <c r="L150" s="13"/>
      <c r="M150" s="13"/>
      <c r="N150" s="13"/>
      <c r="O150" s="13"/>
      <c r="P150" s="13"/>
      <c r="Q150" s="13"/>
      <c r="R150" s="13"/>
      <c r="S150" s="13"/>
      <c r="T150" s="13"/>
      <c r="U150" s="25"/>
      <c r="V150" s="26"/>
    </row>
    <row r="151" spans="1:25" ht="15" hidden="1" customHeight="1">
      <c r="A151" s="45"/>
      <c r="B151" s="45"/>
      <c r="C151" s="45" t="s">
        <v>605</v>
      </c>
      <c r="D151" s="45"/>
      <c r="E151" s="45"/>
      <c r="F151" s="45"/>
      <c r="G151" s="45"/>
      <c r="H151" s="45"/>
      <c r="I151" s="45"/>
      <c r="J151" s="45"/>
      <c r="K151" s="45"/>
      <c r="L151" s="45"/>
      <c r="M151" s="45"/>
      <c r="N151" s="45"/>
      <c r="O151" s="45"/>
      <c r="P151" s="45"/>
      <c r="Q151" s="45"/>
      <c r="R151" s="45"/>
      <c r="S151" s="45"/>
      <c r="T151" s="45"/>
      <c r="U151" s="13"/>
      <c r="V151" s="13"/>
      <c r="W151" s="13"/>
      <c r="X151" s="25"/>
      <c r="Y151" s="26"/>
    </row>
    <row r="152" spans="1:25" ht="15" hidden="1" customHeight="1">
      <c r="A152" s="45"/>
      <c r="B152" s="45"/>
      <c r="C152" s="45"/>
      <c r="D152" s="45"/>
      <c r="E152" s="45"/>
      <c r="F152" s="45"/>
      <c r="G152" s="45"/>
      <c r="H152" s="45"/>
      <c r="I152" s="45"/>
      <c r="J152" s="45"/>
      <c r="K152" s="45"/>
      <c r="L152" s="45"/>
      <c r="M152" s="45"/>
      <c r="N152" s="45"/>
      <c r="O152" s="45"/>
      <c r="P152" s="45"/>
      <c r="Q152" s="45"/>
      <c r="R152" s="45"/>
      <c r="S152" s="45"/>
      <c r="T152" s="45"/>
      <c r="U152" s="13"/>
      <c r="V152" s="13"/>
      <c r="W152" s="13"/>
      <c r="X152" s="25"/>
      <c r="Y152" s="26"/>
    </row>
    <row r="153" spans="1:25" ht="15" hidden="1" customHeight="1">
      <c r="A153" s="45"/>
      <c r="B153" s="45"/>
      <c r="C153" s="45"/>
      <c r="D153" s="45" t="s">
        <v>947</v>
      </c>
      <c r="E153" s="45"/>
      <c r="F153" s="45" t="s">
        <v>972</v>
      </c>
      <c r="G153" s="45" t="s">
        <v>860</v>
      </c>
      <c r="H153" s="45" t="s">
        <v>861</v>
      </c>
      <c r="I153" s="45" t="s">
        <v>862</v>
      </c>
      <c r="J153" s="45" t="s">
        <v>730</v>
      </c>
      <c r="K153" s="45" t="s">
        <v>731</v>
      </c>
      <c r="L153" s="45" t="s">
        <v>732</v>
      </c>
      <c r="M153" s="45" t="s">
        <v>863</v>
      </c>
      <c r="N153" s="45" t="s">
        <v>864</v>
      </c>
      <c r="O153" s="45" t="s">
        <v>865</v>
      </c>
      <c r="P153" s="45" t="s">
        <v>867</v>
      </c>
      <c r="Q153" s="45" t="s">
        <v>868</v>
      </c>
      <c r="R153" s="45" t="s">
        <v>869</v>
      </c>
      <c r="S153" s="45"/>
      <c r="T153" s="45"/>
      <c r="U153" s="13"/>
      <c r="V153" s="13"/>
      <c r="W153" s="13"/>
      <c r="X153" s="25"/>
      <c r="Y153" s="26"/>
    </row>
    <row r="154" spans="1:25" ht="15" hidden="1" customHeight="1">
      <c r="A154" s="45"/>
      <c r="B154" s="45"/>
      <c r="C154" s="45" t="s">
        <v>402</v>
      </c>
      <c r="D154" s="45" t="s">
        <v>907</v>
      </c>
      <c r="E154" s="45" t="s">
        <v>406</v>
      </c>
      <c r="F154" s="45" t="s">
        <v>907</v>
      </c>
      <c r="G154" s="45"/>
      <c r="H154" s="45"/>
      <c r="I154" s="45"/>
      <c r="J154" s="45"/>
      <c r="K154" s="45"/>
      <c r="L154" s="45"/>
      <c r="M154" s="45"/>
      <c r="N154" s="45"/>
      <c r="O154" s="45"/>
      <c r="P154" s="45"/>
      <c r="Q154" s="45"/>
      <c r="R154" s="45"/>
      <c r="S154" s="45" t="s">
        <v>401</v>
      </c>
      <c r="T154" s="45" t="s">
        <v>403</v>
      </c>
      <c r="U154" s="13"/>
      <c r="V154" s="13"/>
      <c r="W154" s="13"/>
      <c r="X154" s="25"/>
      <c r="Y154" s="26"/>
    </row>
    <row r="155" spans="1:25" ht="15" hidden="1" customHeight="1">
      <c r="A155" s="45"/>
      <c r="B155" s="45"/>
      <c r="C155" s="45" t="s">
        <v>891</v>
      </c>
      <c r="D155" s="13"/>
      <c r="E155" s="13"/>
      <c r="F155" s="18" t="s">
        <v>890</v>
      </c>
      <c r="G155" s="19" t="s">
        <v>229</v>
      </c>
      <c r="H155" s="19" t="s">
        <v>229</v>
      </c>
      <c r="I155" s="19" t="s">
        <v>229</v>
      </c>
      <c r="J155" s="19" t="s">
        <v>229</v>
      </c>
      <c r="K155" s="19" t="s">
        <v>229</v>
      </c>
      <c r="L155" s="19" t="s">
        <v>229</v>
      </c>
      <c r="M155" s="19" t="s">
        <v>229</v>
      </c>
      <c r="N155" s="19" t="s">
        <v>229</v>
      </c>
      <c r="O155" s="19" t="s">
        <v>229</v>
      </c>
      <c r="P155" s="19" t="s">
        <v>229</v>
      </c>
      <c r="Q155" s="19" t="s">
        <v>229</v>
      </c>
      <c r="R155" s="19" t="s">
        <v>229</v>
      </c>
      <c r="S155" s="13"/>
      <c r="T155" s="45"/>
      <c r="U155" s="13"/>
      <c r="V155" s="13"/>
      <c r="W155" s="13"/>
      <c r="X155" s="25"/>
      <c r="Y155" s="26"/>
    </row>
    <row r="156" spans="1:25" ht="15" hidden="1" customHeight="1">
      <c r="A156" s="45"/>
      <c r="B156" s="45"/>
      <c r="C156" s="45" t="s">
        <v>401</v>
      </c>
      <c r="D156" s="13"/>
      <c r="E156" s="13"/>
      <c r="F156" s="13"/>
      <c r="G156" s="13"/>
      <c r="H156" s="13"/>
      <c r="I156" s="13"/>
      <c r="J156" s="13"/>
      <c r="K156" s="13"/>
      <c r="L156" s="13"/>
      <c r="M156" s="13"/>
      <c r="N156" s="13"/>
      <c r="O156" s="13"/>
      <c r="P156" s="13"/>
      <c r="Q156" s="13"/>
      <c r="R156" s="13"/>
      <c r="S156" s="13"/>
      <c r="T156" s="45"/>
      <c r="U156" s="13"/>
      <c r="V156" s="13"/>
      <c r="W156" s="13"/>
      <c r="X156" s="25"/>
      <c r="Y156" s="26"/>
    </row>
    <row r="157" spans="1:25">
      <c r="A157" s="45" t="s">
        <v>21</v>
      </c>
      <c r="B157" s="45"/>
      <c r="C157" s="121"/>
      <c r="D157" s="20" t="s">
        <v>84</v>
      </c>
      <c r="E157" s="11"/>
      <c r="F157" s="20"/>
      <c r="G157" s="16"/>
      <c r="H157" s="16"/>
      <c r="I157" s="16"/>
      <c r="J157" s="16"/>
      <c r="K157" s="16"/>
      <c r="L157" s="16"/>
      <c r="M157" s="16"/>
      <c r="N157" s="16"/>
      <c r="O157" s="16"/>
      <c r="P157" s="16"/>
      <c r="Q157" s="16"/>
      <c r="R157" s="32">
        <f>G157+H157+I157+J157+K157+L157+M157+N157+O157+P157+Q157</f>
        <v>0</v>
      </c>
      <c r="S157" s="13"/>
      <c r="T157" s="45"/>
      <c r="U157" s="13"/>
      <c r="V157" s="13"/>
      <c r="W157" s="13"/>
      <c r="X157" s="25"/>
      <c r="Y157" s="26"/>
    </row>
    <row r="158" spans="1:25" ht="15" customHeight="1">
      <c r="A158" s="45"/>
      <c r="B158" s="45"/>
      <c r="C158" s="45" t="s">
        <v>401</v>
      </c>
      <c r="D158" s="13"/>
      <c r="E158" s="161" t="s">
        <v>1171</v>
      </c>
      <c r="F158" s="162"/>
      <c r="G158" s="162"/>
      <c r="H158" s="162"/>
      <c r="I158" s="162"/>
      <c r="J158" s="162"/>
      <c r="K158" s="162"/>
      <c r="L158" s="162"/>
      <c r="M158" s="162"/>
      <c r="N158" s="162"/>
      <c r="O158" s="162"/>
      <c r="P158" s="162"/>
      <c r="Q158" s="162"/>
      <c r="R158" s="163"/>
      <c r="S158" s="13"/>
      <c r="T158" s="45"/>
      <c r="U158" s="13"/>
      <c r="V158" s="13"/>
      <c r="W158" s="13"/>
      <c r="X158" s="25"/>
      <c r="Y158" s="26"/>
    </row>
    <row r="159" spans="1:25" ht="15" hidden="1" customHeight="1">
      <c r="A159" s="45"/>
      <c r="B159" s="45"/>
      <c r="C159" s="45" t="s">
        <v>404</v>
      </c>
      <c r="D159" s="45"/>
      <c r="E159" s="45"/>
      <c r="F159" s="45"/>
      <c r="G159" s="45"/>
      <c r="H159" s="45"/>
      <c r="I159" s="45"/>
      <c r="J159" s="45"/>
      <c r="K159" s="45"/>
      <c r="L159" s="45"/>
      <c r="M159" s="45"/>
      <c r="N159" s="45"/>
      <c r="O159" s="45"/>
      <c r="P159" s="45"/>
      <c r="Q159" s="45"/>
      <c r="R159" s="45"/>
      <c r="S159" s="45"/>
      <c r="T159" s="45" t="s">
        <v>405</v>
      </c>
      <c r="U159" s="13"/>
      <c r="V159" s="13"/>
      <c r="W159" s="13"/>
      <c r="X159" s="25"/>
      <c r="Y159" s="26"/>
    </row>
    <row r="160" spans="1:25" ht="15" hidden="1" customHeight="1">
      <c r="A160" s="13"/>
      <c r="B160" s="13"/>
      <c r="C160" s="13"/>
      <c r="D160" s="13"/>
      <c r="E160" s="13"/>
      <c r="F160" s="13"/>
      <c r="G160" s="13"/>
      <c r="H160" s="13"/>
      <c r="I160" s="13"/>
      <c r="J160" s="13"/>
      <c r="K160" s="13"/>
      <c r="L160" s="13"/>
      <c r="M160" s="13"/>
      <c r="N160" s="13"/>
      <c r="O160" s="13"/>
      <c r="P160" s="13"/>
      <c r="Q160" s="13"/>
      <c r="R160" s="13"/>
      <c r="S160" s="13"/>
      <c r="T160" s="13"/>
      <c r="U160" s="25"/>
      <c r="V160" s="26"/>
    </row>
    <row r="161" spans="1:25" ht="15" hidden="1" customHeight="1">
      <c r="A161" s="45"/>
      <c r="B161" s="45"/>
      <c r="C161" s="45" t="s">
        <v>973</v>
      </c>
      <c r="D161" s="45"/>
      <c r="E161" s="45"/>
      <c r="F161" s="45"/>
      <c r="G161" s="45"/>
      <c r="H161" s="45"/>
      <c r="I161" s="45"/>
      <c r="J161" s="45"/>
      <c r="K161" s="45"/>
      <c r="L161" s="45"/>
      <c r="M161" s="45"/>
      <c r="N161" s="45"/>
      <c r="O161" s="45"/>
      <c r="P161" s="45"/>
      <c r="Q161" s="45"/>
      <c r="R161" s="45"/>
      <c r="S161" s="45"/>
      <c r="T161" s="45"/>
      <c r="U161" s="13"/>
      <c r="V161" s="13"/>
      <c r="W161" s="13"/>
      <c r="X161" s="25"/>
      <c r="Y161" s="26"/>
    </row>
    <row r="162" spans="1:25" ht="15" hidden="1" customHeight="1">
      <c r="A162" s="45"/>
      <c r="B162" s="45"/>
      <c r="C162" s="45"/>
      <c r="D162" s="45"/>
      <c r="E162" s="45"/>
      <c r="F162" s="45"/>
      <c r="G162" s="45"/>
      <c r="H162" s="45"/>
      <c r="I162" s="45"/>
      <c r="J162" s="45"/>
      <c r="K162" s="45"/>
      <c r="L162" s="45"/>
      <c r="M162" s="45"/>
      <c r="N162" s="45"/>
      <c r="O162" s="45"/>
      <c r="P162" s="45"/>
      <c r="Q162" s="45"/>
      <c r="R162" s="45"/>
      <c r="S162" s="45"/>
      <c r="T162" s="45"/>
      <c r="U162" s="13"/>
      <c r="V162" s="13"/>
      <c r="W162" s="13"/>
      <c r="X162" s="25"/>
      <c r="Y162" s="26"/>
    </row>
    <row r="163" spans="1:25" ht="15" hidden="1" customHeight="1">
      <c r="A163" s="45"/>
      <c r="B163" s="45"/>
      <c r="C163" s="45"/>
      <c r="D163" s="45" t="s">
        <v>947</v>
      </c>
      <c r="E163" s="45"/>
      <c r="F163" s="45"/>
      <c r="G163" s="45" t="s">
        <v>860</v>
      </c>
      <c r="H163" s="45" t="s">
        <v>861</v>
      </c>
      <c r="I163" s="45" t="s">
        <v>862</v>
      </c>
      <c r="J163" s="45" t="s">
        <v>730</v>
      </c>
      <c r="K163" s="45" t="s">
        <v>731</v>
      </c>
      <c r="L163" s="45" t="s">
        <v>732</v>
      </c>
      <c r="M163" s="45" t="s">
        <v>863</v>
      </c>
      <c r="N163" s="45" t="s">
        <v>864</v>
      </c>
      <c r="O163" s="45" t="s">
        <v>865</v>
      </c>
      <c r="P163" s="45" t="s">
        <v>867</v>
      </c>
      <c r="Q163" s="45" t="s">
        <v>868</v>
      </c>
      <c r="R163" s="45" t="s">
        <v>869</v>
      </c>
      <c r="S163" s="45"/>
      <c r="T163" s="45"/>
      <c r="U163" s="13"/>
      <c r="V163" s="13"/>
      <c r="W163" s="13"/>
      <c r="X163" s="25"/>
      <c r="Y163" s="26"/>
    </row>
    <row r="164" spans="1:25" ht="15" hidden="1" customHeight="1">
      <c r="A164" s="45"/>
      <c r="B164" s="45"/>
      <c r="C164" s="45" t="s">
        <v>402</v>
      </c>
      <c r="D164" s="45" t="s">
        <v>907</v>
      </c>
      <c r="E164" s="45" t="s">
        <v>406</v>
      </c>
      <c r="F164" s="45" t="s">
        <v>406</v>
      </c>
      <c r="G164" s="45"/>
      <c r="H164" s="45"/>
      <c r="I164" s="45"/>
      <c r="J164" s="45"/>
      <c r="K164" s="45"/>
      <c r="L164" s="45"/>
      <c r="M164" s="45"/>
      <c r="N164" s="45"/>
      <c r="O164" s="45"/>
      <c r="P164" s="45"/>
      <c r="Q164" s="45"/>
      <c r="R164" s="45"/>
      <c r="S164" s="45" t="s">
        <v>401</v>
      </c>
      <c r="T164" s="45" t="s">
        <v>403</v>
      </c>
      <c r="U164" s="13"/>
      <c r="V164" s="13"/>
      <c r="W164" s="13"/>
      <c r="X164" s="25"/>
      <c r="Y164" s="26"/>
    </row>
    <row r="165" spans="1:25" ht="15" hidden="1" customHeight="1">
      <c r="A165" s="45"/>
      <c r="B165" s="45"/>
      <c r="C165" s="45" t="s">
        <v>891</v>
      </c>
      <c r="D165" s="13"/>
      <c r="E165" s="13"/>
      <c r="F165" s="18" t="s">
        <v>890</v>
      </c>
      <c r="G165" s="19" t="s">
        <v>229</v>
      </c>
      <c r="H165" s="19" t="s">
        <v>229</v>
      </c>
      <c r="I165" s="19" t="s">
        <v>229</v>
      </c>
      <c r="J165" s="19" t="s">
        <v>229</v>
      </c>
      <c r="K165" s="19" t="s">
        <v>229</v>
      </c>
      <c r="L165" s="19" t="s">
        <v>229</v>
      </c>
      <c r="M165" s="19" t="s">
        <v>229</v>
      </c>
      <c r="N165" s="19" t="s">
        <v>229</v>
      </c>
      <c r="O165" s="19" t="s">
        <v>229</v>
      </c>
      <c r="P165" s="19" t="s">
        <v>229</v>
      </c>
      <c r="Q165" s="19" t="s">
        <v>229</v>
      </c>
      <c r="R165" s="19" t="s">
        <v>229</v>
      </c>
      <c r="S165" s="13"/>
      <c r="T165" s="45"/>
      <c r="U165" s="13"/>
      <c r="V165" s="13"/>
      <c r="W165" s="13"/>
      <c r="X165" s="25"/>
      <c r="Y165" s="26"/>
    </row>
    <row r="166" spans="1:25" ht="15" hidden="1" customHeight="1">
      <c r="A166" s="45"/>
      <c r="B166" s="45"/>
      <c r="C166" s="45" t="s">
        <v>401</v>
      </c>
      <c r="D166" s="13"/>
      <c r="E166" s="13"/>
      <c r="F166" s="13"/>
      <c r="G166" s="13"/>
      <c r="H166" s="13"/>
      <c r="I166" s="13"/>
      <c r="J166" s="13"/>
      <c r="K166" s="13"/>
      <c r="L166" s="13"/>
      <c r="M166" s="13"/>
      <c r="N166" s="13"/>
      <c r="O166" s="13"/>
      <c r="P166" s="13"/>
      <c r="Q166" s="13"/>
      <c r="R166" s="13"/>
      <c r="S166" s="13"/>
      <c r="T166" s="45"/>
      <c r="U166" s="13"/>
      <c r="V166" s="13"/>
      <c r="W166" s="13"/>
      <c r="X166" s="25"/>
      <c r="Y166" s="26"/>
    </row>
    <row r="167" spans="1:25">
      <c r="A167" s="45" t="s">
        <v>624</v>
      </c>
      <c r="B167" s="45"/>
      <c r="C167" s="45"/>
      <c r="D167" s="20" t="s">
        <v>84</v>
      </c>
      <c r="E167" s="30">
        <v>3</v>
      </c>
      <c r="F167" s="33" t="s">
        <v>931</v>
      </c>
      <c r="G167" s="32">
        <f>G106+G137</f>
        <v>0</v>
      </c>
      <c r="H167" s="32">
        <f>H106+H137</f>
        <v>0</v>
      </c>
      <c r="I167" s="32">
        <f t="shared" ref="I167:P167" si="14">I106+I137</f>
        <v>0</v>
      </c>
      <c r="J167" s="32">
        <f t="shared" si="14"/>
        <v>0</v>
      </c>
      <c r="K167" s="32">
        <f t="shared" si="14"/>
        <v>0</v>
      </c>
      <c r="L167" s="32">
        <f t="shared" si="14"/>
        <v>0</v>
      </c>
      <c r="M167" s="32">
        <f t="shared" si="14"/>
        <v>0</v>
      </c>
      <c r="N167" s="32">
        <f t="shared" si="14"/>
        <v>0</v>
      </c>
      <c r="O167" s="32">
        <f t="shared" si="14"/>
        <v>0</v>
      </c>
      <c r="P167" s="32">
        <f t="shared" si="14"/>
        <v>0</v>
      </c>
      <c r="Q167" s="32">
        <f>Q106+Q137</f>
        <v>0</v>
      </c>
      <c r="R167" s="32">
        <f>G167+H167+I167+J167+K167+L167+M167+N167+O167+P167+Q167</f>
        <v>0</v>
      </c>
      <c r="S167" s="13"/>
      <c r="T167" s="45"/>
      <c r="U167" s="13"/>
      <c r="V167" s="13"/>
      <c r="W167" s="13"/>
      <c r="X167" s="25"/>
      <c r="Y167" s="26"/>
    </row>
    <row r="168" spans="1:25">
      <c r="A168" s="45" t="s">
        <v>717</v>
      </c>
      <c r="B168" s="45"/>
      <c r="C168" s="45"/>
      <c r="D168" s="20" t="s">
        <v>84</v>
      </c>
      <c r="E168" s="30">
        <v>4</v>
      </c>
      <c r="F168" s="33" t="s">
        <v>1168</v>
      </c>
      <c r="G168" s="34"/>
      <c r="H168" s="34"/>
      <c r="I168" s="34"/>
      <c r="J168" s="34"/>
      <c r="K168" s="34"/>
      <c r="L168" s="34"/>
      <c r="M168" s="34"/>
      <c r="N168" s="34"/>
      <c r="O168" s="34"/>
      <c r="P168" s="34"/>
      <c r="Q168" s="34"/>
      <c r="R168" s="32">
        <f>G168+H168+I168+J168+K168+L168+M168+N168+O168+P168+Q168</f>
        <v>0</v>
      </c>
      <c r="S168" s="13"/>
      <c r="T168" s="45"/>
      <c r="U168" s="13"/>
      <c r="V168" s="13"/>
      <c r="W168" s="13"/>
      <c r="X168" s="25"/>
      <c r="Y168" s="26"/>
    </row>
    <row r="169" spans="1:25">
      <c r="A169" s="45" t="s">
        <v>625</v>
      </c>
      <c r="B169" s="45"/>
      <c r="C169" s="45"/>
      <c r="D169" s="20" t="s">
        <v>84</v>
      </c>
      <c r="E169" s="33"/>
      <c r="F169" s="31" t="s">
        <v>932</v>
      </c>
      <c r="G169" s="32">
        <f t="shared" ref="G169:R169" si="15">G167-G89</f>
        <v>0</v>
      </c>
      <c r="H169" s="32">
        <f t="shared" si="15"/>
        <v>0</v>
      </c>
      <c r="I169" s="32">
        <f t="shared" si="15"/>
        <v>0</v>
      </c>
      <c r="J169" s="32">
        <f t="shared" si="15"/>
        <v>0</v>
      </c>
      <c r="K169" s="32">
        <f t="shared" si="15"/>
        <v>0</v>
      </c>
      <c r="L169" s="32">
        <f t="shared" si="15"/>
        <v>0</v>
      </c>
      <c r="M169" s="32">
        <f t="shared" si="15"/>
        <v>0</v>
      </c>
      <c r="N169" s="32">
        <f t="shared" si="15"/>
        <v>0</v>
      </c>
      <c r="O169" s="32">
        <f t="shared" si="15"/>
        <v>0</v>
      </c>
      <c r="P169" s="32">
        <f t="shared" si="15"/>
        <v>0</v>
      </c>
      <c r="Q169" s="32">
        <f t="shared" si="15"/>
        <v>0</v>
      </c>
      <c r="R169" s="32">
        <f t="shared" si="15"/>
        <v>0</v>
      </c>
      <c r="S169" s="13"/>
      <c r="T169" s="45"/>
      <c r="U169" s="13"/>
      <c r="V169" s="13"/>
      <c r="W169" s="13"/>
      <c r="X169" s="25"/>
      <c r="Y169" s="26"/>
    </row>
    <row r="170" spans="1:25">
      <c r="A170" s="45"/>
      <c r="B170" s="45"/>
      <c r="C170" s="45"/>
      <c r="D170" s="20" t="s">
        <v>84</v>
      </c>
      <c r="E170" s="174" t="s">
        <v>950</v>
      </c>
      <c r="F170" s="175"/>
      <c r="G170" s="175"/>
      <c r="H170" s="175"/>
      <c r="I170" s="175"/>
      <c r="J170" s="175"/>
      <c r="K170" s="175"/>
      <c r="L170" s="175"/>
      <c r="M170" s="175"/>
      <c r="N170" s="175"/>
      <c r="O170" s="175"/>
      <c r="P170" s="175"/>
      <c r="Q170" s="175"/>
      <c r="R170" s="176"/>
      <c r="S170" s="13"/>
      <c r="T170" s="45"/>
      <c r="U170" s="13"/>
      <c r="V170" s="13"/>
      <c r="W170" s="13"/>
      <c r="X170" s="25"/>
      <c r="Y170" s="26"/>
    </row>
    <row r="171" spans="1:25">
      <c r="A171" s="45"/>
      <c r="B171" s="45"/>
      <c r="C171" s="45" t="s">
        <v>401</v>
      </c>
      <c r="D171" s="13"/>
      <c r="E171" s="13"/>
      <c r="F171" s="13"/>
      <c r="G171" s="13"/>
      <c r="H171" s="13"/>
      <c r="I171" s="13"/>
      <c r="J171" s="13"/>
      <c r="K171" s="13"/>
      <c r="L171" s="13"/>
      <c r="M171" s="13"/>
      <c r="N171" s="13"/>
      <c r="O171" s="13"/>
      <c r="P171" s="13"/>
      <c r="Q171" s="13"/>
      <c r="R171" s="13"/>
      <c r="S171" s="13"/>
      <c r="T171" s="45"/>
      <c r="U171" s="13"/>
      <c r="V171" s="13"/>
      <c r="W171" s="13"/>
      <c r="X171" s="25"/>
      <c r="Y171" s="26"/>
    </row>
    <row r="172" spans="1:25">
      <c r="A172" s="45"/>
      <c r="B172" s="45"/>
      <c r="C172" s="45" t="s">
        <v>404</v>
      </c>
      <c r="D172" s="45"/>
      <c r="E172" s="45"/>
      <c r="F172" s="45"/>
      <c r="G172" s="45"/>
      <c r="H172" s="45"/>
      <c r="I172" s="45"/>
      <c r="J172" s="45"/>
      <c r="K172" s="45"/>
      <c r="L172" s="45"/>
      <c r="M172" s="45"/>
      <c r="N172" s="45"/>
      <c r="O172" s="45"/>
      <c r="P172" s="45"/>
      <c r="Q172" s="45"/>
      <c r="R172" s="45"/>
      <c r="S172" s="45"/>
      <c r="T172" s="45" t="s">
        <v>405</v>
      </c>
      <c r="U172" s="13"/>
      <c r="V172" s="13"/>
      <c r="W172" s="13"/>
      <c r="X172" s="25"/>
      <c r="Y172" s="26"/>
    </row>
    <row r="173" spans="1:25">
      <c r="A173" s="13"/>
      <c r="B173" s="13"/>
      <c r="C173" s="13"/>
      <c r="D173" s="13"/>
      <c r="E173" s="13"/>
      <c r="F173" s="13"/>
      <c r="G173" s="13"/>
      <c r="H173" s="13"/>
      <c r="I173" s="13"/>
      <c r="J173" s="13"/>
      <c r="K173" s="13"/>
      <c r="L173" s="13"/>
      <c r="M173" s="13"/>
      <c r="N173" s="13"/>
      <c r="O173" s="13"/>
      <c r="P173" s="13"/>
      <c r="Q173" s="13"/>
      <c r="R173" s="13"/>
      <c r="S173" s="13"/>
      <c r="T173" s="13"/>
      <c r="U173" s="25"/>
      <c r="V173" s="26"/>
    </row>
    <row r="174" spans="1:25">
      <c r="A174" s="13"/>
      <c r="B174" s="13"/>
      <c r="C174" s="13"/>
      <c r="D174" s="13"/>
      <c r="E174" s="13"/>
      <c r="F174" s="13"/>
      <c r="G174" s="13"/>
      <c r="H174" s="13"/>
      <c r="I174" s="13"/>
      <c r="J174" s="13"/>
      <c r="K174" s="13"/>
      <c r="L174" s="13"/>
      <c r="M174" s="13"/>
      <c r="N174" s="13"/>
      <c r="O174" s="13"/>
      <c r="P174" s="13"/>
      <c r="Q174" s="13"/>
      <c r="R174" s="13"/>
      <c r="S174" s="13"/>
      <c r="T174" s="13"/>
      <c r="U174" s="25"/>
      <c r="V174" s="26"/>
    </row>
    <row r="175" spans="1:25">
      <c r="A175" s="25"/>
      <c r="B175" s="25"/>
      <c r="C175" s="25"/>
      <c r="D175" s="26"/>
      <c r="E175" s="26"/>
      <c r="F175" s="26"/>
      <c r="G175" s="26"/>
      <c r="H175" s="26"/>
      <c r="I175" s="26"/>
      <c r="J175" s="26"/>
      <c r="K175" s="26"/>
      <c r="L175" s="26"/>
      <c r="M175" s="26"/>
      <c r="N175" s="26"/>
      <c r="O175" s="26"/>
      <c r="P175" s="26"/>
      <c r="Q175" s="26"/>
      <c r="R175" s="26"/>
      <c r="S175" s="26"/>
      <c r="T175" s="26"/>
      <c r="U175" s="26"/>
      <c r="V175" s="26"/>
    </row>
    <row r="176" spans="1:25" s="37" customFormat="1"/>
    <row r="177" spans="1:22" s="37" customFormat="1"/>
    <row r="178" spans="1:22" s="37" customFormat="1"/>
    <row r="179" spans="1:22" s="37" customFormat="1"/>
    <row r="180" spans="1:22" s="37" customFormat="1"/>
    <row r="181" spans="1:22" s="37" customFormat="1"/>
    <row r="182" spans="1:22" s="37" customFormat="1" ht="15" customHeight="1"/>
    <row r="183" spans="1:22" s="37" customFormat="1"/>
    <row r="184" spans="1:22" s="37" customFormat="1"/>
    <row r="185" spans="1:22" s="37" customFormat="1" ht="30" customHeight="1"/>
    <row r="186" spans="1:22" s="37" customFormat="1" ht="30" customHeight="1"/>
    <row r="187" spans="1:22" s="37" customFormat="1" ht="30" customHeight="1"/>
    <row r="188" spans="1:22" s="37" customFormat="1"/>
    <row r="189" spans="1:22" s="37" customFormat="1"/>
    <row r="190" spans="1:22">
      <c r="A190" s="25"/>
      <c r="B190" s="25"/>
      <c r="C190" s="25"/>
      <c r="D190" s="26"/>
      <c r="E190" s="26"/>
      <c r="F190" s="26"/>
      <c r="G190" s="26"/>
      <c r="H190" s="26"/>
      <c r="I190" s="26"/>
      <c r="J190" s="26"/>
      <c r="K190" s="26"/>
      <c r="L190" s="26"/>
      <c r="M190" s="26"/>
      <c r="N190" s="26"/>
      <c r="O190" s="26"/>
      <c r="P190" s="26"/>
      <c r="Q190" s="26"/>
      <c r="R190" s="26"/>
      <c r="S190" s="26"/>
      <c r="T190" s="26"/>
      <c r="U190" s="26"/>
      <c r="V190" s="26"/>
    </row>
    <row r="191" spans="1:22">
      <c r="A191" s="25"/>
      <c r="B191" s="25"/>
      <c r="C191" s="25"/>
      <c r="D191" s="26"/>
      <c r="E191" s="26"/>
      <c r="F191" s="26"/>
      <c r="G191" s="26"/>
      <c r="H191" s="26"/>
      <c r="I191" s="26"/>
      <c r="J191" s="26"/>
      <c r="K191" s="26"/>
      <c r="L191" s="26"/>
      <c r="M191" s="26"/>
      <c r="N191" s="26"/>
      <c r="O191" s="26"/>
      <c r="P191" s="26"/>
      <c r="Q191" s="26"/>
      <c r="R191" s="26"/>
      <c r="S191" s="26"/>
      <c r="T191" s="26"/>
      <c r="U191" s="26"/>
      <c r="V191" s="26"/>
    </row>
    <row r="192" spans="1:22" ht="30" customHeight="1">
      <c r="A192" s="25"/>
      <c r="B192" s="25"/>
      <c r="C192" s="25"/>
      <c r="D192" s="26"/>
      <c r="E192" s="26"/>
      <c r="F192" s="26"/>
      <c r="G192" s="26"/>
      <c r="H192" s="26"/>
      <c r="I192" s="26"/>
      <c r="J192" s="26"/>
      <c r="K192" s="26"/>
      <c r="L192" s="26"/>
      <c r="M192" s="26"/>
      <c r="N192" s="26"/>
      <c r="O192" s="26"/>
      <c r="P192" s="26"/>
      <c r="Q192" s="26"/>
      <c r="R192" s="26"/>
      <c r="S192" s="26"/>
      <c r="T192" s="26"/>
      <c r="U192" s="26"/>
      <c r="V192" s="26"/>
    </row>
    <row r="193" spans="1:22" ht="14.25" customHeight="1">
      <c r="A193" s="25"/>
      <c r="B193" s="25"/>
      <c r="C193" s="25"/>
      <c r="D193" s="26"/>
      <c r="E193" s="26"/>
      <c r="F193" s="26"/>
      <c r="G193" s="26"/>
      <c r="H193" s="26"/>
      <c r="I193" s="26"/>
      <c r="J193" s="26"/>
      <c r="K193" s="26"/>
      <c r="L193" s="26"/>
      <c r="M193" s="26"/>
      <c r="N193" s="26"/>
      <c r="O193" s="26"/>
      <c r="P193" s="26"/>
      <c r="Q193" s="26"/>
      <c r="R193" s="26"/>
      <c r="S193" s="26"/>
      <c r="T193" s="26"/>
      <c r="U193" s="26"/>
      <c r="V193" s="26"/>
    </row>
    <row r="194" spans="1:22">
      <c r="A194" s="25"/>
      <c r="B194" s="25"/>
      <c r="C194" s="25"/>
      <c r="D194" s="26"/>
      <c r="E194" s="26"/>
      <c r="F194" s="26"/>
      <c r="G194" s="26"/>
      <c r="H194" s="26"/>
      <c r="I194" s="26"/>
      <c r="J194" s="26"/>
      <c r="K194" s="26"/>
      <c r="L194" s="26"/>
      <c r="M194" s="26"/>
      <c r="N194" s="26"/>
      <c r="O194" s="26"/>
      <c r="P194" s="26"/>
      <c r="Q194" s="26"/>
      <c r="R194" s="26"/>
      <c r="S194" s="26"/>
      <c r="T194" s="26"/>
      <c r="U194" s="26"/>
      <c r="V194" s="26"/>
    </row>
    <row r="195" spans="1:22">
      <c r="A195" s="25"/>
      <c r="B195" s="25"/>
      <c r="C195" s="25"/>
      <c r="D195" s="26"/>
      <c r="E195" s="26"/>
      <c r="F195" s="26"/>
      <c r="G195" s="26"/>
      <c r="H195" s="26"/>
      <c r="I195" s="26"/>
      <c r="J195" s="26"/>
      <c r="K195" s="26"/>
      <c r="L195" s="26"/>
      <c r="M195" s="26"/>
      <c r="N195" s="26"/>
      <c r="O195" s="26"/>
      <c r="P195" s="26"/>
      <c r="Q195" s="26"/>
      <c r="R195" s="26"/>
      <c r="S195" s="26"/>
      <c r="T195" s="26"/>
      <c r="U195" s="26"/>
      <c r="V195" s="26"/>
    </row>
    <row r="196" spans="1:22">
      <c r="A196" s="25"/>
      <c r="B196" s="25"/>
      <c r="C196" s="25"/>
      <c r="D196" s="26"/>
      <c r="E196" s="26"/>
      <c r="F196" s="26"/>
      <c r="G196" s="26"/>
      <c r="H196" s="26"/>
      <c r="I196" s="26"/>
      <c r="J196" s="26"/>
      <c r="K196" s="26"/>
      <c r="L196" s="26"/>
      <c r="M196" s="26"/>
      <c r="N196" s="26"/>
      <c r="O196" s="26"/>
      <c r="P196" s="26"/>
      <c r="Q196" s="26"/>
      <c r="R196" s="26"/>
      <c r="S196" s="26"/>
      <c r="T196" s="26"/>
      <c r="U196" s="26"/>
      <c r="V196" s="26"/>
    </row>
    <row r="197" spans="1:22">
      <c r="A197" s="25"/>
      <c r="B197" s="25"/>
      <c r="C197" s="25"/>
      <c r="D197" s="26"/>
      <c r="E197" s="26"/>
      <c r="F197" s="26"/>
      <c r="G197" s="26"/>
      <c r="H197" s="26"/>
      <c r="I197" s="26"/>
      <c r="J197" s="26"/>
      <c r="K197" s="26"/>
      <c r="L197" s="26"/>
      <c r="M197" s="26"/>
      <c r="N197" s="26"/>
      <c r="O197" s="26"/>
      <c r="P197" s="26"/>
      <c r="Q197" s="26"/>
      <c r="R197" s="26"/>
      <c r="S197" s="26"/>
      <c r="T197" s="26"/>
      <c r="U197" s="26"/>
      <c r="V197" s="26"/>
    </row>
    <row r="198" spans="1:22">
      <c r="A198" s="25"/>
      <c r="B198" s="25"/>
      <c r="C198" s="25"/>
      <c r="D198" s="26"/>
      <c r="E198" s="26"/>
      <c r="F198" s="26"/>
      <c r="G198" s="26"/>
      <c r="H198" s="26"/>
      <c r="I198" s="26"/>
      <c r="J198" s="26"/>
      <c r="K198" s="26"/>
      <c r="L198" s="26"/>
      <c r="M198" s="26"/>
      <c r="N198" s="26"/>
      <c r="O198" s="26"/>
      <c r="P198" s="26"/>
      <c r="Q198" s="26"/>
      <c r="R198" s="26"/>
      <c r="S198" s="26"/>
      <c r="T198" s="26"/>
      <c r="U198" s="26"/>
      <c r="V198" s="26"/>
    </row>
    <row r="199" spans="1:22">
      <c r="A199" s="25"/>
      <c r="B199" s="25"/>
      <c r="C199" s="25"/>
      <c r="D199" s="26"/>
      <c r="E199" s="26"/>
      <c r="F199" s="26"/>
      <c r="G199" s="26"/>
      <c r="H199" s="26"/>
      <c r="I199" s="26"/>
      <c r="J199" s="26"/>
      <c r="K199" s="26"/>
      <c r="L199" s="26"/>
      <c r="M199" s="26"/>
      <c r="N199" s="26"/>
      <c r="O199" s="26"/>
      <c r="P199" s="26"/>
      <c r="Q199" s="26"/>
      <c r="R199" s="26"/>
      <c r="S199" s="26"/>
      <c r="T199" s="26"/>
      <c r="U199" s="26"/>
      <c r="V199" s="26"/>
    </row>
    <row r="200" spans="1:22">
      <c r="A200" s="25"/>
      <c r="B200" s="25"/>
      <c r="C200" s="25"/>
      <c r="D200" s="26"/>
      <c r="E200" s="26"/>
      <c r="F200" s="26"/>
      <c r="G200" s="26"/>
      <c r="H200" s="26"/>
      <c r="I200" s="26"/>
      <c r="J200" s="26"/>
      <c r="K200" s="26"/>
      <c r="L200" s="26"/>
      <c r="M200" s="26"/>
      <c r="N200" s="26"/>
      <c r="O200" s="26"/>
      <c r="P200" s="26"/>
      <c r="Q200" s="26"/>
      <c r="R200" s="26"/>
      <c r="S200" s="26"/>
      <c r="T200" s="26"/>
      <c r="U200" s="26"/>
      <c r="V200" s="26"/>
    </row>
    <row r="201" spans="1:22">
      <c r="A201" s="25"/>
      <c r="B201" s="25"/>
      <c r="C201" s="25"/>
      <c r="D201" s="26"/>
      <c r="E201" s="26"/>
      <c r="F201" s="26"/>
      <c r="G201" s="26"/>
      <c r="H201" s="26"/>
      <c r="I201" s="26"/>
      <c r="J201" s="26"/>
      <c r="K201" s="26"/>
      <c r="L201" s="26"/>
      <c r="M201" s="26"/>
      <c r="N201" s="26"/>
      <c r="O201" s="26"/>
      <c r="P201" s="26"/>
      <c r="Q201" s="26"/>
      <c r="R201" s="26"/>
      <c r="S201" s="26"/>
      <c r="T201" s="26"/>
      <c r="U201" s="26"/>
      <c r="V201" s="26"/>
    </row>
    <row r="202" spans="1:22">
      <c r="A202" s="25"/>
      <c r="B202" s="25"/>
      <c r="C202" s="25"/>
      <c r="D202" s="26"/>
      <c r="E202" s="26"/>
      <c r="F202" s="26"/>
      <c r="G202" s="26"/>
      <c r="H202" s="26"/>
      <c r="I202" s="26"/>
      <c r="J202" s="26"/>
      <c r="K202" s="26"/>
      <c r="L202" s="26"/>
      <c r="M202" s="26"/>
      <c r="N202" s="26"/>
      <c r="O202" s="26"/>
      <c r="P202" s="26"/>
      <c r="Q202" s="26"/>
      <c r="R202" s="26"/>
      <c r="S202" s="26"/>
      <c r="T202" s="26"/>
      <c r="U202" s="26"/>
      <c r="V202" s="26"/>
    </row>
    <row r="203" spans="1:22">
      <c r="A203" s="25"/>
      <c r="B203" s="25"/>
      <c r="C203" s="25"/>
      <c r="D203" s="26"/>
      <c r="E203" s="26"/>
      <c r="F203" s="26"/>
      <c r="G203" s="26"/>
      <c r="H203" s="26"/>
      <c r="I203" s="26"/>
      <c r="J203" s="26"/>
      <c r="K203" s="26"/>
      <c r="L203" s="26"/>
      <c r="M203" s="26"/>
      <c r="N203" s="26"/>
      <c r="O203" s="26"/>
      <c r="P203" s="26"/>
      <c r="Q203" s="26"/>
      <c r="R203" s="26"/>
      <c r="S203" s="26"/>
      <c r="T203" s="26"/>
      <c r="U203" s="26"/>
      <c r="V203" s="26"/>
    </row>
    <row r="204" spans="1:22">
      <c r="A204" s="25"/>
      <c r="B204" s="25"/>
      <c r="C204" s="25"/>
      <c r="D204" s="26"/>
      <c r="E204" s="26"/>
      <c r="F204" s="26"/>
      <c r="G204" s="26"/>
      <c r="H204" s="26"/>
      <c r="I204" s="26"/>
      <c r="J204" s="26"/>
      <c r="K204" s="26"/>
      <c r="L204" s="26"/>
      <c r="M204" s="26"/>
      <c r="N204" s="26"/>
      <c r="O204" s="26"/>
      <c r="P204" s="26"/>
      <c r="Q204" s="26"/>
      <c r="R204" s="26"/>
      <c r="S204" s="26"/>
      <c r="T204" s="26"/>
      <c r="U204" s="26"/>
      <c r="V204" s="26"/>
    </row>
    <row r="205" spans="1:22">
      <c r="A205" s="25"/>
      <c r="B205" s="25"/>
      <c r="C205" s="25"/>
      <c r="D205" s="26"/>
      <c r="E205" s="26"/>
      <c r="F205" s="26"/>
      <c r="G205" s="26"/>
      <c r="H205" s="26"/>
      <c r="I205" s="26"/>
      <c r="J205" s="26"/>
      <c r="K205" s="26"/>
      <c r="L205" s="26"/>
      <c r="M205" s="26"/>
      <c r="N205" s="26"/>
      <c r="O205" s="26"/>
      <c r="P205" s="26"/>
      <c r="Q205" s="26"/>
      <c r="R205" s="26"/>
      <c r="S205" s="26"/>
      <c r="T205" s="26"/>
      <c r="U205" s="26"/>
      <c r="V205" s="26"/>
    </row>
    <row r="206" spans="1:22">
      <c r="A206" s="25"/>
      <c r="B206" s="25"/>
      <c r="C206" s="25"/>
      <c r="D206" s="26"/>
      <c r="E206" s="26"/>
      <c r="F206" s="26"/>
      <c r="G206" s="26"/>
      <c r="H206" s="26"/>
      <c r="I206" s="26"/>
      <c r="J206" s="26"/>
      <c r="K206" s="26"/>
      <c r="L206" s="26"/>
      <c r="M206" s="26"/>
      <c r="N206" s="26"/>
      <c r="O206" s="26"/>
      <c r="P206" s="26"/>
      <c r="Q206" s="26"/>
      <c r="R206" s="26"/>
      <c r="S206" s="26"/>
      <c r="T206" s="26"/>
      <c r="U206" s="26"/>
      <c r="V206" s="26"/>
    </row>
    <row r="207" spans="1:22">
      <c r="A207" s="25"/>
      <c r="B207" s="25"/>
      <c r="C207" s="25"/>
      <c r="D207" s="26"/>
      <c r="E207" s="26"/>
      <c r="F207" s="26"/>
      <c r="G207" s="26"/>
      <c r="H207" s="26"/>
      <c r="I207" s="26"/>
      <c r="J207" s="26"/>
      <c r="K207" s="26"/>
      <c r="L207" s="26"/>
      <c r="M207" s="26"/>
      <c r="N207" s="26"/>
      <c r="O207" s="26"/>
      <c r="P207" s="26"/>
      <c r="Q207" s="26"/>
      <c r="R207" s="26"/>
      <c r="S207" s="26"/>
      <c r="T207" s="26"/>
      <c r="U207" s="26"/>
      <c r="V207" s="26"/>
    </row>
    <row r="208" spans="1:22">
      <c r="A208" s="25"/>
      <c r="B208" s="25"/>
      <c r="C208" s="25"/>
      <c r="D208" s="26"/>
      <c r="E208" s="26"/>
      <c r="F208" s="26"/>
      <c r="G208" s="26"/>
      <c r="H208" s="26"/>
      <c r="I208" s="26"/>
      <c r="J208" s="26"/>
      <c r="K208" s="26"/>
      <c r="L208" s="26"/>
      <c r="M208" s="26"/>
      <c r="N208" s="26"/>
      <c r="O208" s="26"/>
      <c r="P208" s="26"/>
      <c r="Q208" s="26"/>
      <c r="R208" s="26"/>
      <c r="S208" s="26"/>
      <c r="T208" s="26"/>
      <c r="U208" s="26"/>
      <c r="V208" s="26"/>
    </row>
    <row r="209" spans="1:22">
      <c r="A209" s="25"/>
      <c r="B209" s="25"/>
      <c r="C209" s="25"/>
      <c r="D209" s="26"/>
      <c r="E209" s="26"/>
      <c r="F209" s="26"/>
      <c r="G209" s="26"/>
      <c r="H209" s="26"/>
      <c r="I209" s="26"/>
      <c r="J209" s="26"/>
      <c r="K209" s="26"/>
      <c r="L209" s="26"/>
      <c r="M209" s="26"/>
      <c r="N209" s="26"/>
      <c r="O209" s="26"/>
      <c r="P209" s="26"/>
      <c r="Q209" s="26"/>
      <c r="R209" s="26"/>
      <c r="S209" s="26"/>
      <c r="T209" s="26"/>
      <c r="U209" s="26"/>
      <c r="V209" s="26"/>
    </row>
    <row r="210" spans="1:22">
      <c r="A210" s="25"/>
      <c r="B210" s="25"/>
      <c r="C210" s="25"/>
      <c r="D210" s="26"/>
      <c r="E210" s="26"/>
      <c r="F210" s="26"/>
      <c r="G210" s="26"/>
      <c r="H210" s="26"/>
      <c r="I210" s="26"/>
      <c r="J210" s="26"/>
      <c r="K210" s="26"/>
      <c r="L210" s="26"/>
      <c r="M210" s="26"/>
      <c r="N210" s="26"/>
      <c r="O210" s="26"/>
      <c r="P210" s="26"/>
      <c r="Q210" s="26"/>
      <c r="R210" s="26"/>
      <c r="S210" s="26"/>
      <c r="T210" s="26"/>
      <c r="U210" s="26"/>
      <c r="V210" s="26"/>
    </row>
    <row r="211" spans="1:22">
      <c r="A211" s="25"/>
      <c r="B211" s="25"/>
      <c r="C211" s="25"/>
      <c r="D211" s="26"/>
      <c r="E211" s="26"/>
      <c r="F211" s="26"/>
      <c r="G211" s="26"/>
      <c r="H211" s="26"/>
      <c r="I211" s="26"/>
      <c r="J211" s="26"/>
      <c r="K211" s="26"/>
      <c r="L211" s="26"/>
      <c r="M211" s="26"/>
      <c r="N211" s="26"/>
      <c r="O211" s="26"/>
      <c r="P211" s="26"/>
      <c r="Q211" s="26"/>
      <c r="R211" s="26"/>
      <c r="S211" s="26"/>
      <c r="T211" s="26"/>
      <c r="U211" s="26"/>
      <c r="V211" s="26"/>
    </row>
    <row r="212" spans="1:22">
      <c r="A212" s="25"/>
      <c r="B212" s="25"/>
      <c r="C212" s="25"/>
      <c r="D212" s="26"/>
      <c r="E212" s="26"/>
      <c r="F212" s="26"/>
      <c r="G212" s="26"/>
      <c r="H212" s="26"/>
      <c r="I212" s="26"/>
      <c r="J212" s="26"/>
      <c r="K212" s="26"/>
      <c r="L212" s="26"/>
      <c r="M212" s="26"/>
      <c r="N212" s="26"/>
      <c r="O212" s="26"/>
      <c r="P212" s="26"/>
      <c r="Q212" s="26"/>
      <c r="R212" s="26"/>
      <c r="S212" s="26"/>
      <c r="T212" s="26"/>
      <c r="U212" s="26"/>
      <c r="V212" s="26"/>
    </row>
    <row r="213" spans="1:22">
      <c r="A213" s="25"/>
      <c r="B213" s="25"/>
      <c r="C213" s="25"/>
      <c r="D213" s="26"/>
      <c r="E213" s="26"/>
      <c r="F213" s="26"/>
      <c r="G213" s="26"/>
      <c r="H213" s="26"/>
      <c r="I213" s="26"/>
      <c r="J213" s="26"/>
      <c r="K213" s="26"/>
      <c r="L213" s="26"/>
      <c r="M213" s="26"/>
      <c r="N213" s="26"/>
      <c r="O213" s="26"/>
      <c r="P213" s="26"/>
      <c r="Q213" s="26"/>
      <c r="R213" s="26"/>
      <c r="S213" s="26"/>
      <c r="T213" s="26"/>
      <c r="U213" s="26"/>
      <c r="V213" s="26"/>
    </row>
    <row r="214" spans="1:22">
      <c r="A214" s="25"/>
      <c r="B214" s="25"/>
      <c r="C214" s="25"/>
      <c r="D214" s="26"/>
      <c r="E214" s="26"/>
      <c r="F214" s="26"/>
      <c r="G214" s="26"/>
      <c r="H214" s="26"/>
      <c r="I214" s="26"/>
      <c r="J214" s="26"/>
      <c r="K214" s="26"/>
      <c r="L214" s="26"/>
      <c r="M214" s="26"/>
      <c r="N214" s="26"/>
      <c r="O214" s="26"/>
      <c r="P214" s="26"/>
      <c r="Q214" s="26"/>
      <c r="R214" s="26"/>
      <c r="S214" s="26"/>
      <c r="T214" s="26"/>
      <c r="U214" s="26"/>
      <c r="V214" s="26"/>
    </row>
    <row r="215" spans="1:22">
      <c r="A215" s="25"/>
      <c r="B215" s="25"/>
      <c r="C215" s="25"/>
      <c r="D215" s="26"/>
      <c r="E215" s="26"/>
      <c r="F215" s="26"/>
      <c r="G215" s="26"/>
      <c r="H215" s="26"/>
      <c r="I215" s="26"/>
      <c r="J215" s="26"/>
      <c r="K215" s="26"/>
      <c r="L215" s="26"/>
      <c r="M215" s="26"/>
      <c r="N215" s="26"/>
      <c r="O215" s="26"/>
      <c r="P215" s="26"/>
      <c r="Q215" s="26"/>
      <c r="R215" s="26"/>
      <c r="S215" s="26"/>
      <c r="T215" s="26"/>
      <c r="U215" s="26"/>
      <c r="V215" s="26"/>
    </row>
    <row r="216" spans="1:22">
      <c r="A216" s="25"/>
      <c r="B216" s="25"/>
      <c r="C216" s="25"/>
      <c r="D216" s="26"/>
      <c r="E216" s="26"/>
      <c r="F216" s="26"/>
      <c r="G216" s="26"/>
      <c r="H216" s="26"/>
      <c r="I216" s="26"/>
      <c r="J216" s="26"/>
      <c r="K216" s="26"/>
      <c r="L216" s="26"/>
      <c r="M216" s="26"/>
      <c r="N216" s="26"/>
      <c r="O216" s="26"/>
      <c r="P216" s="26"/>
      <c r="Q216" s="26"/>
      <c r="R216" s="26"/>
      <c r="S216" s="26"/>
      <c r="T216" s="26"/>
      <c r="U216" s="26"/>
      <c r="V216" s="26"/>
    </row>
    <row r="217" spans="1:22">
      <c r="A217" s="25"/>
      <c r="B217" s="25"/>
      <c r="C217" s="25"/>
      <c r="D217" s="26"/>
      <c r="E217" s="26"/>
      <c r="F217" s="26"/>
      <c r="G217" s="26"/>
      <c r="H217" s="26"/>
      <c r="I217" s="26"/>
      <c r="J217" s="26"/>
      <c r="K217" s="26"/>
      <c r="L217" s="26"/>
      <c r="M217" s="26"/>
      <c r="N217" s="26"/>
      <c r="O217" s="26"/>
      <c r="P217" s="26"/>
      <c r="Q217" s="26"/>
      <c r="R217" s="26"/>
      <c r="S217" s="26"/>
      <c r="T217" s="26"/>
      <c r="U217" s="26"/>
      <c r="V217" s="26"/>
    </row>
    <row r="218" spans="1:22">
      <c r="A218" s="25"/>
      <c r="B218" s="25"/>
      <c r="C218" s="25"/>
      <c r="D218" s="26"/>
      <c r="E218" s="26"/>
      <c r="F218" s="26"/>
      <c r="G218" s="26"/>
      <c r="H218" s="26"/>
      <c r="I218" s="26"/>
      <c r="J218" s="26"/>
      <c r="K218" s="26"/>
      <c r="L218" s="26"/>
      <c r="M218" s="26"/>
      <c r="N218" s="26"/>
      <c r="O218" s="26"/>
      <c r="P218" s="26"/>
      <c r="Q218" s="26"/>
      <c r="R218" s="26"/>
      <c r="S218" s="26"/>
      <c r="T218" s="26"/>
      <c r="U218" s="26"/>
      <c r="V218" s="26"/>
    </row>
    <row r="219" spans="1:22">
      <c r="A219" s="25"/>
      <c r="B219" s="25"/>
      <c r="C219" s="25"/>
      <c r="D219" s="26"/>
      <c r="E219" s="26"/>
      <c r="F219" s="26"/>
      <c r="G219" s="26"/>
      <c r="H219" s="26"/>
      <c r="I219" s="26"/>
      <c r="J219" s="26"/>
      <c r="K219" s="26"/>
      <c r="L219" s="26"/>
      <c r="M219" s="26"/>
      <c r="N219" s="26"/>
      <c r="O219" s="26"/>
      <c r="P219" s="26"/>
      <c r="Q219" s="26"/>
      <c r="R219" s="26"/>
      <c r="S219" s="26"/>
      <c r="T219" s="26"/>
      <c r="U219" s="26"/>
      <c r="V219" s="26"/>
    </row>
    <row r="220" spans="1:22">
      <c r="A220" s="25"/>
      <c r="B220" s="25"/>
      <c r="C220" s="25"/>
      <c r="D220" s="26"/>
      <c r="E220" s="26"/>
      <c r="F220" s="26"/>
      <c r="G220" s="26"/>
      <c r="H220" s="26"/>
      <c r="I220" s="26"/>
      <c r="J220" s="26"/>
      <c r="K220" s="26"/>
      <c r="L220" s="26"/>
      <c r="M220" s="26"/>
      <c r="N220" s="26"/>
      <c r="O220" s="26"/>
      <c r="P220" s="26"/>
      <c r="Q220" s="26"/>
      <c r="R220" s="26"/>
      <c r="S220" s="26"/>
      <c r="T220" s="26"/>
      <c r="U220" s="26"/>
      <c r="V220" s="26"/>
    </row>
    <row r="221" spans="1:22">
      <c r="A221" s="25"/>
      <c r="B221" s="25"/>
      <c r="C221" s="25"/>
      <c r="D221" s="26"/>
      <c r="E221" s="26"/>
      <c r="F221" s="26"/>
      <c r="G221" s="26"/>
      <c r="H221" s="26"/>
      <c r="I221" s="26"/>
      <c r="J221" s="26"/>
      <c r="K221" s="26"/>
      <c r="L221" s="26"/>
      <c r="M221" s="26"/>
      <c r="N221" s="26"/>
      <c r="O221" s="26"/>
      <c r="P221" s="26"/>
      <c r="Q221" s="26"/>
      <c r="R221" s="26"/>
      <c r="S221" s="26"/>
      <c r="T221" s="26"/>
      <c r="U221" s="26"/>
      <c r="V221" s="26"/>
    </row>
    <row r="222" spans="1:22">
      <c r="A222" s="25"/>
      <c r="B222" s="25"/>
      <c r="C222" s="25"/>
      <c r="D222" s="26"/>
      <c r="E222" s="26"/>
      <c r="F222" s="26"/>
      <c r="G222" s="26"/>
      <c r="H222" s="26"/>
      <c r="I222" s="26"/>
      <c r="J222" s="26"/>
      <c r="K222" s="26"/>
      <c r="L222" s="26"/>
      <c r="M222" s="26"/>
      <c r="N222" s="26"/>
      <c r="O222" s="26"/>
      <c r="P222" s="26"/>
      <c r="Q222" s="26"/>
      <c r="R222" s="26"/>
      <c r="S222" s="26"/>
      <c r="T222" s="26"/>
      <c r="U222" s="26"/>
      <c r="V222" s="26"/>
    </row>
    <row r="223" spans="1:22">
      <c r="A223" s="25"/>
      <c r="B223" s="25"/>
      <c r="C223" s="25"/>
      <c r="D223" s="26"/>
      <c r="E223" s="26"/>
      <c r="F223" s="26"/>
      <c r="G223" s="26"/>
      <c r="H223" s="26"/>
      <c r="I223" s="26"/>
      <c r="J223" s="26"/>
      <c r="K223" s="26"/>
      <c r="L223" s="26"/>
      <c r="M223" s="26"/>
      <c r="N223" s="26"/>
      <c r="O223" s="26"/>
      <c r="P223" s="26"/>
      <c r="Q223" s="26"/>
      <c r="R223" s="26"/>
      <c r="S223" s="26"/>
      <c r="T223" s="26"/>
      <c r="U223" s="26"/>
      <c r="V223" s="26"/>
    </row>
    <row r="224" spans="1:22">
      <c r="A224" s="25"/>
      <c r="B224" s="25"/>
      <c r="C224" s="25"/>
      <c r="D224" s="26"/>
      <c r="E224" s="26"/>
      <c r="F224" s="26"/>
      <c r="G224" s="26"/>
      <c r="H224" s="26"/>
      <c r="I224" s="26"/>
      <c r="J224" s="26"/>
      <c r="K224" s="26"/>
      <c r="L224" s="26"/>
      <c r="M224" s="26"/>
      <c r="N224" s="26"/>
      <c r="O224" s="26"/>
      <c r="P224" s="26"/>
      <c r="Q224" s="26"/>
      <c r="R224" s="26"/>
      <c r="S224" s="26"/>
      <c r="T224" s="26"/>
      <c r="U224" s="26"/>
      <c r="V224" s="26"/>
    </row>
    <row r="225" spans="1:22">
      <c r="A225" s="25"/>
      <c r="B225" s="25"/>
      <c r="C225" s="25"/>
      <c r="D225" s="26"/>
      <c r="E225" s="26"/>
      <c r="F225" s="26"/>
      <c r="G225" s="26"/>
      <c r="H225" s="26"/>
      <c r="I225" s="26"/>
      <c r="J225" s="26"/>
      <c r="K225" s="26"/>
      <c r="L225" s="26"/>
      <c r="M225" s="26"/>
      <c r="N225" s="26"/>
      <c r="O225" s="26"/>
      <c r="P225" s="26"/>
      <c r="Q225" s="26"/>
      <c r="R225" s="26"/>
      <c r="S225" s="26"/>
      <c r="T225" s="26"/>
      <c r="U225" s="26"/>
      <c r="V225" s="26"/>
    </row>
    <row r="226" spans="1:22">
      <c r="A226" s="25"/>
      <c r="B226" s="25"/>
      <c r="C226" s="25"/>
      <c r="D226" s="26"/>
      <c r="E226" s="26"/>
      <c r="F226" s="26"/>
      <c r="G226" s="26"/>
      <c r="H226" s="26"/>
      <c r="I226" s="26"/>
      <c r="J226" s="26"/>
      <c r="K226" s="26"/>
      <c r="L226" s="26"/>
      <c r="M226" s="26"/>
      <c r="N226" s="26"/>
      <c r="O226" s="26"/>
      <c r="P226" s="26"/>
      <c r="Q226" s="26"/>
      <c r="R226" s="26"/>
      <c r="S226" s="26"/>
      <c r="T226" s="26"/>
      <c r="U226" s="26"/>
      <c r="V226" s="26"/>
    </row>
    <row r="227" spans="1:22">
      <c r="A227" s="25"/>
      <c r="B227" s="25"/>
      <c r="C227" s="25"/>
      <c r="D227" s="26"/>
      <c r="E227" s="26"/>
      <c r="F227" s="26"/>
      <c r="G227" s="26"/>
      <c r="H227" s="26"/>
      <c r="I227" s="26"/>
      <c r="J227" s="26"/>
      <c r="K227" s="26"/>
      <c r="L227" s="26"/>
      <c r="M227" s="26"/>
      <c r="N227" s="26"/>
      <c r="O227" s="26"/>
      <c r="P227" s="26"/>
      <c r="Q227" s="26"/>
      <c r="R227" s="26"/>
      <c r="S227" s="26"/>
      <c r="T227" s="26"/>
      <c r="U227" s="26"/>
      <c r="V227" s="26"/>
    </row>
    <row r="228" spans="1:22">
      <c r="A228" s="25"/>
      <c r="B228" s="25"/>
      <c r="C228" s="25"/>
      <c r="D228" s="26"/>
      <c r="E228" s="26"/>
      <c r="F228" s="26"/>
      <c r="G228" s="26"/>
      <c r="H228" s="26"/>
      <c r="I228" s="26"/>
      <c r="J228" s="26"/>
      <c r="K228" s="26"/>
      <c r="L228" s="26"/>
      <c r="M228" s="26"/>
      <c r="N228" s="26"/>
      <c r="O228" s="26"/>
      <c r="P228" s="26"/>
      <c r="Q228" s="26"/>
      <c r="R228" s="26"/>
      <c r="S228" s="26"/>
      <c r="T228" s="26"/>
      <c r="U228" s="26"/>
      <c r="V228" s="26"/>
    </row>
    <row r="229" spans="1:22">
      <c r="A229" s="25"/>
      <c r="B229" s="25"/>
      <c r="C229" s="25"/>
      <c r="D229" s="26"/>
      <c r="E229" s="26"/>
      <c r="F229" s="26"/>
      <c r="G229" s="26"/>
      <c r="H229" s="26"/>
      <c r="I229" s="26"/>
      <c r="J229" s="26"/>
      <c r="K229" s="26"/>
      <c r="L229" s="26"/>
      <c r="M229" s="26"/>
      <c r="N229" s="26"/>
      <c r="O229" s="26"/>
      <c r="P229" s="26"/>
      <c r="Q229" s="26"/>
      <c r="R229" s="26"/>
      <c r="S229" s="26"/>
      <c r="T229" s="26"/>
      <c r="U229" s="26"/>
      <c r="V229" s="26"/>
    </row>
    <row r="230" spans="1:22">
      <c r="A230" s="25"/>
      <c r="B230" s="25"/>
      <c r="C230" s="25"/>
      <c r="D230" s="26"/>
      <c r="E230" s="26"/>
      <c r="F230" s="26"/>
      <c r="G230" s="26"/>
      <c r="H230" s="26"/>
      <c r="I230" s="26"/>
      <c r="J230" s="26"/>
      <c r="K230" s="26"/>
      <c r="L230" s="26"/>
      <c r="M230" s="26"/>
      <c r="N230" s="26"/>
      <c r="O230" s="26"/>
      <c r="P230" s="26"/>
      <c r="Q230" s="26"/>
      <c r="R230" s="26"/>
      <c r="S230" s="26"/>
      <c r="T230" s="26"/>
      <c r="U230" s="26"/>
      <c r="V230" s="26"/>
    </row>
    <row r="231" spans="1:22">
      <c r="A231" s="25"/>
      <c r="B231" s="25"/>
      <c r="C231" s="25"/>
      <c r="D231" s="26"/>
      <c r="E231" s="26"/>
      <c r="F231" s="26"/>
      <c r="G231" s="26"/>
      <c r="H231" s="26"/>
      <c r="I231" s="26"/>
      <c r="J231" s="26"/>
      <c r="K231" s="26"/>
      <c r="L231" s="26"/>
      <c r="M231" s="26"/>
      <c r="N231" s="26"/>
      <c r="O231" s="26"/>
      <c r="P231" s="26"/>
      <c r="Q231" s="26"/>
      <c r="R231" s="26"/>
      <c r="S231" s="26"/>
      <c r="T231" s="26"/>
      <c r="U231" s="26"/>
      <c r="V231" s="26"/>
    </row>
    <row r="232" spans="1:22">
      <c r="A232" s="25"/>
      <c r="B232" s="25"/>
      <c r="C232" s="25"/>
      <c r="D232" s="26"/>
      <c r="E232" s="26"/>
      <c r="F232" s="26"/>
      <c r="G232" s="26"/>
      <c r="H232" s="26"/>
      <c r="I232" s="26"/>
      <c r="J232" s="26"/>
      <c r="K232" s="26"/>
      <c r="L232" s="26"/>
      <c r="M232" s="26"/>
      <c r="N232" s="26"/>
      <c r="O232" s="26"/>
      <c r="P232" s="26"/>
      <c r="Q232" s="26"/>
      <c r="R232" s="26"/>
      <c r="S232" s="26"/>
      <c r="T232" s="26"/>
      <c r="U232" s="26"/>
      <c r="V232" s="26"/>
    </row>
    <row r="233" spans="1:22">
      <c r="A233" s="25"/>
      <c r="B233" s="25"/>
      <c r="C233" s="25"/>
      <c r="D233" s="26"/>
      <c r="E233" s="26"/>
      <c r="F233" s="26"/>
      <c r="G233" s="26"/>
      <c r="H233" s="26"/>
      <c r="I233" s="26"/>
      <c r="J233" s="26"/>
      <c r="K233" s="26"/>
      <c r="L233" s="26"/>
      <c r="M233" s="26"/>
      <c r="N233" s="26"/>
      <c r="O233" s="26"/>
      <c r="P233" s="26"/>
      <c r="Q233" s="26"/>
      <c r="R233" s="26"/>
      <c r="S233" s="26"/>
      <c r="T233" s="26"/>
      <c r="U233" s="26"/>
      <c r="V233" s="26"/>
    </row>
    <row r="234" spans="1:22">
      <c r="A234" s="25"/>
      <c r="B234" s="25"/>
      <c r="C234" s="25"/>
      <c r="D234" s="26"/>
      <c r="E234" s="26"/>
      <c r="F234" s="26"/>
      <c r="G234" s="26"/>
      <c r="H234" s="26"/>
      <c r="I234" s="26"/>
      <c r="J234" s="26"/>
      <c r="K234" s="26"/>
      <c r="L234" s="26"/>
      <c r="M234" s="26"/>
      <c r="N234" s="26"/>
      <c r="O234" s="26"/>
      <c r="P234" s="26"/>
      <c r="Q234" s="26"/>
      <c r="R234" s="26"/>
      <c r="S234" s="26"/>
      <c r="T234" s="26"/>
      <c r="U234" s="26"/>
      <c r="V234" s="26"/>
    </row>
    <row r="235" spans="1:22">
      <c r="A235" s="25"/>
      <c r="B235" s="25"/>
      <c r="C235" s="25"/>
      <c r="D235" s="26"/>
      <c r="E235" s="26"/>
      <c r="F235" s="26"/>
      <c r="G235" s="26"/>
      <c r="H235" s="26"/>
      <c r="I235" s="26"/>
      <c r="J235" s="26"/>
      <c r="K235" s="26"/>
      <c r="L235" s="26"/>
      <c r="M235" s="26"/>
      <c r="N235" s="26"/>
      <c r="O235" s="26"/>
      <c r="P235" s="26"/>
      <c r="Q235" s="26"/>
      <c r="R235" s="26"/>
      <c r="S235" s="26"/>
      <c r="T235" s="26"/>
      <c r="U235" s="26"/>
      <c r="V235" s="26"/>
    </row>
    <row r="236" spans="1:22">
      <c r="A236" s="25"/>
      <c r="B236" s="25"/>
      <c r="C236" s="25"/>
      <c r="D236" s="26"/>
      <c r="E236" s="26"/>
      <c r="F236" s="26"/>
      <c r="G236" s="26"/>
      <c r="H236" s="26"/>
      <c r="I236" s="26"/>
      <c r="J236" s="26"/>
      <c r="K236" s="26"/>
      <c r="L236" s="26"/>
      <c r="M236" s="26"/>
      <c r="N236" s="26"/>
      <c r="O236" s="26"/>
      <c r="P236" s="26"/>
      <c r="Q236" s="26"/>
      <c r="R236" s="26"/>
      <c r="S236" s="26"/>
      <c r="T236" s="26"/>
      <c r="U236" s="26"/>
      <c r="V236" s="26"/>
    </row>
    <row r="237" spans="1:22">
      <c r="A237" s="25"/>
      <c r="B237" s="25"/>
      <c r="C237" s="25"/>
      <c r="D237" s="26"/>
      <c r="E237" s="26"/>
      <c r="F237" s="26"/>
      <c r="G237" s="26"/>
      <c r="H237" s="26"/>
      <c r="I237" s="26"/>
      <c r="J237" s="26"/>
      <c r="K237" s="26"/>
      <c r="L237" s="26"/>
      <c r="M237" s="26"/>
      <c r="N237" s="26"/>
      <c r="O237" s="26"/>
      <c r="P237" s="26"/>
      <c r="Q237" s="26"/>
      <c r="R237" s="26"/>
      <c r="S237" s="26"/>
      <c r="T237" s="26"/>
      <c r="U237" s="26"/>
      <c r="V237" s="26"/>
    </row>
    <row r="238" spans="1:22">
      <c r="A238" s="25"/>
      <c r="B238" s="25"/>
      <c r="C238" s="25"/>
      <c r="D238" s="26"/>
      <c r="E238" s="26"/>
      <c r="F238" s="26"/>
      <c r="G238" s="26"/>
      <c r="H238" s="26"/>
      <c r="I238" s="26"/>
      <c r="J238" s="26"/>
      <c r="K238" s="26"/>
      <c r="L238" s="26"/>
      <c r="M238" s="26"/>
      <c r="N238" s="26"/>
      <c r="O238" s="26"/>
      <c r="P238" s="26"/>
      <c r="Q238" s="26"/>
      <c r="R238" s="26"/>
      <c r="S238" s="26"/>
      <c r="T238" s="26"/>
      <c r="U238" s="26"/>
      <c r="V238" s="26"/>
    </row>
    <row r="239" spans="1:22">
      <c r="A239" s="25"/>
      <c r="B239" s="25"/>
      <c r="C239" s="25"/>
      <c r="D239" s="26"/>
      <c r="E239" s="26"/>
      <c r="F239" s="26"/>
      <c r="G239" s="26"/>
      <c r="H239" s="26"/>
      <c r="I239" s="26"/>
      <c r="J239" s="26"/>
      <c r="K239" s="26"/>
      <c r="L239" s="26"/>
      <c r="M239" s="26"/>
      <c r="N239" s="26"/>
      <c r="O239" s="26"/>
      <c r="P239" s="26"/>
      <c r="Q239" s="26"/>
      <c r="R239" s="26"/>
      <c r="S239" s="26"/>
      <c r="T239" s="26"/>
      <c r="U239" s="26"/>
      <c r="V239" s="26"/>
    </row>
    <row r="240" spans="1:22">
      <c r="A240" s="25"/>
      <c r="B240" s="25"/>
      <c r="C240" s="25"/>
      <c r="D240" s="26"/>
      <c r="E240" s="26"/>
      <c r="F240" s="26"/>
      <c r="G240" s="26"/>
      <c r="H240" s="26"/>
      <c r="I240" s="26"/>
      <c r="J240" s="26"/>
      <c r="K240" s="26"/>
      <c r="L240" s="26"/>
      <c r="M240" s="26"/>
      <c r="N240" s="26"/>
      <c r="O240" s="26"/>
      <c r="P240" s="26"/>
      <c r="Q240" s="26"/>
      <c r="R240" s="26"/>
      <c r="S240" s="26"/>
      <c r="T240" s="26"/>
      <c r="U240" s="26"/>
      <c r="V240" s="26"/>
    </row>
    <row r="241" spans="1:22">
      <c r="A241" s="25"/>
      <c r="B241" s="25"/>
      <c r="C241" s="25"/>
      <c r="D241" s="26"/>
      <c r="E241" s="26"/>
      <c r="F241" s="26"/>
      <c r="G241" s="26"/>
      <c r="H241" s="26"/>
      <c r="I241" s="26"/>
      <c r="J241" s="26"/>
      <c r="K241" s="26"/>
      <c r="L241" s="26"/>
      <c r="M241" s="26"/>
      <c r="N241" s="26"/>
      <c r="O241" s="26"/>
      <c r="P241" s="26"/>
      <c r="Q241" s="26"/>
      <c r="R241" s="26"/>
      <c r="S241" s="26"/>
      <c r="T241" s="26"/>
      <c r="U241" s="26"/>
      <c r="V241" s="26"/>
    </row>
    <row r="242" spans="1:22">
      <c r="A242" s="25"/>
      <c r="B242" s="25"/>
      <c r="C242" s="25"/>
      <c r="D242" s="26"/>
      <c r="E242" s="26"/>
      <c r="F242" s="26"/>
      <c r="G242" s="26"/>
      <c r="H242" s="26"/>
      <c r="I242" s="26"/>
      <c r="J242" s="26"/>
      <c r="K242" s="26"/>
      <c r="L242" s="26"/>
      <c r="M242" s="26"/>
      <c r="N242" s="26"/>
      <c r="O242" s="26"/>
      <c r="P242" s="26"/>
      <c r="Q242" s="26"/>
      <c r="R242" s="26"/>
      <c r="S242" s="26"/>
      <c r="T242" s="26"/>
      <c r="U242" s="26"/>
      <c r="V242" s="26"/>
    </row>
    <row r="243" spans="1:22">
      <c r="A243" s="25"/>
      <c r="B243" s="25"/>
      <c r="C243" s="25"/>
      <c r="D243" s="26"/>
      <c r="E243" s="26"/>
      <c r="F243" s="26"/>
      <c r="G243" s="26"/>
      <c r="H243" s="26"/>
      <c r="I243" s="26"/>
      <c r="J243" s="26"/>
      <c r="K243" s="26"/>
      <c r="L243" s="26"/>
      <c r="M243" s="26"/>
      <c r="N243" s="26"/>
      <c r="O243" s="26"/>
      <c r="P243" s="26"/>
      <c r="Q243" s="26"/>
      <c r="R243" s="26"/>
      <c r="S243" s="26"/>
      <c r="T243" s="26"/>
      <c r="U243" s="26"/>
      <c r="V243" s="26"/>
    </row>
    <row r="244" spans="1:22">
      <c r="A244" s="25"/>
      <c r="B244" s="25"/>
      <c r="C244" s="25"/>
      <c r="D244" s="26"/>
      <c r="E244" s="26"/>
      <c r="F244" s="26"/>
      <c r="G244" s="26"/>
      <c r="H244" s="26"/>
      <c r="I244" s="26"/>
      <c r="J244" s="26"/>
      <c r="K244" s="26"/>
      <c r="L244" s="26"/>
      <c r="M244" s="26"/>
      <c r="N244" s="26"/>
      <c r="O244" s="26"/>
      <c r="P244" s="26"/>
      <c r="Q244" s="26"/>
      <c r="R244" s="26"/>
      <c r="S244" s="26"/>
      <c r="T244" s="26"/>
      <c r="U244" s="26"/>
      <c r="V244" s="26"/>
    </row>
    <row r="245" spans="1:22">
      <c r="A245" s="25"/>
      <c r="B245" s="25"/>
      <c r="C245" s="25"/>
      <c r="D245" s="26"/>
      <c r="E245" s="26"/>
      <c r="F245" s="26"/>
      <c r="G245" s="26"/>
      <c r="H245" s="26"/>
      <c r="I245" s="26"/>
      <c r="J245" s="26"/>
      <c r="K245" s="26"/>
      <c r="L245" s="26"/>
      <c r="M245" s="26"/>
      <c r="N245" s="26"/>
      <c r="O245" s="26"/>
      <c r="P245" s="26"/>
      <c r="Q245" s="26"/>
      <c r="R245" s="26"/>
      <c r="S245" s="26"/>
      <c r="T245" s="26"/>
      <c r="U245" s="26"/>
      <c r="V245" s="26"/>
    </row>
    <row r="246" spans="1:22">
      <c r="A246" s="25"/>
      <c r="B246" s="25"/>
      <c r="C246" s="25"/>
      <c r="D246" s="26"/>
      <c r="E246" s="26"/>
      <c r="F246" s="26"/>
      <c r="G246" s="26"/>
      <c r="H246" s="26"/>
      <c r="I246" s="26"/>
      <c r="J246" s="26"/>
      <c r="K246" s="26"/>
      <c r="L246" s="26"/>
      <c r="M246" s="26"/>
      <c r="N246" s="26"/>
      <c r="O246" s="26"/>
      <c r="P246" s="26"/>
      <c r="Q246" s="26"/>
      <c r="R246" s="26"/>
      <c r="S246" s="26"/>
      <c r="T246" s="26"/>
      <c r="U246" s="26"/>
      <c r="V246" s="26"/>
    </row>
    <row r="247" spans="1:22">
      <c r="A247" s="25"/>
      <c r="B247" s="25"/>
      <c r="C247" s="25"/>
      <c r="D247" s="26"/>
      <c r="E247" s="26"/>
      <c r="F247" s="26"/>
      <c r="G247" s="26"/>
      <c r="H247" s="26"/>
      <c r="I247" s="26"/>
      <c r="J247" s="26"/>
      <c r="K247" s="26"/>
      <c r="L247" s="26"/>
      <c r="M247" s="26"/>
      <c r="N247" s="26"/>
      <c r="O247" s="26"/>
      <c r="P247" s="26"/>
      <c r="Q247" s="26"/>
      <c r="R247" s="26"/>
      <c r="S247" s="26"/>
      <c r="T247" s="26"/>
      <c r="U247" s="26"/>
      <c r="V247" s="26"/>
    </row>
    <row r="248" spans="1:22">
      <c r="A248" s="25"/>
      <c r="B248" s="25"/>
      <c r="C248" s="25"/>
      <c r="D248" s="26"/>
      <c r="E248" s="26"/>
      <c r="F248" s="26"/>
      <c r="G248" s="26"/>
      <c r="H248" s="26"/>
      <c r="I248" s="26"/>
      <c r="J248" s="26"/>
      <c r="K248" s="26"/>
      <c r="L248" s="26"/>
      <c r="M248" s="26"/>
      <c r="N248" s="26"/>
      <c r="O248" s="26"/>
      <c r="P248" s="26"/>
      <c r="Q248" s="26"/>
      <c r="R248" s="26"/>
      <c r="S248" s="26"/>
      <c r="T248" s="26"/>
      <c r="U248" s="26"/>
      <c r="V248" s="26"/>
    </row>
    <row r="249" spans="1:22">
      <c r="A249" s="25"/>
      <c r="B249" s="25"/>
      <c r="C249" s="25"/>
      <c r="D249" s="26"/>
      <c r="E249" s="26"/>
      <c r="F249" s="26"/>
      <c r="G249" s="26"/>
      <c r="H249" s="26"/>
      <c r="I249" s="26"/>
      <c r="J249" s="26"/>
      <c r="K249" s="26"/>
      <c r="L249" s="26"/>
      <c r="M249" s="26"/>
      <c r="N249" s="26"/>
      <c r="O249" s="26"/>
      <c r="P249" s="26"/>
      <c r="Q249" s="26"/>
      <c r="R249" s="26"/>
      <c r="S249" s="26"/>
      <c r="T249" s="26"/>
      <c r="U249" s="26"/>
      <c r="V249" s="26"/>
    </row>
    <row r="250" spans="1:22">
      <c r="A250" s="25"/>
      <c r="B250" s="25"/>
      <c r="C250" s="25"/>
      <c r="D250" s="26"/>
      <c r="E250" s="26"/>
      <c r="F250" s="26"/>
      <c r="G250" s="26"/>
      <c r="H250" s="26"/>
      <c r="I250" s="26"/>
      <c r="J250" s="26"/>
      <c r="K250" s="26"/>
      <c r="L250" s="26"/>
      <c r="M250" s="26"/>
      <c r="N250" s="26"/>
      <c r="O250" s="26"/>
      <c r="P250" s="26"/>
      <c r="Q250" s="26"/>
      <c r="R250" s="26"/>
      <c r="S250" s="26"/>
      <c r="T250" s="26"/>
      <c r="U250" s="26"/>
      <c r="V250" s="26"/>
    </row>
    <row r="251" spans="1:22">
      <c r="A251" s="25"/>
      <c r="B251" s="25"/>
      <c r="C251" s="25"/>
      <c r="D251" s="26"/>
      <c r="E251" s="26"/>
      <c r="F251" s="26"/>
      <c r="G251" s="26"/>
      <c r="H251" s="26"/>
      <c r="I251" s="26"/>
      <c r="J251" s="26"/>
      <c r="K251" s="26"/>
      <c r="L251" s="26"/>
      <c r="M251" s="26"/>
      <c r="N251" s="26"/>
      <c r="O251" s="26"/>
      <c r="P251" s="26"/>
      <c r="Q251" s="26"/>
      <c r="R251" s="26"/>
      <c r="S251" s="26"/>
      <c r="T251" s="26"/>
      <c r="U251" s="26"/>
      <c r="V251" s="26"/>
    </row>
    <row r="252" spans="1:22">
      <c r="A252" s="25"/>
      <c r="B252" s="25"/>
      <c r="C252" s="25"/>
      <c r="D252" s="26"/>
      <c r="E252" s="26"/>
      <c r="F252" s="26"/>
      <c r="G252" s="26"/>
      <c r="H252" s="26"/>
      <c r="I252" s="26"/>
      <c r="J252" s="26"/>
      <c r="K252" s="26"/>
      <c r="L252" s="26"/>
      <c r="M252" s="26"/>
      <c r="N252" s="26"/>
      <c r="O252" s="26"/>
      <c r="P252" s="26"/>
      <c r="Q252" s="26"/>
      <c r="R252" s="26"/>
      <c r="S252" s="26"/>
      <c r="T252" s="26"/>
      <c r="U252" s="26"/>
      <c r="V252" s="26"/>
    </row>
    <row r="253" spans="1:22">
      <c r="A253" s="25"/>
      <c r="B253" s="25"/>
      <c r="C253" s="25"/>
      <c r="D253" s="26"/>
      <c r="E253" s="26"/>
      <c r="F253" s="26"/>
      <c r="G253" s="26"/>
      <c r="H253" s="26"/>
      <c r="I253" s="26"/>
      <c r="J253" s="26"/>
      <c r="K253" s="26"/>
      <c r="L253" s="26"/>
      <c r="M253" s="26"/>
      <c r="N253" s="26"/>
      <c r="O253" s="26"/>
      <c r="P253" s="26"/>
      <c r="Q253" s="26"/>
      <c r="R253" s="26"/>
      <c r="S253" s="26"/>
      <c r="T253" s="26"/>
      <c r="U253" s="26"/>
      <c r="V253" s="26"/>
    </row>
    <row r="254" spans="1:22">
      <c r="A254" s="25"/>
      <c r="B254" s="25"/>
      <c r="C254" s="25"/>
      <c r="D254" s="26"/>
      <c r="E254" s="26"/>
      <c r="F254" s="26"/>
      <c r="G254" s="26"/>
      <c r="H254" s="26"/>
      <c r="I254" s="26"/>
      <c r="J254" s="26"/>
      <c r="K254" s="26"/>
      <c r="L254" s="26"/>
      <c r="M254" s="26"/>
      <c r="N254" s="26"/>
      <c r="O254" s="26"/>
      <c r="P254" s="26"/>
      <c r="Q254" s="26"/>
      <c r="R254" s="26"/>
      <c r="S254" s="26"/>
      <c r="T254" s="26"/>
      <c r="U254" s="26"/>
      <c r="V254" s="26"/>
    </row>
    <row r="255" spans="1:22">
      <c r="A255" s="25"/>
      <c r="B255" s="25"/>
      <c r="C255" s="25"/>
      <c r="D255" s="26"/>
      <c r="E255" s="26"/>
      <c r="F255" s="26"/>
      <c r="G255" s="26"/>
      <c r="H255" s="26"/>
      <c r="I255" s="26"/>
      <c r="J255" s="26"/>
      <c r="K255" s="26"/>
      <c r="L255" s="26"/>
      <c r="M255" s="26"/>
      <c r="N255" s="26"/>
      <c r="O255" s="26"/>
      <c r="P255" s="26"/>
      <c r="Q255" s="26"/>
      <c r="R255" s="26"/>
      <c r="S255" s="26"/>
      <c r="T255" s="26"/>
      <c r="U255" s="26"/>
      <c r="V255" s="26"/>
    </row>
    <row r="256" spans="1:22">
      <c r="A256" s="25"/>
      <c r="B256" s="25"/>
      <c r="C256" s="25"/>
      <c r="D256" s="26"/>
      <c r="E256" s="26"/>
      <c r="F256" s="26"/>
      <c r="G256" s="26"/>
      <c r="H256" s="26"/>
      <c r="I256" s="26"/>
      <c r="J256" s="26"/>
      <c r="K256" s="26"/>
      <c r="L256" s="26"/>
      <c r="M256" s="26"/>
      <c r="N256" s="26"/>
      <c r="O256" s="26"/>
      <c r="P256" s="26"/>
      <c r="Q256" s="26"/>
      <c r="R256" s="26"/>
      <c r="S256" s="26"/>
      <c r="T256" s="26"/>
      <c r="U256" s="26"/>
      <c r="V256" s="26"/>
    </row>
    <row r="257" spans="1:22">
      <c r="A257" s="25"/>
      <c r="B257" s="25"/>
      <c r="C257" s="25"/>
      <c r="D257" s="26"/>
      <c r="E257" s="26"/>
      <c r="F257" s="26"/>
      <c r="G257" s="26"/>
      <c r="H257" s="26"/>
      <c r="I257" s="26"/>
      <c r="J257" s="26"/>
      <c r="K257" s="26"/>
      <c r="L257" s="26"/>
      <c r="M257" s="26"/>
      <c r="N257" s="26"/>
      <c r="O257" s="26"/>
      <c r="P257" s="26"/>
      <c r="Q257" s="26"/>
      <c r="R257" s="26"/>
      <c r="S257" s="26"/>
      <c r="T257" s="26"/>
      <c r="U257" s="26"/>
      <c r="V257" s="26"/>
    </row>
    <row r="258" spans="1:22">
      <c r="A258" s="25"/>
      <c r="B258" s="25"/>
      <c r="C258" s="25"/>
      <c r="D258" s="26"/>
      <c r="E258" s="26"/>
      <c r="F258" s="26"/>
      <c r="G258" s="26"/>
      <c r="H258" s="26"/>
      <c r="I258" s="26"/>
      <c r="J258" s="26"/>
      <c r="K258" s="26"/>
      <c r="L258" s="26"/>
      <c r="M258" s="26"/>
      <c r="N258" s="26"/>
      <c r="O258" s="26"/>
      <c r="P258" s="26"/>
      <c r="Q258" s="26"/>
      <c r="R258" s="26"/>
      <c r="S258" s="26"/>
      <c r="T258" s="26"/>
      <c r="U258" s="26"/>
      <c r="V258" s="26"/>
    </row>
    <row r="259" spans="1:22">
      <c r="A259" s="25"/>
      <c r="B259" s="25"/>
      <c r="C259" s="25"/>
      <c r="D259" s="26"/>
      <c r="E259" s="26"/>
      <c r="F259" s="26"/>
      <c r="G259" s="26"/>
      <c r="H259" s="26"/>
      <c r="I259" s="26"/>
      <c r="J259" s="26"/>
      <c r="K259" s="26"/>
      <c r="L259" s="26"/>
      <c r="M259" s="26"/>
      <c r="N259" s="26"/>
      <c r="O259" s="26"/>
      <c r="P259" s="26"/>
      <c r="Q259" s="26"/>
      <c r="R259" s="26"/>
      <c r="S259" s="26"/>
      <c r="T259" s="26"/>
      <c r="U259" s="26"/>
      <c r="V259" s="26"/>
    </row>
    <row r="260" spans="1:22">
      <c r="A260" s="25"/>
      <c r="B260" s="25"/>
      <c r="C260" s="25"/>
      <c r="D260" s="26"/>
      <c r="E260" s="26"/>
      <c r="F260" s="26"/>
      <c r="G260" s="26"/>
      <c r="H260" s="26"/>
      <c r="I260" s="26"/>
      <c r="J260" s="26"/>
      <c r="K260" s="26"/>
      <c r="L260" s="26"/>
      <c r="M260" s="26"/>
      <c r="N260" s="26"/>
      <c r="O260" s="26"/>
      <c r="P260" s="26"/>
      <c r="Q260" s="26"/>
      <c r="R260" s="26"/>
      <c r="S260" s="26"/>
      <c r="T260" s="26"/>
      <c r="U260" s="26"/>
      <c r="V260" s="26"/>
    </row>
    <row r="261" spans="1:22">
      <c r="A261" s="25"/>
      <c r="B261" s="25"/>
      <c r="C261" s="25"/>
      <c r="D261" s="26"/>
      <c r="E261" s="26"/>
      <c r="F261" s="26"/>
      <c r="G261" s="26"/>
      <c r="H261" s="26"/>
      <c r="I261" s="26"/>
      <c r="J261" s="26"/>
      <c r="K261" s="26"/>
      <c r="L261" s="26"/>
      <c r="M261" s="26"/>
      <c r="N261" s="26"/>
      <c r="O261" s="26"/>
      <c r="P261" s="26"/>
      <c r="Q261" s="26"/>
      <c r="R261" s="26"/>
      <c r="S261" s="26"/>
      <c r="T261" s="26"/>
      <c r="U261" s="26"/>
      <c r="V261" s="26"/>
    </row>
    <row r="262" spans="1:22">
      <c r="A262" s="25"/>
      <c r="B262" s="25"/>
      <c r="C262" s="25"/>
      <c r="D262" s="26"/>
      <c r="E262" s="26"/>
      <c r="F262" s="26"/>
      <c r="G262" s="26"/>
      <c r="H262" s="26"/>
      <c r="I262" s="26"/>
      <c r="J262" s="26"/>
      <c r="K262" s="26"/>
      <c r="L262" s="26"/>
      <c r="M262" s="26"/>
      <c r="N262" s="26"/>
      <c r="O262" s="26"/>
      <c r="P262" s="26"/>
      <c r="Q262" s="26"/>
      <c r="R262" s="26"/>
      <c r="S262" s="26"/>
      <c r="T262" s="26"/>
      <c r="U262" s="26"/>
      <c r="V262" s="26"/>
    </row>
    <row r="263" spans="1:22">
      <c r="A263" s="25"/>
      <c r="B263" s="25"/>
      <c r="C263" s="25"/>
      <c r="D263" s="26"/>
      <c r="E263" s="26"/>
      <c r="F263" s="26"/>
      <c r="G263" s="26"/>
      <c r="H263" s="26"/>
      <c r="I263" s="26"/>
      <c r="J263" s="26"/>
      <c r="K263" s="26"/>
      <c r="L263" s="26"/>
      <c r="M263" s="26"/>
      <c r="N263" s="26"/>
      <c r="O263" s="26"/>
      <c r="P263" s="26"/>
      <c r="Q263" s="26"/>
      <c r="R263" s="26"/>
      <c r="S263" s="26"/>
      <c r="T263" s="26"/>
      <c r="U263" s="26"/>
      <c r="V263" s="26"/>
    </row>
    <row r="264" spans="1:22">
      <c r="A264" s="25"/>
      <c r="B264" s="25"/>
      <c r="C264" s="25"/>
      <c r="D264" s="26"/>
      <c r="E264" s="26"/>
      <c r="F264" s="26"/>
      <c r="G264" s="26"/>
      <c r="H264" s="26"/>
      <c r="I264" s="26"/>
      <c r="J264" s="26"/>
      <c r="K264" s="26"/>
      <c r="L264" s="26"/>
      <c r="M264" s="26"/>
      <c r="N264" s="26"/>
      <c r="O264" s="26"/>
      <c r="P264" s="26"/>
      <c r="Q264" s="26"/>
      <c r="R264" s="26"/>
      <c r="S264" s="26"/>
      <c r="T264" s="26"/>
      <c r="U264" s="26"/>
      <c r="V264" s="26"/>
    </row>
    <row r="265" spans="1:22">
      <c r="A265" s="25"/>
      <c r="B265" s="25"/>
      <c r="C265" s="25"/>
      <c r="D265" s="26"/>
      <c r="E265" s="26"/>
      <c r="F265" s="26"/>
      <c r="G265" s="26"/>
      <c r="H265" s="26"/>
      <c r="I265" s="26"/>
      <c r="J265" s="26"/>
      <c r="K265" s="26"/>
      <c r="L265" s="26"/>
      <c r="M265" s="26"/>
      <c r="N265" s="26"/>
      <c r="O265" s="26"/>
      <c r="P265" s="26"/>
      <c r="Q265" s="26"/>
      <c r="R265" s="26"/>
      <c r="S265" s="26"/>
      <c r="T265" s="26"/>
      <c r="U265" s="26"/>
      <c r="V265" s="26"/>
    </row>
    <row r="266" spans="1:22">
      <c r="A266" s="25"/>
      <c r="B266" s="25"/>
      <c r="C266" s="25"/>
      <c r="D266" s="26"/>
      <c r="E266" s="26"/>
      <c r="F266" s="26"/>
      <c r="G266" s="26"/>
      <c r="H266" s="26"/>
      <c r="I266" s="26"/>
      <c r="J266" s="26"/>
      <c r="K266" s="26"/>
      <c r="L266" s="26"/>
      <c r="M266" s="26"/>
      <c r="N266" s="26"/>
      <c r="O266" s="26"/>
      <c r="P266" s="26"/>
      <c r="Q266" s="26"/>
      <c r="R266" s="26"/>
      <c r="S266" s="26"/>
      <c r="T266" s="26"/>
      <c r="U266" s="26"/>
      <c r="V266" s="26"/>
    </row>
    <row r="267" spans="1:22">
      <c r="A267" s="25"/>
      <c r="B267" s="25"/>
      <c r="C267" s="25"/>
      <c r="D267" s="26"/>
      <c r="E267" s="26"/>
      <c r="F267" s="26"/>
      <c r="G267" s="26"/>
      <c r="H267" s="26"/>
      <c r="I267" s="26"/>
      <c r="J267" s="26"/>
      <c r="K267" s="26"/>
      <c r="L267" s="26"/>
      <c r="M267" s="26"/>
      <c r="N267" s="26"/>
      <c r="O267" s="26"/>
      <c r="P267" s="26"/>
      <c r="Q267" s="26"/>
      <c r="R267" s="26"/>
      <c r="S267" s="26"/>
      <c r="T267" s="26"/>
      <c r="U267" s="26"/>
      <c r="V267" s="26"/>
    </row>
    <row r="268" spans="1:22">
      <c r="A268" s="25"/>
      <c r="B268" s="25"/>
      <c r="C268" s="25"/>
      <c r="D268" s="26"/>
      <c r="E268" s="26"/>
      <c r="F268" s="26"/>
      <c r="G268" s="26"/>
      <c r="H268" s="26"/>
      <c r="I268" s="26"/>
      <c r="J268" s="26"/>
      <c r="K268" s="26"/>
      <c r="L268" s="26"/>
      <c r="M268" s="26"/>
      <c r="N268" s="26"/>
      <c r="O268" s="26"/>
      <c r="P268" s="26"/>
      <c r="Q268" s="26"/>
      <c r="R268" s="26"/>
      <c r="S268" s="26"/>
      <c r="T268" s="26"/>
      <c r="U268" s="26"/>
      <c r="V268" s="26"/>
    </row>
    <row r="269" spans="1:22">
      <c r="A269" s="25"/>
      <c r="B269" s="25"/>
      <c r="C269" s="25"/>
      <c r="D269" s="26"/>
      <c r="E269" s="26"/>
      <c r="F269" s="26"/>
      <c r="G269" s="26"/>
      <c r="H269" s="26"/>
      <c r="I269" s="26"/>
      <c r="J269" s="26"/>
      <c r="K269" s="26"/>
      <c r="L269" s="26"/>
      <c r="M269" s="26"/>
      <c r="N269" s="26"/>
      <c r="O269" s="26"/>
      <c r="P269" s="26"/>
      <c r="Q269" s="26"/>
      <c r="R269" s="26"/>
      <c r="S269" s="26"/>
      <c r="T269" s="26"/>
      <c r="U269" s="26"/>
      <c r="V269" s="26"/>
    </row>
    <row r="270" spans="1:22">
      <c r="A270" s="25"/>
      <c r="B270" s="25"/>
      <c r="C270" s="25"/>
      <c r="D270" s="26"/>
      <c r="E270" s="26"/>
      <c r="F270" s="26"/>
      <c r="G270" s="26"/>
      <c r="H270" s="26"/>
      <c r="I270" s="26"/>
      <c r="J270" s="26"/>
      <c r="K270" s="26"/>
      <c r="L270" s="26"/>
      <c r="M270" s="26"/>
      <c r="N270" s="26"/>
      <c r="O270" s="26"/>
      <c r="P270" s="26"/>
      <c r="Q270" s="26"/>
      <c r="R270" s="26"/>
      <c r="S270" s="26"/>
      <c r="T270" s="26"/>
      <c r="U270" s="26"/>
      <c r="V270" s="26"/>
    </row>
    <row r="271" spans="1:22">
      <c r="A271" s="25"/>
      <c r="B271" s="25"/>
      <c r="C271" s="25"/>
      <c r="D271" s="26"/>
      <c r="E271" s="26"/>
      <c r="F271" s="26"/>
      <c r="G271" s="26"/>
      <c r="H271" s="26"/>
      <c r="I271" s="26"/>
      <c r="J271" s="26"/>
      <c r="K271" s="26"/>
      <c r="L271" s="26"/>
      <c r="M271" s="26"/>
      <c r="N271" s="26"/>
      <c r="O271" s="26"/>
      <c r="P271" s="26"/>
      <c r="Q271" s="26"/>
      <c r="R271" s="26"/>
      <c r="S271" s="26"/>
      <c r="T271" s="26"/>
      <c r="U271" s="26"/>
      <c r="V271" s="26"/>
    </row>
    <row r="272" spans="1:22">
      <c r="A272" s="25"/>
      <c r="B272" s="25"/>
      <c r="C272" s="25"/>
      <c r="D272" s="26"/>
      <c r="E272" s="26"/>
      <c r="F272" s="26"/>
      <c r="G272" s="26"/>
      <c r="H272" s="26"/>
      <c r="I272" s="26"/>
      <c r="J272" s="26"/>
      <c r="K272" s="26"/>
      <c r="L272" s="26"/>
      <c r="M272" s="26"/>
      <c r="N272" s="26"/>
      <c r="O272" s="26"/>
      <c r="P272" s="26"/>
      <c r="Q272" s="26"/>
      <c r="R272" s="26"/>
      <c r="S272" s="26"/>
      <c r="T272" s="26"/>
      <c r="U272" s="26"/>
      <c r="V272" s="26"/>
    </row>
    <row r="273" spans="1:22">
      <c r="A273" s="25"/>
      <c r="B273" s="25"/>
      <c r="C273" s="25"/>
      <c r="D273" s="26"/>
      <c r="E273" s="26"/>
      <c r="F273" s="26"/>
      <c r="G273" s="26"/>
      <c r="H273" s="26"/>
      <c r="I273" s="26"/>
      <c r="J273" s="26"/>
      <c r="K273" s="26"/>
      <c r="L273" s="26"/>
      <c r="M273" s="26"/>
      <c r="N273" s="26"/>
      <c r="O273" s="26"/>
      <c r="P273" s="26"/>
      <c r="Q273" s="26"/>
      <c r="R273" s="26"/>
      <c r="S273" s="26"/>
      <c r="T273" s="26"/>
      <c r="U273" s="26"/>
      <c r="V273" s="26"/>
    </row>
    <row r="274" spans="1:22">
      <c r="A274" s="25"/>
      <c r="B274" s="25"/>
      <c r="C274" s="25"/>
      <c r="D274" s="26"/>
      <c r="E274" s="26"/>
      <c r="F274" s="26"/>
      <c r="G274" s="26"/>
      <c r="H274" s="26"/>
      <c r="I274" s="26"/>
      <c r="J274" s="26"/>
      <c r="K274" s="26"/>
      <c r="L274" s="26"/>
      <c r="M274" s="26"/>
      <c r="N274" s="26"/>
      <c r="O274" s="26"/>
      <c r="P274" s="26"/>
      <c r="Q274" s="26"/>
      <c r="R274" s="26"/>
      <c r="S274" s="26"/>
      <c r="T274" s="26"/>
      <c r="U274" s="26"/>
      <c r="V274" s="26"/>
    </row>
    <row r="275" spans="1:22">
      <c r="A275" s="25"/>
      <c r="B275" s="25"/>
      <c r="C275" s="25"/>
      <c r="D275" s="26"/>
      <c r="E275" s="26"/>
      <c r="F275" s="26"/>
      <c r="G275" s="26"/>
      <c r="H275" s="26"/>
      <c r="I275" s="26"/>
      <c r="J275" s="26"/>
      <c r="K275" s="26"/>
      <c r="L275" s="26"/>
      <c r="M275" s="26"/>
      <c r="N275" s="26"/>
      <c r="O275" s="26"/>
      <c r="P275" s="26"/>
      <c r="Q275" s="26"/>
      <c r="R275" s="26"/>
      <c r="S275" s="26"/>
      <c r="T275" s="26"/>
      <c r="U275" s="26"/>
      <c r="V275" s="26"/>
    </row>
    <row r="276" spans="1:22">
      <c r="A276" s="25"/>
      <c r="B276" s="25"/>
      <c r="C276" s="25"/>
      <c r="D276" s="26"/>
      <c r="E276" s="26"/>
      <c r="F276" s="26"/>
      <c r="G276" s="26"/>
      <c r="H276" s="26"/>
      <c r="I276" s="26"/>
      <c r="J276" s="26"/>
      <c r="K276" s="26"/>
      <c r="L276" s="26"/>
      <c r="M276" s="26"/>
      <c r="N276" s="26"/>
      <c r="O276" s="26"/>
      <c r="P276" s="26"/>
      <c r="Q276" s="26"/>
      <c r="R276" s="26"/>
      <c r="S276" s="26"/>
      <c r="T276" s="26"/>
      <c r="U276" s="26"/>
      <c r="V276" s="26"/>
    </row>
    <row r="277" spans="1:22">
      <c r="A277" s="25"/>
      <c r="B277" s="25"/>
      <c r="C277" s="25"/>
      <c r="D277" s="26"/>
      <c r="E277" s="26"/>
      <c r="F277" s="26"/>
      <c r="G277" s="26"/>
      <c r="H277" s="26"/>
      <c r="I277" s="26"/>
      <c r="J277" s="26"/>
      <c r="K277" s="26"/>
      <c r="L277" s="26"/>
      <c r="M277" s="26"/>
      <c r="N277" s="26"/>
      <c r="O277" s="26"/>
      <c r="P277" s="26"/>
      <c r="Q277" s="26"/>
      <c r="R277" s="26"/>
      <c r="S277" s="26"/>
      <c r="T277" s="26"/>
      <c r="U277" s="26"/>
      <c r="V277" s="26"/>
    </row>
    <row r="278" spans="1:22">
      <c r="A278" s="25"/>
      <c r="B278" s="25"/>
      <c r="C278" s="25"/>
      <c r="D278" s="26"/>
      <c r="E278" s="26"/>
      <c r="F278" s="26"/>
      <c r="G278" s="26"/>
      <c r="H278" s="26"/>
      <c r="I278" s="26"/>
      <c r="J278" s="26"/>
      <c r="K278" s="26"/>
      <c r="L278" s="26"/>
      <c r="M278" s="26"/>
      <c r="N278" s="26"/>
      <c r="O278" s="26"/>
      <c r="P278" s="26"/>
      <c r="Q278" s="26"/>
      <c r="R278" s="26"/>
      <c r="S278" s="26"/>
      <c r="T278" s="26"/>
      <c r="U278" s="26"/>
      <c r="V278" s="26"/>
    </row>
    <row r="279" spans="1:22">
      <c r="A279" s="25"/>
      <c r="B279" s="25"/>
      <c r="C279" s="25"/>
      <c r="D279" s="26"/>
      <c r="E279" s="26"/>
      <c r="F279" s="26"/>
      <c r="G279" s="26"/>
      <c r="H279" s="26"/>
      <c r="I279" s="26"/>
      <c r="J279" s="26"/>
      <c r="K279" s="26"/>
      <c r="L279" s="26"/>
      <c r="M279" s="26"/>
      <c r="N279" s="26"/>
      <c r="O279" s="26"/>
      <c r="P279" s="26"/>
      <c r="Q279" s="26"/>
      <c r="R279" s="26"/>
      <c r="S279" s="26"/>
      <c r="T279" s="26"/>
      <c r="U279" s="26"/>
      <c r="V279" s="26"/>
    </row>
    <row r="280" spans="1:22">
      <c r="A280" s="25"/>
      <c r="B280" s="25"/>
      <c r="C280" s="25"/>
      <c r="D280" s="26"/>
      <c r="E280" s="26"/>
      <c r="F280" s="26"/>
      <c r="G280" s="26"/>
      <c r="H280" s="26"/>
      <c r="I280" s="26"/>
      <c r="J280" s="26"/>
      <c r="K280" s="26"/>
      <c r="L280" s="26"/>
      <c r="M280" s="26"/>
      <c r="N280" s="26"/>
      <c r="O280" s="26"/>
      <c r="P280" s="26"/>
      <c r="Q280" s="26"/>
      <c r="R280" s="26"/>
      <c r="S280" s="26"/>
      <c r="T280" s="26"/>
      <c r="U280" s="26"/>
      <c r="V280" s="26"/>
    </row>
    <row r="281" spans="1:22">
      <c r="A281" s="25"/>
      <c r="B281" s="25"/>
      <c r="C281" s="25"/>
      <c r="D281" s="26"/>
      <c r="E281" s="26"/>
      <c r="F281" s="26"/>
      <c r="G281" s="26"/>
      <c r="H281" s="26"/>
      <c r="I281" s="26"/>
      <c r="J281" s="26"/>
      <c r="K281" s="26"/>
      <c r="L281" s="26"/>
      <c r="M281" s="26"/>
      <c r="N281" s="26"/>
      <c r="O281" s="26"/>
      <c r="P281" s="26"/>
      <c r="Q281" s="26"/>
      <c r="R281" s="26"/>
      <c r="S281" s="26"/>
      <c r="T281" s="26"/>
      <c r="U281" s="26"/>
      <c r="V281" s="26"/>
    </row>
    <row r="282" spans="1:22">
      <c r="A282" s="25"/>
      <c r="B282" s="25"/>
      <c r="C282" s="25"/>
      <c r="D282" s="26"/>
      <c r="E282" s="26"/>
      <c r="F282" s="26"/>
      <c r="G282" s="26"/>
      <c r="H282" s="26"/>
      <c r="I282" s="26"/>
      <c r="J282" s="26"/>
      <c r="K282" s="26"/>
      <c r="L282" s="26"/>
      <c r="M282" s="26"/>
      <c r="N282" s="26"/>
      <c r="O282" s="26"/>
      <c r="P282" s="26"/>
      <c r="Q282" s="26"/>
      <c r="R282" s="26"/>
      <c r="S282" s="26"/>
      <c r="T282" s="26"/>
      <c r="U282" s="26"/>
      <c r="V282" s="26"/>
    </row>
    <row r="283" spans="1:22">
      <c r="A283" s="25"/>
      <c r="B283" s="25"/>
      <c r="C283" s="25"/>
      <c r="D283" s="26"/>
      <c r="E283" s="26"/>
      <c r="F283" s="26"/>
      <c r="G283" s="26"/>
      <c r="H283" s="26"/>
      <c r="I283" s="26"/>
      <c r="J283" s="26"/>
      <c r="K283" s="26"/>
      <c r="L283" s="26"/>
      <c r="M283" s="26"/>
      <c r="N283" s="26"/>
      <c r="O283" s="26"/>
      <c r="P283" s="26"/>
      <c r="Q283" s="26"/>
      <c r="R283" s="26"/>
      <c r="S283" s="26"/>
      <c r="T283" s="26"/>
      <c r="U283" s="26"/>
      <c r="V283" s="26"/>
    </row>
    <row r="284" spans="1:22">
      <c r="A284" s="25"/>
      <c r="B284" s="25"/>
      <c r="C284" s="25"/>
      <c r="D284" s="26"/>
      <c r="E284" s="26"/>
      <c r="F284" s="26"/>
      <c r="G284" s="26"/>
      <c r="H284" s="26"/>
      <c r="I284" s="26"/>
      <c r="J284" s="26"/>
      <c r="K284" s="26"/>
      <c r="L284" s="26"/>
      <c r="M284" s="26"/>
      <c r="N284" s="26"/>
      <c r="O284" s="26"/>
      <c r="P284" s="26"/>
      <c r="Q284" s="26"/>
      <c r="R284" s="26"/>
      <c r="S284" s="26"/>
      <c r="T284" s="26"/>
      <c r="U284" s="26"/>
      <c r="V284" s="26"/>
    </row>
    <row r="285" spans="1:22">
      <c r="A285" s="25"/>
      <c r="B285" s="25"/>
      <c r="C285" s="25"/>
      <c r="D285" s="26"/>
      <c r="E285" s="26"/>
      <c r="F285" s="26"/>
      <c r="G285" s="26"/>
      <c r="H285" s="26"/>
      <c r="I285" s="26"/>
      <c r="J285" s="26"/>
      <c r="K285" s="26"/>
      <c r="L285" s="26"/>
      <c r="M285" s="26"/>
      <c r="N285" s="26"/>
      <c r="O285" s="26"/>
      <c r="P285" s="26"/>
      <c r="Q285" s="26"/>
      <c r="R285" s="26"/>
      <c r="S285" s="26"/>
      <c r="T285" s="26"/>
      <c r="U285" s="26"/>
      <c r="V285" s="26"/>
    </row>
    <row r="286" spans="1:22">
      <c r="A286" s="25"/>
      <c r="B286" s="25"/>
      <c r="C286" s="25"/>
      <c r="D286" s="26"/>
      <c r="E286" s="26"/>
      <c r="F286" s="26"/>
      <c r="G286" s="26"/>
      <c r="H286" s="26"/>
      <c r="I286" s="26"/>
      <c r="J286" s="26"/>
      <c r="K286" s="26"/>
      <c r="L286" s="26"/>
      <c r="M286" s="26"/>
      <c r="N286" s="26"/>
      <c r="O286" s="26"/>
      <c r="P286" s="26"/>
      <c r="Q286" s="26"/>
      <c r="R286" s="26"/>
      <c r="S286" s="26"/>
      <c r="T286" s="26"/>
      <c r="U286" s="26"/>
      <c r="V286" s="26"/>
    </row>
    <row r="287" spans="1:22">
      <c r="A287" s="25"/>
      <c r="B287" s="25"/>
      <c r="C287" s="25"/>
      <c r="D287" s="26"/>
      <c r="E287" s="26"/>
      <c r="F287" s="26"/>
      <c r="G287" s="26"/>
      <c r="H287" s="26"/>
      <c r="I287" s="26"/>
      <c r="J287" s="26"/>
      <c r="K287" s="26"/>
      <c r="L287" s="26"/>
      <c r="M287" s="26"/>
      <c r="N287" s="26"/>
      <c r="O287" s="26"/>
      <c r="P287" s="26"/>
      <c r="Q287" s="26"/>
      <c r="R287" s="26"/>
      <c r="S287" s="26"/>
      <c r="T287" s="26"/>
      <c r="U287" s="26"/>
      <c r="V287" s="26"/>
    </row>
    <row r="288" spans="1:22">
      <c r="A288" s="25"/>
      <c r="B288" s="25"/>
      <c r="C288" s="25"/>
      <c r="D288" s="26"/>
      <c r="E288" s="26"/>
      <c r="F288" s="26"/>
      <c r="G288" s="26"/>
      <c r="H288" s="26"/>
      <c r="I288" s="26"/>
      <c r="J288" s="26"/>
      <c r="K288" s="26"/>
      <c r="L288" s="26"/>
      <c r="M288" s="26"/>
      <c r="N288" s="26"/>
      <c r="O288" s="26"/>
      <c r="P288" s="26"/>
      <c r="Q288" s="26"/>
      <c r="R288" s="26"/>
      <c r="S288" s="26"/>
      <c r="T288" s="26"/>
      <c r="U288" s="26"/>
      <c r="V288" s="26"/>
    </row>
    <row r="289" spans="1:22">
      <c r="A289" s="25"/>
      <c r="B289" s="25"/>
      <c r="C289" s="25"/>
      <c r="D289" s="26"/>
      <c r="E289" s="26"/>
      <c r="F289" s="26"/>
      <c r="G289" s="26"/>
      <c r="H289" s="26"/>
      <c r="I289" s="26"/>
      <c r="J289" s="26"/>
      <c r="K289" s="26"/>
      <c r="L289" s="26"/>
      <c r="M289" s="26"/>
      <c r="N289" s="26"/>
      <c r="O289" s="26"/>
      <c r="P289" s="26"/>
      <c r="Q289" s="26"/>
      <c r="R289" s="26"/>
      <c r="S289" s="26"/>
      <c r="T289" s="26"/>
      <c r="U289" s="26"/>
      <c r="V289" s="26"/>
    </row>
    <row r="290" spans="1:22">
      <c r="A290" s="25"/>
      <c r="B290" s="25"/>
      <c r="C290" s="25"/>
      <c r="D290" s="26"/>
      <c r="E290" s="26"/>
      <c r="F290" s="26"/>
      <c r="G290" s="26"/>
      <c r="H290" s="26"/>
      <c r="I290" s="26"/>
      <c r="J290" s="26"/>
      <c r="K290" s="26"/>
      <c r="L290" s="26"/>
      <c r="M290" s="26"/>
      <c r="N290" s="26"/>
      <c r="O290" s="26"/>
      <c r="P290" s="26"/>
      <c r="Q290" s="26"/>
      <c r="R290" s="26"/>
      <c r="S290" s="26"/>
      <c r="T290" s="26"/>
      <c r="U290" s="26"/>
      <c r="V290" s="26"/>
    </row>
    <row r="291" spans="1:22">
      <c r="A291" s="25"/>
      <c r="B291" s="25"/>
      <c r="C291" s="25"/>
      <c r="D291" s="26"/>
      <c r="E291" s="26"/>
      <c r="F291" s="26"/>
      <c r="G291" s="26"/>
      <c r="H291" s="26"/>
      <c r="I291" s="26"/>
      <c r="J291" s="26"/>
      <c r="K291" s="26"/>
      <c r="L291" s="26"/>
      <c r="M291" s="26"/>
      <c r="N291" s="26"/>
      <c r="O291" s="26"/>
      <c r="P291" s="26"/>
      <c r="Q291" s="26"/>
      <c r="R291" s="26"/>
      <c r="S291" s="26"/>
      <c r="T291" s="26"/>
      <c r="U291" s="26"/>
      <c r="V291" s="26"/>
    </row>
    <row r="292" spans="1:22">
      <c r="A292" s="25"/>
      <c r="B292" s="25"/>
      <c r="C292" s="25"/>
      <c r="D292" s="26"/>
      <c r="E292" s="26"/>
      <c r="F292" s="26"/>
      <c r="G292" s="26"/>
      <c r="H292" s="26"/>
      <c r="I292" s="26"/>
      <c r="J292" s="26"/>
      <c r="K292" s="26"/>
      <c r="L292" s="26"/>
      <c r="M292" s="26"/>
      <c r="N292" s="26"/>
      <c r="O292" s="26"/>
      <c r="P292" s="26"/>
      <c r="Q292" s="26"/>
      <c r="R292" s="26"/>
      <c r="S292" s="26"/>
      <c r="T292" s="26"/>
      <c r="U292" s="26"/>
      <c r="V292" s="26"/>
    </row>
    <row r="293" spans="1:22">
      <c r="A293" s="25"/>
      <c r="B293" s="25"/>
      <c r="C293" s="25"/>
      <c r="D293" s="26"/>
      <c r="E293" s="26"/>
      <c r="F293" s="26"/>
      <c r="G293" s="26"/>
      <c r="H293" s="26"/>
      <c r="I293" s="26"/>
      <c r="J293" s="26"/>
      <c r="K293" s="26"/>
      <c r="L293" s="26"/>
      <c r="M293" s="26"/>
      <c r="N293" s="26"/>
      <c r="O293" s="26"/>
      <c r="P293" s="26"/>
      <c r="Q293" s="26"/>
      <c r="R293" s="26"/>
      <c r="S293" s="26"/>
      <c r="T293" s="26"/>
      <c r="U293" s="26"/>
      <c r="V293" s="26"/>
    </row>
    <row r="294" spans="1:22">
      <c r="A294" s="25"/>
      <c r="B294" s="25"/>
      <c r="C294" s="25"/>
      <c r="D294" s="26"/>
      <c r="E294" s="26"/>
      <c r="F294" s="26"/>
      <c r="G294" s="26"/>
      <c r="H294" s="26"/>
      <c r="I294" s="26"/>
      <c r="J294" s="26"/>
      <c r="K294" s="26"/>
      <c r="L294" s="26"/>
      <c r="M294" s="26"/>
      <c r="N294" s="26"/>
      <c r="O294" s="26"/>
      <c r="P294" s="26"/>
      <c r="Q294" s="26"/>
      <c r="R294" s="26"/>
      <c r="S294" s="26"/>
      <c r="T294" s="26"/>
      <c r="U294" s="26"/>
      <c r="V294" s="26"/>
    </row>
    <row r="295" spans="1:22">
      <c r="A295" s="25"/>
      <c r="B295" s="25"/>
      <c r="C295" s="25"/>
      <c r="D295" s="26"/>
      <c r="E295" s="26"/>
      <c r="F295" s="26"/>
      <c r="G295" s="26"/>
      <c r="H295" s="26"/>
      <c r="I295" s="26"/>
      <c r="J295" s="26"/>
      <c r="K295" s="26"/>
      <c r="L295" s="26"/>
      <c r="M295" s="26"/>
      <c r="N295" s="26"/>
      <c r="O295" s="26"/>
      <c r="P295" s="26"/>
      <c r="Q295" s="26"/>
      <c r="R295" s="26"/>
      <c r="S295" s="26"/>
      <c r="T295" s="26"/>
      <c r="U295" s="26"/>
      <c r="V295" s="26"/>
    </row>
    <row r="296" spans="1:22">
      <c r="A296" s="25"/>
      <c r="B296" s="25"/>
      <c r="C296" s="25"/>
      <c r="D296" s="26"/>
      <c r="E296" s="26"/>
      <c r="F296" s="26"/>
      <c r="G296" s="26"/>
      <c r="H296" s="26"/>
      <c r="I296" s="26"/>
      <c r="J296" s="26"/>
      <c r="K296" s="26"/>
      <c r="L296" s="26"/>
      <c r="M296" s="26"/>
      <c r="N296" s="26"/>
      <c r="O296" s="26"/>
      <c r="P296" s="26"/>
      <c r="Q296" s="26"/>
      <c r="R296" s="26"/>
      <c r="S296" s="26"/>
      <c r="T296" s="26"/>
      <c r="U296" s="26"/>
      <c r="V296" s="26"/>
    </row>
    <row r="297" spans="1:22">
      <c r="A297" s="25"/>
      <c r="B297" s="25"/>
      <c r="C297" s="25"/>
      <c r="D297" s="26"/>
      <c r="E297" s="26"/>
      <c r="F297" s="26"/>
      <c r="G297" s="26"/>
      <c r="H297" s="26"/>
      <c r="I297" s="26"/>
      <c r="J297" s="26"/>
      <c r="K297" s="26"/>
      <c r="L297" s="26"/>
      <c r="M297" s="26"/>
      <c r="N297" s="26"/>
      <c r="O297" s="26"/>
      <c r="P297" s="26"/>
      <c r="Q297" s="26"/>
      <c r="R297" s="26"/>
      <c r="S297" s="26"/>
      <c r="T297" s="26"/>
      <c r="U297" s="26"/>
      <c r="V297" s="26"/>
    </row>
    <row r="298" spans="1:22">
      <c r="A298" s="25"/>
      <c r="B298" s="25"/>
      <c r="C298" s="25"/>
      <c r="D298" s="26"/>
      <c r="E298" s="26"/>
      <c r="F298" s="26"/>
      <c r="G298" s="26"/>
      <c r="H298" s="26"/>
      <c r="I298" s="26"/>
      <c r="J298" s="26"/>
      <c r="K298" s="26"/>
      <c r="L298" s="26"/>
      <c r="M298" s="26"/>
      <c r="N298" s="26"/>
      <c r="O298" s="26"/>
      <c r="P298" s="26"/>
      <c r="Q298" s="26"/>
      <c r="R298" s="26"/>
      <c r="S298" s="26"/>
      <c r="T298" s="26"/>
      <c r="U298" s="26"/>
      <c r="V298" s="26"/>
    </row>
    <row r="299" spans="1:22">
      <c r="A299" s="25"/>
      <c r="B299" s="25"/>
      <c r="C299" s="25"/>
      <c r="D299" s="26"/>
      <c r="E299" s="26"/>
      <c r="F299" s="26"/>
      <c r="G299" s="26"/>
      <c r="H299" s="26"/>
      <c r="I299" s="26"/>
      <c r="J299" s="26"/>
      <c r="K299" s="26"/>
      <c r="L299" s="26"/>
      <c r="M299" s="26"/>
      <c r="N299" s="26"/>
      <c r="O299" s="26"/>
      <c r="P299" s="26"/>
      <c r="Q299" s="26"/>
      <c r="R299" s="26"/>
      <c r="S299" s="26"/>
      <c r="T299" s="26"/>
      <c r="U299" s="26"/>
      <c r="V299" s="26"/>
    </row>
    <row r="300" spans="1:22">
      <c r="A300" s="25"/>
      <c r="B300" s="25"/>
      <c r="C300" s="25"/>
      <c r="D300" s="26"/>
      <c r="E300" s="26"/>
      <c r="F300" s="26"/>
      <c r="G300" s="26"/>
      <c r="H300" s="26"/>
      <c r="I300" s="26"/>
      <c r="J300" s="26"/>
      <c r="K300" s="26"/>
      <c r="L300" s="26"/>
      <c r="M300" s="26"/>
      <c r="N300" s="26"/>
      <c r="O300" s="26"/>
      <c r="P300" s="26"/>
      <c r="Q300" s="26"/>
      <c r="R300" s="26"/>
      <c r="S300" s="26"/>
      <c r="T300" s="26"/>
      <c r="U300" s="26"/>
      <c r="V300" s="26"/>
    </row>
    <row r="301" spans="1:22">
      <c r="A301" s="25"/>
      <c r="B301" s="25"/>
      <c r="C301" s="25"/>
      <c r="D301" s="26"/>
      <c r="E301" s="26"/>
      <c r="F301" s="26"/>
      <c r="G301" s="26"/>
      <c r="H301" s="26"/>
      <c r="I301" s="26"/>
      <c r="J301" s="26"/>
      <c r="K301" s="26"/>
      <c r="L301" s="26"/>
      <c r="M301" s="26"/>
      <c r="N301" s="26"/>
      <c r="O301" s="26"/>
      <c r="P301" s="26"/>
      <c r="Q301" s="26"/>
      <c r="R301" s="26"/>
      <c r="S301" s="26"/>
      <c r="T301" s="26"/>
      <c r="U301" s="26"/>
      <c r="V301" s="26"/>
    </row>
    <row r="302" spans="1:22">
      <c r="A302" s="25"/>
      <c r="B302" s="25"/>
      <c r="C302" s="25"/>
      <c r="D302" s="26"/>
      <c r="E302" s="26"/>
      <c r="F302" s="26"/>
      <c r="G302" s="26"/>
      <c r="H302" s="26"/>
      <c r="I302" s="26"/>
      <c r="J302" s="26"/>
      <c r="K302" s="26"/>
      <c r="L302" s="26"/>
      <c r="M302" s="26"/>
      <c r="N302" s="26"/>
      <c r="O302" s="26"/>
      <c r="P302" s="26"/>
      <c r="Q302" s="26"/>
      <c r="R302" s="26"/>
      <c r="S302" s="26"/>
      <c r="T302" s="26"/>
      <c r="U302" s="26"/>
      <c r="V302" s="26"/>
    </row>
    <row r="303" spans="1:22">
      <c r="A303" s="25"/>
      <c r="B303" s="25"/>
      <c r="C303" s="25"/>
      <c r="D303" s="26"/>
      <c r="E303" s="26"/>
      <c r="F303" s="26"/>
      <c r="G303" s="26"/>
      <c r="H303" s="26"/>
      <c r="I303" s="26"/>
      <c r="J303" s="26"/>
      <c r="K303" s="26"/>
      <c r="L303" s="26"/>
      <c r="M303" s="26"/>
      <c r="N303" s="26"/>
      <c r="O303" s="26"/>
      <c r="P303" s="26"/>
      <c r="Q303" s="26"/>
      <c r="R303" s="26"/>
      <c r="S303" s="26"/>
      <c r="T303" s="26"/>
      <c r="U303" s="26"/>
      <c r="V303" s="26"/>
    </row>
    <row r="304" spans="1:22">
      <c r="A304" s="25"/>
      <c r="B304" s="25"/>
      <c r="C304" s="25"/>
      <c r="D304" s="26"/>
      <c r="E304" s="26"/>
      <c r="F304" s="26"/>
      <c r="G304" s="26"/>
      <c r="H304" s="26"/>
      <c r="I304" s="26"/>
      <c r="J304" s="26"/>
      <c r="K304" s="26"/>
      <c r="L304" s="26"/>
      <c r="M304" s="26"/>
      <c r="N304" s="26"/>
      <c r="O304" s="26"/>
      <c r="P304" s="26"/>
      <c r="Q304" s="26"/>
      <c r="R304" s="26"/>
      <c r="S304" s="26"/>
      <c r="T304" s="26"/>
      <c r="U304" s="26"/>
      <c r="V304" s="26"/>
    </row>
    <row r="305" spans="1:22">
      <c r="A305" s="25"/>
      <c r="B305" s="25"/>
      <c r="C305" s="25"/>
      <c r="D305" s="26"/>
      <c r="E305" s="26"/>
      <c r="F305" s="26"/>
      <c r="G305" s="26"/>
      <c r="H305" s="26"/>
      <c r="I305" s="26"/>
      <c r="J305" s="26"/>
      <c r="K305" s="26"/>
      <c r="L305" s="26"/>
      <c r="M305" s="26"/>
      <c r="N305" s="26"/>
      <c r="O305" s="26"/>
      <c r="P305" s="26"/>
      <c r="Q305" s="26"/>
      <c r="R305" s="26"/>
      <c r="S305" s="26"/>
      <c r="T305" s="26"/>
      <c r="U305" s="26"/>
      <c r="V305" s="26"/>
    </row>
  </sheetData>
  <mergeCells count="23">
    <mergeCell ref="D1:R1"/>
    <mergeCell ref="E11:I11"/>
    <mergeCell ref="E13:F13"/>
    <mergeCell ref="G13:I13"/>
    <mergeCell ref="G10:I10"/>
    <mergeCell ref="E10:F10"/>
    <mergeCell ref="E26:R26"/>
    <mergeCell ref="G14:I14"/>
    <mergeCell ref="E126:R126"/>
    <mergeCell ref="E15:I15"/>
    <mergeCell ref="E27:R27"/>
    <mergeCell ref="E14:F14"/>
    <mergeCell ref="E142:E146"/>
    <mergeCell ref="E92:R92"/>
    <mergeCell ref="E170:R170"/>
    <mergeCell ref="E32:E41"/>
    <mergeCell ref="E158:R158"/>
    <mergeCell ref="E62:E69"/>
    <mergeCell ref="E80:R80"/>
    <mergeCell ref="E52:R52"/>
    <mergeCell ref="E138:E141"/>
    <mergeCell ref="E107:E115"/>
    <mergeCell ref="E91:R91"/>
  </mergeCells>
  <phoneticPr fontId="2" type="noConversion"/>
  <dataValidations count="1">
    <dataValidation type="decimal" allowBlank="1" showInputMessage="1" showErrorMessage="1" errorTitle="Input Error" error="Please enter a numeric value between 0 and 99999999999999999" sqref="G31:R41 G137:R147 G167:R169 G106:R115 G125:R125 G61:R69 G79:R79 G89:R90 G51:R51 G157:R157">
      <formula1>0</formula1>
      <formula2>99999999999999900</formula2>
    </dataValidation>
  </dataValidations>
  <hyperlinks>
    <hyperlink ref="G5" location="Navigation!A1" display="Back To Navigation Page"/>
  </hyperlinks>
  <pageMargins left="0.75" right="0.75" top="1" bottom="1" header="0.5" footer="0.5"/>
  <pageSetup orientation="portrait" horizontalDpi="300" verticalDpi="0" copies="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Y305"/>
  <sheetViews>
    <sheetView showGridLines="0" topLeftCell="E32" workbookViewId="0">
      <selection activeCell="E16" sqref="A16:XFD28"/>
    </sheetView>
  </sheetViews>
  <sheetFormatPr defaultRowHeight="15"/>
  <cols>
    <col min="1" max="1" width="12" style="24" hidden="1" customWidth="1"/>
    <col min="2" max="2" width="13.5703125" style="24" hidden="1" customWidth="1"/>
    <col min="3" max="3" width="12.5703125" style="24" hidden="1" customWidth="1"/>
    <col min="4" max="4" width="49.5703125" hidden="1" customWidth="1"/>
    <col min="5" max="5" width="4.7109375" customWidth="1"/>
    <col min="6" max="6" width="34.7109375" customWidth="1"/>
    <col min="7" max="8" width="14.7109375" customWidth="1"/>
    <col min="9" max="9" width="17" customWidth="1"/>
    <col min="10" max="15" width="14.7109375" customWidth="1"/>
    <col min="16" max="16" width="15.42578125" customWidth="1"/>
    <col min="17" max="18" width="14.7109375" customWidth="1"/>
  </cols>
  <sheetData>
    <row r="1" spans="1:22" ht="27.95" customHeight="1">
      <c r="A1" s="58" t="s">
        <v>350</v>
      </c>
      <c r="B1" s="13"/>
      <c r="C1" s="13"/>
      <c r="D1" s="151" t="s">
        <v>987</v>
      </c>
      <c r="E1" s="151"/>
      <c r="F1" s="151"/>
      <c r="G1" s="151"/>
      <c r="H1" s="151"/>
      <c r="I1" s="151"/>
      <c r="J1" s="151"/>
      <c r="K1" s="151"/>
      <c r="L1" s="151"/>
      <c r="M1" s="151"/>
      <c r="N1" s="151"/>
      <c r="O1" s="151"/>
      <c r="P1" s="151"/>
      <c r="Q1" s="151"/>
      <c r="R1" s="151"/>
    </row>
    <row r="2" spans="1:22" ht="27.95" hidden="1" customHeight="1">
      <c r="A2"/>
      <c r="B2"/>
      <c r="C2"/>
    </row>
    <row r="3" spans="1:22" hidden="1">
      <c r="A3" s="13"/>
      <c r="B3" s="13"/>
      <c r="C3" s="13"/>
      <c r="F3" s="43"/>
      <c r="G3" s="21"/>
      <c r="I3" s="21"/>
    </row>
    <row r="4" spans="1:22">
      <c r="A4" s="13"/>
      <c r="B4" s="13"/>
      <c r="C4" s="13"/>
    </row>
    <row r="5" spans="1:22">
      <c r="A5" s="13"/>
      <c r="B5" s="13"/>
      <c r="C5" s="13"/>
      <c r="G5" s="21" t="s">
        <v>539</v>
      </c>
    </row>
    <row r="6" spans="1:22" ht="15" customHeight="1">
      <c r="A6" s="45"/>
      <c r="B6" s="45"/>
      <c r="C6" s="123" t="s">
        <v>953</v>
      </c>
      <c r="D6" s="123"/>
      <c r="E6" s="123"/>
      <c r="F6" s="123"/>
      <c r="G6" s="45"/>
      <c r="H6" s="45"/>
      <c r="I6" s="45"/>
      <c r="J6" s="45"/>
      <c r="K6" s="45"/>
      <c r="L6" s="13"/>
      <c r="M6" s="26"/>
      <c r="N6" s="26"/>
      <c r="O6" s="26"/>
      <c r="P6" s="26"/>
      <c r="Q6" s="26"/>
      <c r="R6" s="26"/>
      <c r="S6" s="26"/>
      <c r="T6" s="26"/>
      <c r="U6" s="26"/>
      <c r="V6" s="26"/>
    </row>
    <row r="7" spans="1:22" ht="15" hidden="1" customHeight="1">
      <c r="A7" s="45"/>
      <c r="B7" s="45"/>
      <c r="C7" s="45"/>
      <c r="D7" s="45"/>
      <c r="E7" s="45"/>
      <c r="F7" s="45"/>
      <c r="G7" s="45"/>
      <c r="H7" s="45"/>
      <c r="I7" s="45"/>
      <c r="J7" s="45"/>
      <c r="K7" s="45"/>
      <c r="L7" s="13"/>
      <c r="M7" s="26"/>
      <c r="N7" s="26"/>
      <c r="O7" s="26"/>
      <c r="P7" s="26"/>
      <c r="Q7" s="26"/>
      <c r="R7" s="26"/>
      <c r="S7" s="26"/>
      <c r="T7" s="26"/>
      <c r="U7" s="26"/>
      <c r="V7" s="26"/>
    </row>
    <row r="8" spans="1:22" ht="15" hidden="1" customHeight="1">
      <c r="A8" s="45"/>
      <c r="B8" s="45"/>
      <c r="C8" s="45"/>
      <c r="D8" s="45" t="s">
        <v>947</v>
      </c>
      <c r="E8" s="45"/>
      <c r="F8" s="45"/>
      <c r="G8" s="45"/>
      <c r="H8" s="45"/>
      <c r="I8" s="45"/>
      <c r="J8" s="45"/>
      <c r="K8" s="45"/>
      <c r="L8" s="13"/>
      <c r="M8" s="26"/>
      <c r="N8" s="26"/>
      <c r="O8" s="26"/>
      <c r="P8" s="26"/>
      <c r="Q8" s="26"/>
      <c r="R8" s="26"/>
      <c r="S8" s="26"/>
      <c r="T8" s="26"/>
      <c r="U8" s="26"/>
      <c r="V8" s="26"/>
    </row>
    <row r="9" spans="1:22" ht="15" hidden="1" customHeight="1">
      <c r="A9" s="45"/>
      <c r="B9" s="45"/>
      <c r="C9" s="45" t="s">
        <v>402</v>
      </c>
      <c r="D9" s="45" t="s">
        <v>907</v>
      </c>
      <c r="E9" s="45" t="s">
        <v>406</v>
      </c>
      <c r="F9" s="45" t="s">
        <v>406</v>
      </c>
      <c r="G9" s="45"/>
      <c r="H9" s="45"/>
      <c r="I9" s="45"/>
      <c r="J9" s="45" t="s">
        <v>401</v>
      </c>
      <c r="K9" s="45" t="s">
        <v>403</v>
      </c>
      <c r="L9" s="13"/>
      <c r="M9" s="26"/>
      <c r="N9" s="26"/>
      <c r="O9" s="26"/>
      <c r="P9" s="26"/>
      <c r="Q9" s="26"/>
      <c r="R9" s="26"/>
      <c r="S9" s="26"/>
      <c r="T9" s="26"/>
      <c r="U9" s="26"/>
      <c r="V9" s="26"/>
    </row>
    <row r="10" spans="1:22" ht="15" customHeight="1">
      <c r="A10" s="45"/>
      <c r="B10" s="45"/>
      <c r="C10" s="45" t="s">
        <v>406</v>
      </c>
      <c r="D10" s="25"/>
      <c r="E10" s="178" t="s">
        <v>739</v>
      </c>
      <c r="F10" s="180"/>
      <c r="G10" s="178">
        <f>StartUp!D22</f>
        <v>0</v>
      </c>
      <c r="H10" s="179"/>
      <c r="I10" s="180"/>
      <c r="J10" s="25"/>
      <c r="K10" s="45"/>
      <c r="L10" s="13"/>
      <c r="M10" s="26"/>
      <c r="N10" s="26"/>
      <c r="O10" s="26"/>
      <c r="P10" s="26"/>
      <c r="Q10" s="26"/>
      <c r="R10" s="26"/>
      <c r="S10" s="26"/>
      <c r="T10" s="26"/>
      <c r="U10" s="26"/>
      <c r="V10" s="26"/>
    </row>
    <row r="11" spans="1:22">
      <c r="A11" s="45"/>
      <c r="B11" s="45"/>
      <c r="C11" s="45" t="s">
        <v>406</v>
      </c>
      <c r="D11" s="25"/>
      <c r="E11" s="174" t="str">
        <f>CONCATENATE("Selected Unit : ",D13)</f>
        <v>Selected Unit : EUR</v>
      </c>
      <c r="F11" s="175"/>
      <c r="G11" s="175"/>
      <c r="H11" s="175"/>
      <c r="I11" s="176"/>
      <c r="J11" s="25"/>
      <c r="K11" s="45"/>
      <c r="L11" s="13"/>
      <c r="M11" s="26"/>
      <c r="N11" s="26"/>
      <c r="O11" s="26"/>
      <c r="P11" s="26"/>
      <c r="Q11" s="26"/>
      <c r="R11" s="26"/>
      <c r="S11" s="26"/>
      <c r="T11" s="26"/>
      <c r="U11" s="26"/>
      <c r="V11" s="26"/>
    </row>
    <row r="12" spans="1:22">
      <c r="A12" s="45"/>
      <c r="B12" s="45"/>
      <c r="C12" s="45" t="s">
        <v>401</v>
      </c>
      <c r="D12" s="25"/>
      <c r="E12" s="25"/>
      <c r="F12" s="26"/>
      <c r="G12" s="26"/>
      <c r="H12" s="26"/>
      <c r="I12" s="26"/>
      <c r="J12" s="26"/>
      <c r="K12" s="45"/>
      <c r="L12" s="13"/>
      <c r="M12" s="26"/>
      <c r="N12" s="26"/>
      <c r="O12" s="26"/>
      <c r="P12" s="26"/>
      <c r="Q12" s="26"/>
      <c r="R12" s="26"/>
      <c r="S12" s="26"/>
      <c r="T12" s="26"/>
      <c r="U12" s="26"/>
      <c r="V12" s="26"/>
    </row>
    <row r="13" spans="1:22" ht="15" customHeight="1">
      <c r="A13" s="45" t="s">
        <v>940</v>
      </c>
      <c r="B13" s="45"/>
      <c r="C13" s="45"/>
      <c r="D13" s="28" t="s">
        <v>371</v>
      </c>
      <c r="E13" s="178" t="s">
        <v>936</v>
      </c>
      <c r="F13" s="180"/>
      <c r="G13" s="194">
        <f>StartUp!D17</f>
        <v>0</v>
      </c>
      <c r="H13" s="195"/>
      <c r="I13" s="196"/>
      <c r="J13" s="26"/>
      <c r="K13" s="45"/>
      <c r="L13" s="13"/>
      <c r="M13" s="26"/>
      <c r="N13" s="26"/>
      <c r="O13" s="26"/>
      <c r="P13" s="26"/>
      <c r="Q13" s="26"/>
      <c r="R13" s="26"/>
      <c r="S13" s="26"/>
      <c r="T13" s="26"/>
      <c r="U13" s="26"/>
      <c r="V13" s="26"/>
    </row>
    <row r="14" spans="1:22">
      <c r="A14" s="45" t="s">
        <v>942</v>
      </c>
      <c r="B14" s="45"/>
      <c r="C14" s="45"/>
      <c r="D14" s="28" t="s">
        <v>371</v>
      </c>
      <c r="E14" s="178" t="s">
        <v>937</v>
      </c>
      <c r="F14" s="180"/>
      <c r="G14" s="181">
        <f>StartUp!G9</f>
        <v>0</v>
      </c>
      <c r="H14" s="182"/>
      <c r="I14" s="183"/>
      <c r="J14" s="26"/>
      <c r="K14" s="45"/>
      <c r="L14" s="13"/>
      <c r="M14" s="26"/>
      <c r="N14" s="26"/>
      <c r="O14" s="26"/>
      <c r="P14" s="26"/>
      <c r="Q14" s="26"/>
      <c r="R14" s="26"/>
      <c r="S14" s="26"/>
      <c r="T14" s="26"/>
      <c r="U14" s="26"/>
      <c r="V14" s="26"/>
    </row>
    <row r="15" spans="1:22">
      <c r="A15" s="45"/>
      <c r="B15" s="45"/>
      <c r="C15" s="45"/>
      <c r="D15" s="48" t="s">
        <v>371</v>
      </c>
      <c r="E15" s="184" t="str">
        <f>CONCATENATE("Note: Enter only ",StartUp!D23," digits after decimal.")</f>
        <v>Note: Enter only 2 digits after decimal.</v>
      </c>
      <c r="F15" s="184"/>
      <c r="G15" s="184"/>
      <c r="H15" s="184"/>
      <c r="I15" s="184"/>
      <c r="J15" s="26"/>
      <c r="K15" s="45"/>
      <c r="L15" s="13"/>
      <c r="M15" s="26"/>
      <c r="N15" s="26"/>
      <c r="O15" s="26"/>
      <c r="P15" s="26"/>
      <c r="Q15" s="26"/>
      <c r="R15" s="26"/>
      <c r="S15" s="26"/>
      <c r="T15" s="26"/>
      <c r="U15" s="26"/>
      <c r="V15" s="26"/>
    </row>
    <row r="16" spans="1:22">
      <c r="A16" s="45"/>
      <c r="B16" s="45"/>
      <c r="C16" s="45" t="s">
        <v>401</v>
      </c>
      <c r="D16" s="25"/>
      <c r="E16" s="25"/>
      <c r="F16" s="26"/>
      <c r="G16" s="26"/>
      <c r="H16" s="26"/>
      <c r="I16" s="26"/>
      <c r="J16" s="26"/>
      <c r="K16" s="45"/>
      <c r="L16" s="13"/>
      <c r="M16" s="26"/>
      <c r="N16" s="26"/>
      <c r="O16" s="26"/>
      <c r="P16" s="26"/>
      <c r="Q16" s="26"/>
      <c r="R16" s="26"/>
      <c r="S16" s="26"/>
      <c r="T16" s="26"/>
      <c r="U16" s="26"/>
      <c r="V16" s="26"/>
    </row>
    <row r="17" spans="1:22">
      <c r="A17" s="45"/>
      <c r="B17" s="45"/>
      <c r="C17" s="45" t="s">
        <v>404</v>
      </c>
      <c r="D17" s="45"/>
      <c r="E17" s="45"/>
      <c r="F17" s="45"/>
      <c r="G17" s="45"/>
      <c r="H17" s="45"/>
      <c r="I17" s="45"/>
      <c r="J17" s="45"/>
      <c r="K17" s="45" t="s">
        <v>405</v>
      </c>
      <c r="L17" s="13"/>
      <c r="M17" s="26"/>
      <c r="N17" s="26"/>
      <c r="O17" s="26"/>
      <c r="P17" s="26"/>
      <c r="Q17" s="26"/>
      <c r="R17" s="26"/>
      <c r="S17" s="26"/>
      <c r="T17" s="26"/>
      <c r="U17" s="26"/>
      <c r="V17" s="26"/>
    </row>
    <row r="18" spans="1:22" ht="15" hidden="1" customHeight="1">
      <c r="A18" s="25"/>
      <c r="B18" s="25"/>
      <c r="C18" s="25"/>
      <c r="D18" s="26"/>
      <c r="E18" s="26"/>
      <c r="F18" s="26"/>
      <c r="G18" s="26"/>
      <c r="H18" s="26"/>
      <c r="I18" s="26"/>
      <c r="J18" s="26"/>
      <c r="K18" s="26"/>
      <c r="L18" s="26"/>
      <c r="M18" s="26"/>
      <c r="N18" s="26"/>
      <c r="O18" s="26"/>
      <c r="P18" s="26"/>
      <c r="Q18" s="26"/>
      <c r="R18" s="26"/>
      <c r="S18" s="26"/>
      <c r="T18" s="26"/>
      <c r="U18" s="26"/>
      <c r="V18" s="26"/>
    </row>
    <row r="19" spans="1:22" ht="15" hidden="1" customHeight="1">
      <c r="A19" s="25"/>
      <c r="B19" s="25"/>
      <c r="C19" s="25"/>
      <c r="D19" s="26"/>
      <c r="E19" s="26"/>
      <c r="F19" s="26"/>
      <c r="G19" s="26"/>
      <c r="H19" s="26"/>
      <c r="I19" s="26"/>
      <c r="J19" s="26"/>
      <c r="K19" s="26"/>
      <c r="L19" s="26"/>
      <c r="M19" s="26"/>
      <c r="N19" s="26"/>
      <c r="O19" s="26"/>
      <c r="P19" s="26"/>
      <c r="Q19" s="26"/>
      <c r="R19" s="26"/>
      <c r="S19" s="26"/>
      <c r="T19" s="26"/>
      <c r="U19" s="26"/>
      <c r="V19" s="26"/>
    </row>
    <row r="20" spans="1:22" ht="15" hidden="1" customHeight="1">
      <c r="A20" s="25"/>
      <c r="B20" s="25"/>
      <c r="C20" s="25"/>
      <c r="D20" s="26"/>
      <c r="E20" s="26"/>
      <c r="F20" s="26"/>
      <c r="G20" s="26"/>
      <c r="H20" s="26"/>
      <c r="I20" s="26"/>
      <c r="J20" s="26"/>
      <c r="K20" s="26"/>
      <c r="L20" s="26"/>
      <c r="M20" s="26"/>
      <c r="N20" s="26"/>
      <c r="O20" s="26"/>
      <c r="P20" s="26"/>
      <c r="Q20" s="26"/>
      <c r="R20" s="26"/>
      <c r="S20" s="26"/>
      <c r="T20" s="26"/>
      <c r="U20" s="26"/>
      <c r="V20" s="26"/>
    </row>
    <row r="21" spans="1:22" ht="15" hidden="1" customHeight="1">
      <c r="A21" s="45"/>
      <c r="B21" s="45"/>
      <c r="C21" s="45" t="s">
        <v>954</v>
      </c>
      <c r="D21" s="45"/>
      <c r="E21" s="45"/>
      <c r="F21" s="45"/>
      <c r="G21" s="45"/>
      <c r="H21" s="45"/>
      <c r="I21" s="45"/>
      <c r="J21" s="45"/>
      <c r="K21" s="45"/>
      <c r="L21" s="45"/>
      <c r="M21" s="45"/>
      <c r="N21" s="45"/>
      <c r="O21" s="45"/>
      <c r="P21" s="45"/>
      <c r="Q21" s="45"/>
      <c r="R21" s="45"/>
      <c r="S21" s="45"/>
      <c r="T21" s="45"/>
      <c r="U21" s="25"/>
      <c r="V21" s="26"/>
    </row>
    <row r="22" spans="1:22" ht="15" hidden="1" customHeight="1">
      <c r="A22" s="45"/>
      <c r="B22" s="45"/>
      <c r="C22" s="45"/>
      <c r="D22" s="45"/>
      <c r="E22" s="45"/>
      <c r="F22" s="45"/>
      <c r="G22" s="45"/>
      <c r="H22" s="45"/>
      <c r="I22" s="45"/>
      <c r="J22" s="45"/>
      <c r="K22" s="45"/>
      <c r="L22" s="45"/>
      <c r="M22" s="45"/>
      <c r="N22" s="45"/>
      <c r="O22" s="45"/>
      <c r="P22" s="45"/>
      <c r="Q22" s="45"/>
      <c r="R22" s="45"/>
      <c r="S22" s="45"/>
      <c r="T22" s="45"/>
      <c r="U22" s="25"/>
      <c r="V22" s="26"/>
    </row>
    <row r="23" spans="1:22" ht="15" hidden="1" customHeight="1">
      <c r="A23" s="45"/>
      <c r="B23" s="45"/>
      <c r="C23" s="45"/>
      <c r="D23" s="45" t="s">
        <v>947</v>
      </c>
      <c r="E23" s="45"/>
      <c r="F23" s="45"/>
      <c r="G23" s="45" t="s">
        <v>860</v>
      </c>
      <c r="H23" s="45" t="s">
        <v>861</v>
      </c>
      <c r="I23" s="45" t="s">
        <v>862</v>
      </c>
      <c r="J23" s="45" t="s">
        <v>730</v>
      </c>
      <c r="K23" s="45" t="s">
        <v>731</v>
      </c>
      <c r="L23" s="45" t="s">
        <v>732</v>
      </c>
      <c r="M23" s="45" t="s">
        <v>863</v>
      </c>
      <c r="N23" s="45" t="s">
        <v>864</v>
      </c>
      <c r="O23" s="45" t="s">
        <v>865</v>
      </c>
      <c r="P23" s="45" t="s">
        <v>867</v>
      </c>
      <c r="Q23" s="45" t="s">
        <v>868</v>
      </c>
      <c r="R23" s="45" t="s">
        <v>869</v>
      </c>
      <c r="S23" s="45"/>
      <c r="T23" s="45"/>
      <c r="U23" s="25"/>
      <c r="V23" s="26"/>
    </row>
    <row r="24" spans="1:22" ht="15" hidden="1" customHeight="1">
      <c r="A24" s="45"/>
      <c r="B24" s="45"/>
      <c r="C24" s="45" t="s">
        <v>402</v>
      </c>
      <c r="D24" s="45" t="s">
        <v>907</v>
      </c>
      <c r="E24" s="45" t="s">
        <v>406</v>
      </c>
      <c r="F24" s="45" t="s">
        <v>406</v>
      </c>
      <c r="G24" s="45"/>
      <c r="H24" s="45"/>
      <c r="I24" s="45"/>
      <c r="J24" s="45"/>
      <c r="K24" s="45"/>
      <c r="L24" s="45"/>
      <c r="M24" s="45"/>
      <c r="N24" s="45"/>
      <c r="O24" s="45"/>
      <c r="P24" s="45"/>
      <c r="Q24" s="45"/>
      <c r="R24" s="45"/>
      <c r="S24" s="45" t="s">
        <v>401</v>
      </c>
      <c r="T24" s="45" t="s">
        <v>403</v>
      </c>
      <c r="U24" s="25"/>
      <c r="V24" s="26"/>
    </row>
    <row r="25" spans="1:22" ht="15" hidden="1" customHeight="1">
      <c r="A25" s="45"/>
      <c r="B25" s="45"/>
      <c r="C25" s="45" t="s">
        <v>891</v>
      </c>
      <c r="D25" s="13"/>
      <c r="E25" s="13"/>
      <c r="F25" s="18" t="s">
        <v>890</v>
      </c>
      <c r="G25" s="19" t="s">
        <v>229</v>
      </c>
      <c r="H25" s="19" t="s">
        <v>229</v>
      </c>
      <c r="I25" s="19" t="s">
        <v>229</v>
      </c>
      <c r="J25" s="19" t="s">
        <v>229</v>
      </c>
      <c r="K25" s="19" t="s">
        <v>229</v>
      </c>
      <c r="L25" s="19" t="s">
        <v>229</v>
      </c>
      <c r="M25" s="19" t="s">
        <v>229</v>
      </c>
      <c r="N25" s="19" t="s">
        <v>229</v>
      </c>
      <c r="O25" s="19" t="s">
        <v>229</v>
      </c>
      <c r="P25" s="19" t="s">
        <v>229</v>
      </c>
      <c r="Q25" s="19" t="s">
        <v>229</v>
      </c>
      <c r="R25" s="19" t="s">
        <v>229</v>
      </c>
      <c r="S25" s="13"/>
      <c r="T25" s="45"/>
      <c r="U25" s="25"/>
      <c r="V25" s="26"/>
    </row>
    <row r="26" spans="1:22" ht="30" customHeight="1">
      <c r="A26" s="45"/>
      <c r="B26" s="45"/>
      <c r="C26" s="45" t="s">
        <v>406</v>
      </c>
      <c r="D26" s="25"/>
      <c r="E26" s="185" t="s">
        <v>87</v>
      </c>
      <c r="F26" s="186"/>
      <c r="G26" s="186"/>
      <c r="H26" s="186"/>
      <c r="I26" s="186"/>
      <c r="J26" s="186"/>
      <c r="K26" s="186"/>
      <c r="L26" s="186"/>
      <c r="M26" s="186"/>
      <c r="N26" s="186"/>
      <c r="O26" s="186"/>
      <c r="P26" s="186"/>
      <c r="Q26" s="186"/>
      <c r="R26" s="187"/>
      <c r="S26" s="27"/>
      <c r="T26" s="45"/>
      <c r="U26" s="25"/>
      <c r="V26" s="26"/>
    </row>
    <row r="27" spans="1:22">
      <c r="A27" s="45"/>
      <c r="B27" s="45"/>
      <c r="C27" s="45" t="s">
        <v>406</v>
      </c>
      <c r="D27" s="25"/>
      <c r="E27" s="191" t="str">
        <f>CONCATENATE("Amount in ",IF(D13="","foreign currency",D13)," in Million")</f>
        <v>Amount in EUR in Million</v>
      </c>
      <c r="F27" s="192"/>
      <c r="G27" s="192"/>
      <c r="H27" s="192"/>
      <c r="I27" s="192"/>
      <c r="J27" s="192"/>
      <c r="K27" s="192"/>
      <c r="L27" s="192"/>
      <c r="M27" s="192"/>
      <c r="N27" s="192"/>
      <c r="O27" s="192"/>
      <c r="P27" s="192"/>
      <c r="Q27" s="192"/>
      <c r="R27" s="193"/>
      <c r="S27" s="27"/>
      <c r="T27" s="45"/>
      <c r="U27" s="25"/>
      <c r="V27" s="26"/>
    </row>
    <row r="28" spans="1:22" ht="45">
      <c r="A28" s="45"/>
      <c r="B28" s="45"/>
      <c r="C28" s="45" t="s">
        <v>406</v>
      </c>
      <c r="D28" s="25"/>
      <c r="E28" s="29"/>
      <c r="F28" s="29" t="s">
        <v>646</v>
      </c>
      <c r="G28" s="29" t="s">
        <v>647</v>
      </c>
      <c r="H28" s="29" t="s">
        <v>648</v>
      </c>
      <c r="I28" s="29" t="s">
        <v>649</v>
      </c>
      <c r="J28" s="29" t="s">
        <v>728</v>
      </c>
      <c r="K28" s="29" t="s">
        <v>729</v>
      </c>
      <c r="L28" s="29" t="s">
        <v>724</v>
      </c>
      <c r="M28" s="29" t="s">
        <v>905</v>
      </c>
      <c r="N28" s="29" t="s">
        <v>650</v>
      </c>
      <c r="O28" s="29" t="s">
        <v>651</v>
      </c>
      <c r="P28" s="29" t="s">
        <v>700</v>
      </c>
      <c r="Q28" s="29" t="s">
        <v>653</v>
      </c>
      <c r="R28" s="29" t="s">
        <v>451</v>
      </c>
      <c r="S28" s="26"/>
      <c r="T28" s="45"/>
      <c r="U28" s="25"/>
      <c r="V28" s="26"/>
    </row>
    <row r="29" spans="1:22">
      <c r="A29" s="45"/>
      <c r="B29" s="45"/>
      <c r="C29" s="45" t="s">
        <v>406</v>
      </c>
      <c r="D29" s="25"/>
      <c r="E29" s="29"/>
      <c r="F29" s="29"/>
      <c r="G29" s="29">
        <v>1</v>
      </c>
      <c r="H29" s="29">
        <v>2</v>
      </c>
      <c r="I29" s="29">
        <v>3</v>
      </c>
      <c r="J29" s="29">
        <v>4</v>
      </c>
      <c r="K29" s="29">
        <v>5</v>
      </c>
      <c r="L29" s="22">
        <v>6</v>
      </c>
      <c r="M29" s="22">
        <v>7</v>
      </c>
      <c r="N29" s="22">
        <v>8</v>
      </c>
      <c r="O29" s="22">
        <v>9</v>
      </c>
      <c r="P29" s="22">
        <v>10</v>
      </c>
      <c r="Q29" s="22">
        <v>11</v>
      </c>
      <c r="R29" s="22">
        <v>12</v>
      </c>
      <c r="S29" s="26"/>
      <c r="T29" s="45"/>
      <c r="U29" s="25"/>
      <c r="V29" s="26"/>
    </row>
    <row r="30" spans="1:22" ht="15" customHeight="1">
      <c r="A30" s="45"/>
      <c r="B30" s="45"/>
      <c r="C30" s="45" t="s">
        <v>401</v>
      </c>
      <c r="D30" s="25"/>
      <c r="E30" s="25"/>
      <c r="F30" s="26"/>
      <c r="G30" s="26"/>
      <c r="H30" s="26"/>
      <c r="I30" s="26"/>
      <c r="J30" s="26"/>
      <c r="K30" s="26"/>
      <c r="L30" s="26"/>
      <c r="M30" s="26"/>
      <c r="N30" s="26"/>
      <c r="O30" s="26"/>
      <c r="P30" s="26"/>
      <c r="Q30" s="26"/>
      <c r="R30" s="26"/>
      <c r="S30" s="26"/>
      <c r="T30" s="45"/>
      <c r="U30" s="25"/>
      <c r="V30" s="26"/>
    </row>
    <row r="31" spans="1:22">
      <c r="A31" s="45" t="s">
        <v>955</v>
      </c>
      <c r="B31" s="45"/>
      <c r="C31" s="45"/>
      <c r="D31" s="28" t="s">
        <v>371</v>
      </c>
      <c r="E31" s="30">
        <v>1</v>
      </c>
      <c r="F31" s="31" t="s">
        <v>892</v>
      </c>
      <c r="G31" s="32">
        <f t="shared" ref="G31:Q31" si="0">G32+G33+G34+G35+G36+G37+G38+G39+G40+G41</f>
        <v>0</v>
      </c>
      <c r="H31" s="32">
        <f t="shared" si="0"/>
        <v>0</v>
      </c>
      <c r="I31" s="32">
        <f t="shared" si="0"/>
        <v>0</v>
      </c>
      <c r="J31" s="32">
        <f t="shared" si="0"/>
        <v>0</v>
      </c>
      <c r="K31" s="32">
        <f t="shared" si="0"/>
        <v>0</v>
      </c>
      <c r="L31" s="32">
        <f t="shared" si="0"/>
        <v>0</v>
      </c>
      <c r="M31" s="32">
        <f t="shared" si="0"/>
        <v>0</v>
      </c>
      <c r="N31" s="32">
        <f t="shared" si="0"/>
        <v>0</v>
      </c>
      <c r="O31" s="32">
        <f t="shared" si="0"/>
        <v>0</v>
      </c>
      <c r="P31" s="32">
        <f t="shared" si="0"/>
        <v>0</v>
      </c>
      <c r="Q31" s="32">
        <f t="shared" si="0"/>
        <v>0</v>
      </c>
      <c r="R31" s="32">
        <f t="shared" ref="R31:R41" si="1">G31+H31+I31+J31+K31+L31+M31+N31+O31+P31+Q31</f>
        <v>0</v>
      </c>
      <c r="S31" s="26"/>
      <c r="T31" s="45"/>
      <c r="U31" s="25"/>
      <c r="V31" s="26"/>
    </row>
    <row r="32" spans="1:22">
      <c r="A32" s="45" t="s">
        <v>956</v>
      </c>
      <c r="B32" s="45"/>
      <c r="C32" s="45"/>
      <c r="D32" s="28" t="s">
        <v>371</v>
      </c>
      <c r="E32" s="188"/>
      <c r="F32" s="33" t="s">
        <v>893</v>
      </c>
      <c r="G32" s="34"/>
      <c r="H32" s="34"/>
      <c r="I32" s="34"/>
      <c r="J32" s="34"/>
      <c r="K32" s="34"/>
      <c r="L32" s="34"/>
      <c r="M32" s="34"/>
      <c r="N32" s="34"/>
      <c r="O32" s="34"/>
      <c r="P32" s="34"/>
      <c r="Q32" s="34"/>
      <c r="R32" s="32">
        <f t="shared" si="1"/>
        <v>0</v>
      </c>
      <c r="S32" s="26"/>
      <c r="T32" s="45"/>
      <c r="U32" s="25"/>
      <c r="V32" s="26"/>
    </row>
    <row r="33" spans="1:22">
      <c r="A33" s="45" t="s">
        <v>957</v>
      </c>
      <c r="B33" s="45"/>
      <c r="C33" s="45"/>
      <c r="D33" s="28" t="s">
        <v>371</v>
      </c>
      <c r="E33" s="189"/>
      <c r="F33" s="33" t="s">
        <v>894</v>
      </c>
      <c r="G33" s="34"/>
      <c r="H33" s="34"/>
      <c r="I33" s="34"/>
      <c r="J33" s="34"/>
      <c r="K33" s="34"/>
      <c r="L33" s="34"/>
      <c r="M33" s="34"/>
      <c r="N33" s="34"/>
      <c r="O33" s="34"/>
      <c r="P33" s="34"/>
      <c r="Q33" s="34"/>
      <c r="R33" s="32">
        <f t="shared" si="1"/>
        <v>0</v>
      </c>
      <c r="S33" s="26"/>
      <c r="T33" s="45"/>
      <c r="U33" s="25"/>
      <c r="V33" s="26"/>
    </row>
    <row r="34" spans="1:22">
      <c r="A34" s="45" t="s">
        <v>958</v>
      </c>
      <c r="B34" s="45"/>
      <c r="C34" s="45"/>
      <c r="D34" s="28" t="s">
        <v>371</v>
      </c>
      <c r="E34" s="189"/>
      <c r="F34" s="33" t="s">
        <v>895</v>
      </c>
      <c r="G34" s="34"/>
      <c r="H34" s="34"/>
      <c r="I34" s="34"/>
      <c r="J34" s="34"/>
      <c r="K34" s="34"/>
      <c r="L34" s="34"/>
      <c r="M34" s="34"/>
      <c r="N34" s="34"/>
      <c r="O34" s="34"/>
      <c r="P34" s="34"/>
      <c r="Q34" s="34"/>
      <c r="R34" s="32">
        <f t="shared" si="1"/>
        <v>0</v>
      </c>
      <c r="S34" s="26"/>
      <c r="T34" s="45"/>
      <c r="U34" s="25"/>
      <c r="V34" s="26"/>
    </row>
    <row r="35" spans="1:22">
      <c r="A35" s="45" t="s">
        <v>959</v>
      </c>
      <c r="B35" s="45"/>
      <c r="C35" s="45"/>
      <c r="D35" s="28" t="s">
        <v>371</v>
      </c>
      <c r="E35" s="189"/>
      <c r="F35" s="33" t="s">
        <v>899</v>
      </c>
      <c r="G35" s="34"/>
      <c r="H35" s="34"/>
      <c r="I35" s="34"/>
      <c r="J35" s="34"/>
      <c r="K35" s="34"/>
      <c r="L35" s="34"/>
      <c r="M35" s="34"/>
      <c r="N35" s="34"/>
      <c r="O35" s="34"/>
      <c r="P35" s="34"/>
      <c r="Q35" s="34"/>
      <c r="R35" s="32">
        <f t="shared" si="1"/>
        <v>0</v>
      </c>
      <c r="S35" s="26"/>
      <c r="T35" s="45"/>
      <c r="U35" s="25"/>
      <c r="V35" s="26"/>
    </row>
    <row r="36" spans="1:22" ht="30">
      <c r="A36" s="45" t="s">
        <v>1173</v>
      </c>
      <c r="B36" s="45"/>
      <c r="C36" s="45"/>
      <c r="D36" s="28" t="s">
        <v>371</v>
      </c>
      <c r="E36" s="189"/>
      <c r="F36" s="33" t="s">
        <v>900</v>
      </c>
      <c r="G36" s="34"/>
      <c r="H36" s="34"/>
      <c r="I36" s="34"/>
      <c r="J36" s="34"/>
      <c r="K36" s="34"/>
      <c r="L36" s="34"/>
      <c r="M36" s="34"/>
      <c r="N36" s="34"/>
      <c r="O36" s="34"/>
      <c r="P36" s="34"/>
      <c r="Q36" s="34"/>
      <c r="R36" s="32">
        <f t="shared" si="1"/>
        <v>0</v>
      </c>
      <c r="S36" s="26"/>
      <c r="T36" s="45"/>
      <c r="U36" s="25"/>
      <c r="V36" s="26"/>
    </row>
    <row r="37" spans="1:22" ht="30">
      <c r="A37" s="45" t="s">
        <v>1176</v>
      </c>
      <c r="B37" s="45"/>
      <c r="C37" s="45"/>
      <c r="D37" s="28" t="s">
        <v>371</v>
      </c>
      <c r="E37" s="189"/>
      <c r="F37" s="33" t="s">
        <v>901</v>
      </c>
      <c r="G37" s="34"/>
      <c r="H37" s="34"/>
      <c r="I37" s="34"/>
      <c r="J37" s="34"/>
      <c r="K37" s="34"/>
      <c r="L37" s="34"/>
      <c r="M37" s="34"/>
      <c r="N37" s="34"/>
      <c r="O37" s="34"/>
      <c r="P37" s="34"/>
      <c r="Q37" s="34"/>
      <c r="R37" s="32">
        <f t="shared" si="1"/>
        <v>0</v>
      </c>
      <c r="S37" s="26"/>
      <c r="T37" s="45"/>
      <c r="U37" s="25"/>
      <c r="V37" s="26"/>
    </row>
    <row r="38" spans="1:22">
      <c r="A38" s="45" t="s">
        <v>960</v>
      </c>
      <c r="B38" s="45"/>
      <c r="C38" s="45"/>
      <c r="D38" s="28" t="s">
        <v>371</v>
      </c>
      <c r="E38" s="189"/>
      <c r="F38" s="33" t="s">
        <v>902</v>
      </c>
      <c r="G38" s="34"/>
      <c r="H38" s="34"/>
      <c r="I38" s="34"/>
      <c r="J38" s="34"/>
      <c r="K38" s="34"/>
      <c r="L38" s="34"/>
      <c r="M38" s="34"/>
      <c r="N38" s="34"/>
      <c r="O38" s="34"/>
      <c r="P38" s="34"/>
      <c r="Q38" s="34"/>
      <c r="R38" s="32">
        <f t="shared" si="1"/>
        <v>0</v>
      </c>
      <c r="S38" s="26"/>
      <c r="T38" s="45"/>
      <c r="U38" s="25"/>
      <c r="V38" s="26"/>
    </row>
    <row r="39" spans="1:22">
      <c r="A39" s="45" t="s">
        <v>961</v>
      </c>
      <c r="B39" s="45"/>
      <c r="C39" s="45"/>
      <c r="D39" s="28" t="s">
        <v>371</v>
      </c>
      <c r="E39" s="189"/>
      <c r="F39" s="33" t="s">
        <v>903</v>
      </c>
      <c r="G39" s="34"/>
      <c r="H39" s="34"/>
      <c r="I39" s="34"/>
      <c r="J39" s="34"/>
      <c r="K39" s="34"/>
      <c r="L39" s="34"/>
      <c r="M39" s="34"/>
      <c r="N39" s="34"/>
      <c r="O39" s="34"/>
      <c r="P39" s="34"/>
      <c r="Q39" s="34"/>
      <c r="R39" s="32">
        <f t="shared" si="1"/>
        <v>0</v>
      </c>
      <c r="S39" s="26"/>
      <c r="T39" s="45"/>
      <c r="U39" s="25"/>
      <c r="V39" s="26"/>
    </row>
    <row r="40" spans="1:22">
      <c r="A40" s="45" t="s">
        <v>962</v>
      </c>
      <c r="B40" s="45"/>
      <c r="C40" s="45"/>
      <c r="D40" s="28" t="s">
        <v>371</v>
      </c>
      <c r="E40" s="189"/>
      <c r="F40" s="33" t="s">
        <v>904</v>
      </c>
      <c r="G40" s="34"/>
      <c r="H40" s="34"/>
      <c r="I40" s="34"/>
      <c r="J40" s="34"/>
      <c r="K40" s="34"/>
      <c r="L40" s="34"/>
      <c r="M40" s="34"/>
      <c r="N40" s="34"/>
      <c r="O40" s="34"/>
      <c r="P40" s="34"/>
      <c r="Q40" s="34"/>
      <c r="R40" s="32">
        <f t="shared" si="1"/>
        <v>0</v>
      </c>
      <c r="S40" s="26"/>
      <c r="T40" s="45"/>
      <c r="U40" s="25"/>
      <c r="V40" s="26"/>
    </row>
    <row r="41" spans="1:22">
      <c r="A41" s="45" t="s">
        <v>964</v>
      </c>
      <c r="B41" s="45"/>
      <c r="C41" s="45"/>
      <c r="D41" s="28" t="s">
        <v>371</v>
      </c>
      <c r="E41" s="190"/>
      <c r="F41" s="33" t="s">
        <v>906</v>
      </c>
      <c r="G41" s="32">
        <f t="shared" ref="G41:Q41" si="2">SUM(G51:G52)</f>
        <v>0</v>
      </c>
      <c r="H41" s="32">
        <f t="shared" si="2"/>
        <v>0</v>
      </c>
      <c r="I41" s="32">
        <f t="shared" si="2"/>
        <v>0</v>
      </c>
      <c r="J41" s="32">
        <f t="shared" si="2"/>
        <v>0</v>
      </c>
      <c r="K41" s="32">
        <f t="shared" si="2"/>
        <v>0</v>
      </c>
      <c r="L41" s="32">
        <f t="shared" si="2"/>
        <v>0</v>
      </c>
      <c r="M41" s="32">
        <f t="shared" si="2"/>
        <v>0</v>
      </c>
      <c r="N41" s="32">
        <f t="shared" si="2"/>
        <v>0</v>
      </c>
      <c r="O41" s="32">
        <f t="shared" si="2"/>
        <v>0</v>
      </c>
      <c r="P41" s="32">
        <f t="shared" si="2"/>
        <v>0</v>
      </c>
      <c r="Q41" s="32">
        <f t="shared" si="2"/>
        <v>0</v>
      </c>
      <c r="R41" s="32">
        <f t="shared" si="1"/>
        <v>0</v>
      </c>
      <c r="S41" s="26"/>
      <c r="T41" s="45"/>
      <c r="U41" s="25"/>
      <c r="V41" s="26"/>
    </row>
    <row r="42" spans="1:22" ht="15" hidden="1" customHeight="1">
      <c r="A42" s="45"/>
      <c r="B42" s="45"/>
      <c r="C42" s="45" t="s">
        <v>401</v>
      </c>
      <c r="D42" s="25"/>
      <c r="E42" s="35"/>
      <c r="F42" s="26"/>
      <c r="G42" s="26"/>
      <c r="H42" s="26"/>
      <c r="I42" s="26"/>
      <c r="J42" s="26"/>
      <c r="K42" s="26"/>
      <c r="L42" s="26"/>
      <c r="M42" s="26"/>
      <c r="N42" s="26"/>
      <c r="O42" s="26"/>
      <c r="P42" s="26"/>
      <c r="Q42" s="26"/>
      <c r="R42" s="26"/>
      <c r="S42" s="26"/>
      <c r="T42" s="45"/>
      <c r="U42" s="25"/>
      <c r="V42" s="26"/>
    </row>
    <row r="43" spans="1:22" ht="15" hidden="1" customHeight="1">
      <c r="A43" s="45"/>
      <c r="B43" s="45"/>
      <c r="C43" s="45" t="s">
        <v>404</v>
      </c>
      <c r="D43" s="45"/>
      <c r="E43" s="124"/>
      <c r="F43" s="45"/>
      <c r="G43" s="45"/>
      <c r="H43" s="45"/>
      <c r="I43" s="45"/>
      <c r="J43" s="45"/>
      <c r="K43" s="45"/>
      <c r="L43" s="45"/>
      <c r="M43" s="45"/>
      <c r="N43" s="45"/>
      <c r="O43" s="45"/>
      <c r="P43" s="45"/>
      <c r="Q43" s="45"/>
      <c r="R43" s="45"/>
      <c r="S43" s="45"/>
      <c r="T43" s="45" t="s">
        <v>405</v>
      </c>
      <c r="U43" s="25"/>
      <c r="V43" s="26"/>
    </row>
    <row r="44" spans="1:22" ht="15" hidden="1" customHeight="1">
      <c r="A44" s="25"/>
      <c r="B44" s="25"/>
      <c r="C44" s="25"/>
      <c r="D44" s="26"/>
      <c r="E44" s="35"/>
      <c r="F44" s="26"/>
      <c r="G44" s="26"/>
      <c r="H44" s="26"/>
      <c r="I44" s="26"/>
      <c r="J44" s="26"/>
      <c r="K44" s="26"/>
      <c r="L44" s="26"/>
      <c r="M44" s="26"/>
      <c r="N44" s="26"/>
      <c r="O44" s="26"/>
      <c r="P44" s="26"/>
      <c r="Q44" s="26"/>
      <c r="R44" s="26"/>
      <c r="S44" s="26"/>
      <c r="T44" s="26"/>
      <c r="U44" s="26"/>
      <c r="V44" s="26"/>
    </row>
    <row r="45" spans="1:22" ht="15" hidden="1" customHeight="1">
      <c r="A45" s="45"/>
      <c r="B45" s="45"/>
      <c r="C45" s="45" t="s">
        <v>963</v>
      </c>
      <c r="D45" s="45"/>
      <c r="E45" s="124"/>
      <c r="F45" s="45"/>
      <c r="G45" s="45"/>
      <c r="H45" s="45"/>
      <c r="I45" s="45"/>
      <c r="J45" s="45"/>
      <c r="K45" s="45"/>
      <c r="L45" s="45"/>
      <c r="M45" s="45"/>
      <c r="N45" s="45"/>
      <c r="O45" s="45"/>
      <c r="P45" s="45"/>
      <c r="Q45" s="45"/>
      <c r="R45" s="45"/>
      <c r="S45" s="45"/>
      <c r="T45" s="45"/>
      <c r="U45" s="25"/>
      <c r="V45" s="26"/>
    </row>
    <row r="46" spans="1:22" ht="15" hidden="1" customHeight="1">
      <c r="A46" s="45"/>
      <c r="B46" s="45"/>
      <c r="C46" s="45"/>
      <c r="D46" s="45"/>
      <c r="E46" s="124"/>
      <c r="F46" s="45"/>
      <c r="G46" s="45"/>
      <c r="H46" s="45"/>
      <c r="I46" s="45"/>
      <c r="J46" s="45"/>
      <c r="K46" s="45"/>
      <c r="L46" s="45"/>
      <c r="M46" s="45"/>
      <c r="N46" s="45"/>
      <c r="O46" s="45"/>
      <c r="P46" s="45"/>
      <c r="Q46" s="45"/>
      <c r="R46" s="45"/>
      <c r="S46" s="45"/>
      <c r="T46" s="45"/>
      <c r="U46" s="25"/>
      <c r="V46" s="26"/>
    </row>
    <row r="47" spans="1:22" ht="15" hidden="1" customHeight="1">
      <c r="A47" s="45"/>
      <c r="B47" s="45"/>
      <c r="C47" s="45"/>
      <c r="D47" s="45" t="s">
        <v>947</v>
      </c>
      <c r="E47" s="124"/>
      <c r="F47" s="45" t="s">
        <v>1066</v>
      </c>
      <c r="G47" s="45" t="s">
        <v>860</v>
      </c>
      <c r="H47" s="45" t="s">
        <v>861</v>
      </c>
      <c r="I47" s="45" t="s">
        <v>862</v>
      </c>
      <c r="J47" s="45" t="s">
        <v>730</v>
      </c>
      <c r="K47" s="45" t="s">
        <v>731</v>
      </c>
      <c r="L47" s="45" t="s">
        <v>732</v>
      </c>
      <c r="M47" s="45" t="s">
        <v>863</v>
      </c>
      <c r="N47" s="45" t="s">
        <v>864</v>
      </c>
      <c r="O47" s="45" t="s">
        <v>865</v>
      </c>
      <c r="P47" s="45" t="s">
        <v>867</v>
      </c>
      <c r="Q47" s="45" t="s">
        <v>868</v>
      </c>
      <c r="R47" s="45" t="s">
        <v>869</v>
      </c>
      <c r="S47" s="45"/>
      <c r="T47" s="45"/>
      <c r="U47" s="25"/>
      <c r="V47" s="26"/>
    </row>
    <row r="48" spans="1:22" ht="15" hidden="1" customHeight="1">
      <c r="A48" s="45"/>
      <c r="B48" s="45"/>
      <c r="C48" s="45" t="s">
        <v>402</v>
      </c>
      <c r="D48" s="45" t="s">
        <v>907</v>
      </c>
      <c r="E48" s="124" t="s">
        <v>406</v>
      </c>
      <c r="F48" s="45" t="s">
        <v>907</v>
      </c>
      <c r="G48" s="45"/>
      <c r="H48" s="45"/>
      <c r="I48" s="45"/>
      <c r="J48" s="45"/>
      <c r="K48" s="45"/>
      <c r="L48" s="45"/>
      <c r="M48" s="45"/>
      <c r="N48" s="45"/>
      <c r="O48" s="45"/>
      <c r="P48" s="45"/>
      <c r="Q48" s="45"/>
      <c r="R48" s="45"/>
      <c r="S48" s="45" t="s">
        <v>401</v>
      </c>
      <c r="T48" s="45" t="s">
        <v>403</v>
      </c>
      <c r="U48" s="25"/>
      <c r="V48" s="26"/>
    </row>
    <row r="49" spans="1:22" ht="15" hidden="1" customHeight="1">
      <c r="A49" s="45"/>
      <c r="B49" s="45"/>
      <c r="C49" s="45" t="s">
        <v>891</v>
      </c>
      <c r="D49" s="13"/>
      <c r="E49" s="23"/>
      <c r="F49" s="18" t="s">
        <v>890</v>
      </c>
      <c r="G49" s="19" t="s">
        <v>229</v>
      </c>
      <c r="H49" s="19" t="s">
        <v>229</v>
      </c>
      <c r="I49" s="19" t="s">
        <v>229</v>
      </c>
      <c r="J49" s="19" t="s">
        <v>229</v>
      </c>
      <c r="K49" s="19" t="s">
        <v>229</v>
      </c>
      <c r="L49" s="19" t="s">
        <v>229</v>
      </c>
      <c r="M49" s="19" t="s">
        <v>229</v>
      </c>
      <c r="N49" s="19" t="s">
        <v>229</v>
      </c>
      <c r="O49" s="19" t="s">
        <v>229</v>
      </c>
      <c r="P49" s="19" t="s">
        <v>229</v>
      </c>
      <c r="Q49" s="19" t="s">
        <v>229</v>
      </c>
      <c r="R49" s="19" t="s">
        <v>229</v>
      </c>
      <c r="S49" s="13"/>
      <c r="T49" s="45"/>
      <c r="U49" s="25"/>
      <c r="V49" s="26"/>
    </row>
    <row r="50" spans="1:22" ht="15" hidden="1" customHeight="1">
      <c r="A50" s="45"/>
      <c r="B50" s="45"/>
      <c r="C50" s="45" t="s">
        <v>401</v>
      </c>
      <c r="D50" s="25"/>
      <c r="E50" s="35"/>
      <c r="F50" s="26"/>
      <c r="G50" s="26"/>
      <c r="H50" s="26"/>
      <c r="I50" s="26"/>
      <c r="J50" s="26"/>
      <c r="K50" s="26"/>
      <c r="L50" s="26"/>
      <c r="M50" s="26"/>
      <c r="N50" s="26"/>
      <c r="O50" s="26"/>
      <c r="P50" s="26"/>
      <c r="Q50" s="26"/>
      <c r="R50" s="26"/>
      <c r="S50" s="26"/>
      <c r="T50" s="45"/>
      <c r="U50" s="25"/>
      <c r="V50" s="26"/>
    </row>
    <row r="51" spans="1:22">
      <c r="A51" s="45" t="s">
        <v>964</v>
      </c>
      <c r="B51" s="45"/>
      <c r="C51" s="45"/>
      <c r="D51" s="28" t="s">
        <v>371</v>
      </c>
      <c r="E51" s="30"/>
      <c r="F51" s="28"/>
      <c r="G51" s="34"/>
      <c r="H51" s="34"/>
      <c r="I51" s="34"/>
      <c r="J51" s="34"/>
      <c r="K51" s="34"/>
      <c r="L51" s="34"/>
      <c r="M51" s="34"/>
      <c r="N51" s="34"/>
      <c r="O51" s="34"/>
      <c r="P51" s="34"/>
      <c r="Q51" s="34"/>
      <c r="R51" s="32">
        <f>G51+H51+I51+J51+K51+L51+M51+N51+O51+P51+Q51</f>
        <v>0</v>
      </c>
      <c r="S51" s="26"/>
      <c r="T51" s="45"/>
      <c r="U51" s="25"/>
      <c r="V51" s="26"/>
    </row>
    <row r="52" spans="1:22" ht="15" customHeight="1">
      <c r="A52" s="45"/>
      <c r="B52" s="45"/>
      <c r="C52" s="45" t="s">
        <v>401</v>
      </c>
      <c r="D52" s="25"/>
      <c r="E52" s="178" t="s">
        <v>1171</v>
      </c>
      <c r="F52" s="179"/>
      <c r="G52" s="179"/>
      <c r="H52" s="179"/>
      <c r="I52" s="179"/>
      <c r="J52" s="179"/>
      <c r="K52" s="179"/>
      <c r="L52" s="179"/>
      <c r="M52" s="179"/>
      <c r="N52" s="179"/>
      <c r="O52" s="179"/>
      <c r="P52" s="179"/>
      <c r="Q52" s="179"/>
      <c r="R52" s="180"/>
      <c r="S52" s="26"/>
      <c r="T52" s="45"/>
      <c r="U52" s="25"/>
      <c r="V52" s="26"/>
    </row>
    <row r="53" spans="1:22" ht="15" hidden="1" customHeight="1">
      <c r="A53" s="45"/>
      <c r="B53" s="45"/>
      <c r="C53" s="45" t="s">
        <v>404</v>
      </c>
      <c r="D53" s="45"/>
      <c r="E53" s="124"/>
      <c r="F53" s="45"/>
      <c r="G53" s="45"/>
      <c r="H53" s="45"/>
      <c r="I53" s="45"/>
      <c r="J53" s="45"/>
      <c r="K53" s="45"/>
      <c r="L53" s="45"/>
      <c r="M53" s="45"/>
      <c r="N53" s="45"/>
      <c r="O53" s="45"/>
      <c r="P53" s="45"/>
      <c r="Q53" s="45"/>
      <c r="R53" s="45"/>
      <c r="S53" s="45"/>
      <c r="T53" s="45" t="s">
        <v>405</v>
      </c>
      <c r="U53" s="25"/>
      <c r="V53" s="26"/>
    </row>
    <row r="54" spans="1:22" ht="15" hidden="1" customHeight="1">
      <c r="A54" s="25"/>
      <c r="B54" s="25"/>
      <c r="C54" s="25"/>
      <c r="D54" s="26"/>
      <c r="E54" s="35"/>
      <c r="F54" s="26"/>
      <c r="G54" s="26"/>
      <c r="H54" s="26"/>
      <c r="I54" s="26"/>
      <c r="J54" s="26"/>
      <c r="K54" s="26"/>
      <c r="L54" s="26"/>
      <c r="M54" s="26"/>
      <c r="N54" s="26"/>
      <c r="O54" s="26"/>
      <c r="P54" s="26"/>
      <c r="Q54" s="26"/>
      <c r="R54" s="26"/>
      <c r="S54" s="26"/>
      <c r="T54" s="26"/>
      <c r="U54" s="26"/>
      <c r="V54" s="26"/>
    </row>
    <row r="55" spans="1:22" ht="15" hidden="1" customHeight="1">
      <c r="A55" s="45"/>
      <c r="B55" s="45"/>
      <c r="C55" s="45" t="s">
        <v>965</v>
      </c>
      <c r="D55" s="45"/>
      <c r="E55" s="124"/>
      <c r="F55" s="45"/>
      <c r="G55" s="45"/>
      <c r="H55" s="45"/>
      <c r="I55" s="45"/>
      <c r="J55" s="45"/>
      <c r="K55" s="45"/>
      <c r="L55" s="45"/>
      <c r="M55" s="45"/>
      <c r="N55" s="45"/>
      <c r="O55" s="45"/>
      <c r="P55" s="45"/>
      <c r="Q55" s="45"/>
      <c r="R55" s="45"/>
      <c r="S55" s="45"/>
      <c r="T55" s="45"/>
      <c r="U55" s="25"/>
      <c r="V55" s="26"/>
    </row>
    <row r="56" spans="1:22" ht="15" hidden="1" customHeight="1">
      <c r="A56" s="45"/>
      <c r="B56" s="45"/>
      <c r="C56" s="45"/>
      <c r="D56" s="45"/>
      <c r="E56" s="124"/>
      <c r="F56" s="45"/>
      <c r="G56" s="45"/>
      <c r="H56" s="45"/>
      <c r="I56" s="45"/>
      <c r="J56" s="45"/>
      <c r="K56" s="45"/>
      <c r="L56" s="45"/>
      <c r="M56" s="45"/>
      <c r="N56" s="45"/>
      <c r="O56" s="45"/>
      <c r="P56" s="45"/>
      <c r="Q56" s="45"/>
      <c r="R56" s="45"/>
      <c r="S56" s="45"/>
      <c r="T56" s="45"/>
      <c r="U56" s="25"/>
      <c r="V56" s="26"/>
    </row>
    <row r="57" spans="1:22" ht="15" hidden="1" customHeight="1">
      <c r="A57" s="45"/>
      <c r="B57" s="45"/>
      <c r="C57" s="45"/>
      <c r="D57" s="45" t="s">
        <v>947</v>
      </c>
      <c r="E57" s="124"/>
      <c r="F57" s="45"/>
      <c r="G57" s="45" t="s">
        <v>860</v>
      </c>
      <c r="H57" s="45" t="s">
        <v>861</v>
      </c>
      <c r="I57" s="45" t="s">
        <v>862</v>
      </c>
      <c r="J57" s="45" t="s">
        <v>730</v>
      </c>
      <c r="K57" s="45" t="s">
        <v>731</v>
      </c>
      <c r="L57" s="45" t="s">
        <v>732</v>
      </c>
      <c r="M57" s="45" t="s">
        <v>863</v>
      </c>
      <c r="N57" s="45" t="s">
        <v>864</v>
      </c>
      <c r="O57" s="45" t="s">
        <v>865</v>
      </c>
      <c r="P57" s="45" t="s">
        <v>867</v>
      </c>
      <c r="Q57" s="45" t="s">
        <v>868</v>
      </c>
      <c r="R57" s="45" t="s">
        <v>869</v>
      </c>
      <c r="S57" s="45"/>
      <c r="T57" s="45"/>
      <c r="U57" s="25"/>
      <c r="V57" s="26"/>
    </row>
    <row r="58" spans="1:22" ht="15" hidden="1" customHeight="1">
      <c r="A58" s="45"/>
      <c r="B58" s="45"/>
      <c r="C58" s="45" t="s">
        <v>402</v>
      </c>
      <c r="D58" s="45" t="s">
        <v>907</v>
      </c>
      <c r="E58" s="124" t="s">
        <v>406</v>
      </c>
      <c r="F58" s="45" t="s">
        <v>406</v>
      </c>
      <c r="G58" s="45"/>
      <c r="H58" s="45"/>
      <c r="I58" s="45"/>
      <c r="J58" s="45"/>
      <c r="K58" s="45"/>
      <c r="L58" s="45"/>
      <c r="M58" s="45"/>
      <c r="N58" s="45"/>
      <c r="O58" s="45"/>
      <c r="P58" s="45"/>
      <c r="Q58" s="45"/>
      <c r="R58" s="45"/>
      <c r="S58" s="45" t="s">
        <v>401</v>
      </c>
      <c r="T58" s="45" t="s">
        <v>403</v>
      </c>
      <c r="U58" s="25"/>
      <c r="V58" s="26"/>
    </row>
    <row r="59" spans="1:22" ht="15" hidden="1" customHeight="1">
      <c r="A59" s="45"/>
      <c r="B59" s="45"/>
      <c r="C59" s="45" t="s">
        <v>891</v>
      </c>
      <c r="D59" s="13"/>
      <c r="E59" s="23"/>
      <c r="F59" s="18" t="s">
        <v>890</v>
      </c>
      <c r="G59" s="19" t="s">
        <v>229</v>
      </c>
      <c r="H59" s="19" t="s">
        <v>229</v>
      </c>
      <c r="I59" s="19" t="s">
        <v>229</v>
      </c>
      <c r="J59" s="19" t="s">
        <v>229</v>
      </c>
      <c r="K59" s="19" t="s">
        <v>229</v>
      </c>
      <c r="L59" s="19" t="s">
        <v>229</v>
      </c>
      <c r="M59" s="19" t="s">
        <v>229</v>
      </c>
      <c r="N59" s="19" t="s">
        <v>229</v>
      </c>
      <c r="O59" s="19" t="s">
        <v>229</v>
      </c>
      <c r="P59" s="19" t="s">
        <v>229</v>
      </c>
      <c r="Q59" s="19" t="s">
        <v>229</v>
      </c>
      <c r="R59" s="19" t="s">
        <v>229</v>
      </c>
      <c r="S59" s="13"/>
      <c r="T59" s="45"/>
      <c r="U59" s="25"/>
      <c r="V59" s="26"/>
    </row>
    <row r="60" spans="1:22" ht="15" hidden="1" customHeight="1">
      <c r="A60" s="45"/>
      <c r="B60" s="45"/>
      <c r="C60" s="45" t="s">
        <v>401</v>
      </c>
      <c r="D60" s="25"/>
      <c r="E60" s="35"/>
      <c r="F60" s="26"/>
      <c r="G60" s="26"/>
      <c r="H60" s="26"/>
      <c r="I60" s="26"/>
      <c r="J60" s="26"/>
      <c r="K60" s="26"/>
      <c r="L60" s="26"/>
      <c r="M60" s="26"/>
      <c r="N60" s="26"/>
      <c r="O60" s="26"/>
      <c r="P60" s="26"/>
      <c r="Q60" s="26"/>
      <c r="R60" s="26"/>
      <c r="S60" s="26"/>
      <c r="T60" s="45"/>
      <c r="U60" s="25"/>
      <c r="V60" s="26"/>
    </row>
    <row r="61" spans="1:22">
      <c r="A61" s="45" t="s">
        <v>966</v>
      </c>
      <c r="B61" s="45"/>
      <c r="C61" s="45"/>
      <c r="D61" s="20" t="s">
        <v>371</v>
      </c>
      <c r="E61" s="14">
        <v>2</v>
      </c>
      <c r="F61" s="14" t="s">
        <v>908</v>
      </c>
      <c r="G61" s="17">
        <f t="shared" ref="G61:Q61" si="3">G62+G63+G64+G65+G66+G67+G68+G69</f>
        <v>0</v>
      </c>
      <c r="H61" s="17">
        <f t="shared" si="3"/>
        <v>0</v>
      </c>
      <c r="I61" s="17">
        <f t="shared" si="3"/>
        <v>0</v>
      </c>
      <c r="J61" s="17">
        <f t="shared" si="3"/>
        <v>0</v>
      </c>
      <c r="K61" s="17">
        <f t="shared" si="3"/>
        <v>0</v>
      </c>
      <c r="L61" s="17">
        <f t="shared" si="3"/>
        <v>0</v>
      </c>
      <c r="M61" s="17">
        <f t="shared" si="3"/>
        <v>0</v>
      </c>
      <c r="N61" s="17">
        <f t="shared" si="3"/>
        <v>0</v>
      </c>
      <c r="O61" s="17">
        <f t="shared" si="3"/>
        <v>0</v>
      </c>
      <c r="P61" s="17">
        <f t="shared" si="3"/>
        <v>0</v>
      </c>
      <c r="Q61" s="17">
        <f t="shared" si="3"/>
        <v>0</v>
      </c>
      <c r="R61" s="17">
        <f t="shared" ref="R61:R69" si="4">G61+H61+I61+J61+K61+L61+M61+N61+O61+P61+Q61</f>
        <v>0</v>
      </c>
      <c r="S61" s="26"/>
      <c r="T61" s="45"/>
      <c r="U61" s="25"/>
      <c r="V61" s="26"/>
    </row>
    <row r="62" spans="1:22">
      <c r="A62" s="45" t="s">
        <v>1092</v>
      </c>
      <c r="B62" s="45"/>
      <c r="C62" s="45"/>
      <c r="D62" s="20" t="s">
        <v>371</v>
      </c>
      <c r="E62" s="177"/>
      <c r="F62" s="67" t="s">
        <v>909</v>
      </c>
      <c r="G62" s="16"/>
      <c r="H62" s="16"/>
      <c r="I62" s="16"/>
      <c r="J62" s="16"/>
      <c r="K62" s="16"/>
      <c r="L62" s="16"/>
      <c r="M62" s="16"/>
      <c r="N62" s="16"/>
      <c r="O62" s="16"/>
      <c r="P62" s="16"/>
      <c r="Q62" s="16"/>
      <c r="R62" s="17">
        <f t="shared" si="4"/>
        <v>0</v>
      </c>
      <c r="S62" s="26"/>
      <c r="T62" s="45"/>
      <c r="U62" s="25"/>
      <c r="V62" s="26"/>
    </row>
    <row r="63" spans="1:22">
      <c r="A63" s="45" t="s">
        <v>1093</v>
      </c>
      <c r="B63" s="45"/>
      <c r="C63" s="45"/>
      <c r="D63" s="20" t="s">
        <v>371</v>
      </c>
      <c r="E63" s="177"/>
      <c r="F63" s="67" t="s">
        <v>910</v>
      </c>
      <c r="G63" s="16"/>
      <c r="H63" s="16"/>
      <c r="I63" s="16"/>
      <c r="J63" s="16"/>
      <c r="K63" s="16"/>
      <c r="L63" s="16"/>
      <c r="M63" s="16"/>
      <c r="N63" s="16"/>
      <c r="O63" s="16"/>
      <c r="P63" s="16"/>
      <c r="Q63" s="16"/>
      <c r="R63" s="17">
        <f t="shared" si="4"/>
        <v>0</v>
      </c>
      <c r="S63" s="26"/>
      <c r="T63" s="45"/>
      <c r="U63" s="25"/>
      <c r="V63" s="26"/>
    </row>
    <row r="64" spans="1:22">
      <c r="A64" s="45" t="s">
        <v>1094</v>
      </c>
      <c r="B64" s="45"/>
      <c r="C64" s="45"/>
      <c r="D64" s="20" t="s">
        <v>371</v>
      </c>
      <c r="E64" s="177"/>
      <c r="F64" s="67" t="s">
        <v>911</v>
      </c>
      <c r="G64" s="16"/>
      <c r="H64" s="16"/>
      <c r="I64" s="16"/>
      <c r="J64" s="16"/>
      <c r="K64" s="16"/>
      <c r="L64" s="16"/>
      <c r="M64" s="16"/>
      <c r="N64" s="16"/>
      <c r="O64" s="16"/>
      <c r="P64" s="16"/>
      <c r="Q64" s="16"/>
      <c r="R64" s="17">
        <f t="shared" si="4"/>
        <v>0</v>
      </c>
      <c r="S64" s="26"/>
      <c r="T64" s="45"/>
      <c r="U64" s="25"/>
      <c r="V64" s="26"/>
    </row>
    <row r="65" spans="1:25">
      <c r="A65" s="45" t="s">
        <v>1095</v>
      </c>
      <c r="B65" s="45"/>
      <c r="C65" s="45"/>
      <c r="D65" s="20" t="s">
        <v>371</v>
      </c>
      <c r="E65" s="177"/>
      <c r="F65" s="67" t="s">
        <v>912</v>
      </c>
      <c r="G65" s="16"/>
      <c r="H65" s="16"/>
      <c r="I65" s="16"/>
      <c r="J65" s="16"/>
      <c r="K65" s="16"/>
      <c r="L65" s="16"/>
      <c r="M65" s="16"/>
      <c r="N65" s="16"/>
      <c r="O65" s="16"/>
      <c r="P65" s="16"/>
      <c r="Q65" s="16"/>
      <c r="R65" s="17">
        <f t="shared" si="4"/>
        <v>0</v>
      </c>
      <c r="S65" s="26"/>
      <c r="T65" s="45"/>
      <c r="U65" s="25"/>
      <c r="V65" s="26"/>
    </row>
    <row r="66" spans="1:25">
      <c r="A66" s="45" t="s">
        <v>1096</v>
      </c>
      <c r="B66" s="45"/>
      <c r="C66" s="45"/>
      <c r="D66" s="20" t="s">
        <v>371</v>
      </c>
      <c r="E66" s="177"/>
      <c r="F66" s="67" t="s">
        <v>913</v>
      </c>
      <c r="G66" s="16"/>
      <c r="H66" s="16"/>
      <c r="I66" s="16"/>
      <c r="J66" s="16"/>
      <c r="K66" s="16"/>
      <c r="L66" s="16"/>
      <c r="M66" s="16"/>
      <c r="N66" s="16"/>
      <c r="O66" s="16"/>
      <c r="P66" s="16"/>
      <c r="Q66" s="16"/>
      <c r="R66" s="17">
        <f t="shared" si="4"/>
        <v>0</v>
      </c>
      <c r="S66" s="26"/>
      <c r="T66" s="45"/>
      <c r="U66" s="25"/>
      <c r="V66" s="26"/>
    </row>
    <row r="67" spans="1:25">
      <c r="A67" s="45" t="s">
        <v>1097</v>
      </c>
      <c r="B67" s="45"/>
      <c r="C67" s="45"/>
      <c r="D67" s="20" t="s">
        <v>371</v>
      </c>
      <c r="E67" s="177"/>
      <c r="F67" s="67" t="s">
        <v>914</v>
      </c>
      <c r="G67" s="16"/>
      <c r="H67" s="16"/>
      <c r="I67" s="16"/>
      <c r="J67" s="16"/>
      <c r="K67" s="16"/>
      <c r="L67" s="16"/>
      <c r="M67" s="16"/>
      <c r="N67" s="16"/>
      <c r="O67" s="16"/>
      <c r="P67" s="16"/>
      <c r="Q67" s="16"/>
      <c r="R67" s="17">
        <f t="shared" si="4"/>
        <v>0</v>
      </c>
      <c r="S67" s="26"/>
      <c r="T67" s="45"/>
      <c r="U67" s="25"/>
      <c r="V67" s="26"/>
    </row>
    <row r="68" spans="1:25">
      <c r="A68" s="45" t="s">
        <v>1098</v>
      </c>
      <c r="B68" s="45"/>
      <c r="C68" s="45"/>
      <c r="D68" s="20" t="s">
        <v>371</v>
      </c>
      <c r="E68" s="177"/>
      <c r="F68" s="67" t="s">
        <v>915</v>
      </c>
      <c r="G68" s="16"/>
      <c r="H68" s="16"/>
      <c r="I68" s="16"/>
      <c r="J68" s="16"/>
      <c r="K68" s="16"/>
      <c r="L68" s="16"/>
      <c r="M68" s="16"/>
      <c r="N68" s="16"/>
      <c r="O68" s="16"/>
      <c r="P68" s="16"/>
      <c r="Q68" s="16"/>
      <c r="R68" s="17">
        <f t="shared" si="4"/>
        <v>0</v>
      </c>
      <c r="S68" s="26"/>
      <c r="T68" s="45"/>
      <c r="U68" s="25"/>
      <c r="V68" s="26"/>
    </row>
    <row r="69" spans="1:25">
      <c r="A69" s="45" t="s">
        <v>4</v>
      </c>
      <c r="B69" s="45"/>
      <c r="C69" s="45"/>
      <c r="D69" s="20" t="s">
        <v>371</v>
      </c>
      <c r="E69" s="177"/>
      <c r="F69" s="67" t="s">
        <v>906</v>
      </c>
      <c r="G69" s="17">
        <f>SUM(G79:G80)</f>
        <v>0</v>
      </c>
      <c r="H69" s="17">
        <f t="shared" ref="H69:Q69" si="5">SUM(H79:H80)</f>
        <v>0</v>
      </c>
      <c r="I69" s="17">
        <f t="shared" si="5"/>
        <v>0</v>
      </c>
      <c r="J69" s="17">
        <f t="shared" si="5"/>
        <v>0</v>
      </c>
      <c r="K69" s="17">
        <f t="shared" si="5"/>
        <v>0</v>
      </c>
      <c r="L69" s="17">
        <f t="shared" si="5"/>
        <v>0</v>
      </c>
      <c r="M69" s="17">
        <f t="shared" si="5"/>
        <v>0</v>
      </c>
      <c r="N69" s="17">
        <f t="shared" si="5"/>
        <v>0</v>
      </c>
      <c r="O69" s="17">
        <f t="shared" si="5"/>
        <v>0</v>
      </c>
      <c r="P69" s="17">
        <f t="shared" si="5"/>
        <v>0</v>
      </c>
      <c r="Q69" s="17">
        <f t="shared" si="5"/>
        <v>0</v>
      </c>
      <c r="R69" s="17">
        <f t="shared" si="4"/>
        <v>0</v>
      </c>
      <c r="S69" s="26"/>
      <c r="T69" s="45"/>
      <c r="U69" s="25"/>
      <c r="V69" s="26"/>
    </row>
    <row r="70" spans="1:25" ht="15" hidden="1" customHeight="1">
      <c r="A70" s="45"/>
      <c r="B70" s="45"/>
      <c r="C70" s="45" t="s">
        <v>401</v>
      </c>
      <c r="D70" s="25"/>
      <c r="E70" s="25"/>
      <c r="F70" s="26"/>
      <c r="G70" s="26"/>
      <c r="H70" s="26"/>
      <c r="I70" s="26"/>
      <c r="J70" s="26"/>
      <c r="K70" s="26"/>
      <c r="L70" s="26"/>
      <c r="M70" s="26"/>
      <c r="N70" s="26"/>
      <c r="O70" s="26"/>
      <c r="P70" s="26"/>
      <c r="Q70" s="26"/>
      <c r="R70" s="26"/>
      <c r="S70" s="26"/>
      <c r="T70" s="45"/>
      <c r="U70" s="25"/>
      <c r="V70" s="26"/>
    </row>
    <row r="71" spans="1:25" ht="15" hidden="1" customHeight="1">
      <c r="A71" s="45"/>
      <c r="B71" s="45"/>
      <c r="C71" s="45" t="s">
        <v>404</v>
      </c>
      <c r="D71" s="45"/>
      <c r="E71" s="45"/>
      <c r="F71" s="45"/>
      <c r="G71" s="45"/>
      <c r="H71" s="45"/>
      <c r="I71" s="45"/>
      <c r="J71" s="45"/>
      <c r="K71" s="45"/>
      <c r="L71" s="45"/>
      <c r="M71" s="45"/>
      <c r="N71" s="45"/>
      <c r="O71" s="45"/>
      <c r="P71" s="45"/>
      <c r="Q71" s="45"/>
      <c r="R71" s="45"/>
      <c r="S71" s="45"/>
      <c r="T71" s="45" t="s">
        <v>405</v>
      </c>
      <c r="U71" s="25"/>
      <c r="V71" s="26"/>
    </row>
    <row r="72" spans="1:25" ht="15" hidden="1" customHeight="1">
      <c r="A72" s="13"/>
      <c r="B72" s="13"/>
      <c r="C72" s="13"/>
      <c r="D72" s="13"/>
      <c r="E72" s="13"/>
      <c r="F72" s="13"/>
      <c r="G72" s="13"/>
      <c r="H72" s="13"/>
      <c r="I72" s="13"/>
      <c r="J72" s="13"/>
      <c r="K72" s="13"/>
      <c r="L72" s="13"/>
      <c r="M72" s="13"/>
      <c r="N72" s="13"/>
      <c r="O72" s="13"/>
      <c r="P72" s="13"/>
      <c r="Q72" s="13"/>
      <c r="R72" s="13"/>
      <c r="S72" s="13"/>
      <c r="T72" s="13"/>
      <c r="U72" s="25"/>
      <c r="V72" s="26"/>
    </row>
    <row r="73" spans="1:25" ht="15" hidden="1" customHeight="1">
      <c r="A73" s="45"/>
      <c r="B73" s="45"/>
      <c r="C73" s="45" t="s">
        <v>1155</v>
      </c>
      <c r="D73" s="45"/>
      <c r="E73" s="45"/>
      <c r="F73" s="45"/>
      <c r="G73" s="45"/>
      <c r="H73" s="45"/>
      <c r="I73" s="45"/>
      <c r="J73" s="45"/>
      <c r="K73" s="45"/>
      <c r="L73" s="45"/>
      <c r="M73" s="45"/>
      <c r="N73" s="45"/>
      <c r="O73" s="45"/>
      <c r="P73" s="45"/>
      <c r="Q73" s="45"/>
      <c r="R73" s="45"/>
      <c r="S73" s="45"/>
      <c r="T73" s="45"/>
      <c r="U73" s="25"/>
      <c r="V73" s="25"/>
      <c r="W73" s="25"/>
      <c r="X73" s="25"/>
      <c r="Y73" s="26"/>
    </row>
    <row r="74" spans="1:25" ht="15" hidden="1" customHeight="1">
      <c r="A74" s="45"/>
      <c r="B74" s="45"/>
      <c r="C74" s="45"/>
      <c r="D74" s="45"/>
      <c r="E74" s="45"/>
      <c r="F74" s="45"/>
      <c r="G74" s="45"/>
      <c r="H74" s="45"/>
      <c r="I74" s="45"/>
      <c r="J74" s="45"/>
      <c r="K74" s="45"/>
      <c r="L74" s="45"/>
      <c r="M74" s="45"/>
      <c r="N74" s="45"/>
      <c r="O74" s="45"/>
      <c r="P74" s="45"/>
      <c r="Q74" s="45"/>
      <c r="R74" s="45"/>
      <c r="S74" s="45"/>
      <c r="T74" s="45"/>
      <c r="U74" s="25"/>
      <c r="V74" s="25"/>
      <c r="W74" s="25"/>
      <c r="X74" s="25"/>
      <c r="Y74" s="26"/>
    </row>
    <row r="75" spans="1:25" ht="15" hidden="1" customHeight="1">
      <c r="A75" s="45"/>
      <c r="B75" s="45"/>
      <c r="C75" s="45"/>
      <c r="D75" s="45" t="s">
        <v>947</v>
      </c>
      <c r="E75" s="45"/>
      <c r="F75" s="45" t="s">
        <v>1156</v>
      </c>
      <c r="G75" s="45" t="s">
        <v>860</v>
      </c>
      <c r="H75" s="45" t="s">
        <v>861</v>
      </c>
      <c r="I75" s="45" t="s">
        <v>862</v>
      </c>
      <c r="J75" s="45" t="s">
        <v>730</v>
      </c>
      <c r="K75" s="45" t="s">
        <v>731</v>
      </c>
      <c r="L75" s="45" t="s">
        <v>732</v>
      </c>
      <c r="M75" s="45" t="s">
        <v>863</v>
      </c>
      <c r="N75" s="45" t="s">
        <v>864</v>
      </c>
      <c r="O75" s="45" t="s">
        <v>865</v>
      </c>
      <c r="P75" s="45" t="s">
        <v>867</v>
      </c>
      <c r="Q75" s="45" t="s">
        <v>868</v>
      </c>
      <c r="R75" s="45" t="s">
        <v>869</v>
      </c>
      <c r="S75" s="45"/>
      <c r="T75" s="45"/>
      <c r="U75" s="25"/>
      <c r="V75" s="25"/>
      <c r="W75" s="25"/>
      <c r="X75" s="25"/>
      <c r="Y75" s="26"/>
    </row>
    <row r="76" spans="1:25" ht="15" hidden="1" customHeight="1">
      <c r="A76" s="45"/>
      <c r="B76" s="45"/>
      <c r="C76" s="45" t="s">
        <v>402</v>
      </c>
      <c r="D76" s="45" t="s">
        <v>907</v>
      </c>
      <c r="E76" s="45" t="s">
        <v>406</v>
      </c>
      <c r="F76" s="45" t="s">
        <v>907</v>
      </c>
      <c r="G76" s="45"/>
      <c r="H76" s="45"/>
      <c r="I76" s="45"/>
      <c r="J76" s="45"/>
      <c r="K76" s="45"/>
      <c r="L76" s="45"/>
      <c r="M76" s="45"/>
      <c r="N76" s="45"/>
      <c r="O76" s="45"/>
      <c r="P76" s="45"/>
      <c r="Q76" s="45"/>
      <c r="R76" s="45"/>
      <c r="S76" s="45" t="s">
        <v>401</v>
      </c>
      <c r="T76" s="45" t="s">
        <v>403</v>
      </c>
      <c r="U76" s="25"/>
      <c r="V76" s="25"/>
      <c r="W76" s="25"/>
      <c r="X76" s="25"/>
      <c r="Y76" s="26"/>
    </row>
    <row r="77" spans="1:25" ht="15" hidden="1" customHeight="1">
      <c r="A77" s="45"/>
      <c r="B77" s="45"/>
      <c r="C77" s="45" t="s">
        <v>891</v>
      </c>
      <c r="D77" s="13"/>
      <c r="E77" s="13"/>
      <c r="F77" s="18" t="s">
        <v>890</v>
      </c>
      <c r="G77" s="19" t="s">
        <v>229</v>
      </c>
      <c r="H77" s="19" t="s">
        <v>229</v>
      </c>
      <c r="I77" s="19" t="s">
        <v>229</v>
      </c>
      <c r="J77" s="19" t="s">
        <v>229</v>
      </c>
      <c r="K77" s="19" t="s">
        <v>229</v>
      </c>
      <c r="L77" s="19" t="s">
        <v>229</v>
      </c>
      <c r="M77" s="19" t="s">
        <v>229</v>
      </c>
      <c r="N77" s="19" t="s">
        <v>229</v>
      </c>
      <c r="O77" s="19" t="s">
        <v>229</v>
      </c>
      <c r="P77" s="19" t="s">
        <v>229</v>
      </c>
      <c r="Q77" s="19" t="s">
        <v>229</v>
      </c>
      <c r="R77" s="19" t="s">
        <v>229</v>
      </c>
      <c r="S77" s="13"/>
      <c r="T77" s="45"/>
      <c r="U77" s="25"/>
      <c r="V77" s="25"/>
      <c r="W77" s="25"/>
      <c r="X77" s="25"/>
      <c r="Y77" s="26"/>
    </row>
    <row r="78" spans="1:25" ht="15" hidden="1" customHeight="1">
      <c r="A78" s="45"/>
      <c r="B78" s="45"/>
      <c r="C78" s="45" t="s">
        <v>401</v>
      </c>
      <c r="D78" s="13"/>
      <c r="E78" s="13"/>
      <c r="F78" s="13"/>
      <c r="G78" s="13"/>
      <c r="H78" s="13"/>
      <c r="I78" s="13"/>
      <c r="J78" s="13"/>
      <c r="K78" s="13"/>
      <c r="L78" s="13"/>
      <c r="M78" s="13"/>
      <c r="N78" s="13"/>
      <c r="O78" s="13"/>
      <c r="P78" s="13"/>
      <c r="Q78" s="13"/>
      <c r="R78" s="13"/>
      <c r="S78" s="13"/>
      <c r="T78" s="45"/>
      <c r="U78" s="25"/>
      <c r="V78" s="25"/>
      <c r="W78" s="25"/>
      <c r="X78" s="25"/>
      <c r="Y78" s="26"/>
    </row>
    <row r="79" spans="1:25" ht="15" customHeight="1">
      <c r="A79" s="45" t="s">
        <v>4</v>
      </c>
      <c r="B79" s="45"/>
      <c r="C79" s="121"/>
      <c r="D79" s="20" t="s">
        <v>371</v>
      </c>
      <c r="E79" s="11"/>
      <c r="F79" s="20"/>
      <c r="G79" s="16"/>
      <c r="H79" s="16"/>
      <c r="I79" s="16"/>
      <c r="J79" s="16"/>
      <c r="K79" s="16"/>
      <c r="L79" s="16"/>
      <c r="M79" s="16"/>
      <c r="N79" s="16"/>
      <c r="O79" s="16"/>
      <c r="P79" s="16"/>
      <c r="Q79" s="16"/>
      <c r="R79" s="17">
        <f>G79+H79+I79+J79+K79+L79+M79+N79+O79+P79+Q79</f>
        <v>0</v>
      </c>
      <c r="S79" s="13"/>
      <c r="T79" s="45"/>
      <c r="U79" s="25"/>
      <c r="V79" s="25"/>
      <c r="W79" s="25"/>
      <c r="X79" s="25"/>
      <c r="Y79" s="26"/>
    </row>
    <row r="80" spans="1:25" ht="15" customHeight="1">
      <c r="A80" s="45"/>
      <c r="B80" s="45"/>
      <c r="C80" s="45" t="s">
        <v>401</v>
      </c>
      <c r="D80" s="13"/>
      <c r="E80" s="161" t="s">
        <v>1171</v>
      </c>
      <c r="F80" s="162"/>
      <c r="G80" s="162"/>
      <c r="H80" s="162"/>
      <c r="I80" s="162"/>
      <c r="J80" s="162"/>
      <c r="K80" s="162"/>
      <c r="L80" s="162"/>
      <c r="M80" s="162"/>
      <c r="N80" s="162"/>
      <c r="O80" s="162"/>
      <c r="P80" s="162"/>
      <c r="Q80" s="162"/>
      <c r="R80" s="163"/>
      <c r="S80" s="13"/>
      <c r="T80" s="45"/>
      <c r="U80" s="25"/>
      <c r="V80" s="25"/>
      <c r="W80" s="25"/>
      <c r="X80" s="25"/>
      <c r="Y80" s="26"/>
    </row>
    <row r="81" spans="1:25" ht="15" hidden="1" customHeight="1">
      <c r="A81" s="45"/>
      <c r="B81" s="45"/>
      <c r="C81" s="45" t="s">
        <v>404</v>
      </c>
      <c r="D81" s="45"/>
      <c r="E81" s="45"/>
      <c r="F81" s="45"/>
      <c r="G81" s="45"/>
      <c r="H81" s="45"/>
      <c r="I81" s="45"/>
      <c r="J81" s="45"/>
      <c r="K81" s="45"/>
      <c r="L81" s="45"/>
      <c r="M81" s="45"/>
      <c r="N81" s="45"/>
      <c r="O81" s="45"/>
      <c r="P81" s="45"/>
      <c r="Q81" s="45"/>
      <c r="R81" s="45"/>
      <c r="S81" s="45"/>
      <c r="T81" s="45" t="s">
        <v>405</v>
      </c>
      <c r="U81" s="25"/>
      <c r="V81" s="25"/>
      <c r="W81" s="25"/>
      <c r="X81" s="25"/>
      <c r="Y81" s="26"/>
    </row>
    <row r="82" spans="1:25" ht="15" hidden="1" customHeight="1">
      <c r="A82" s="13"/>
      <c r="B82" s="13"/>
      <c r="C82" s="13"/>
      <c r="D82" s="13"/>
      <c r="E82" s="13"/>
      <c r="F82" s="13"/>
      <c r="G82" s="13"/>
      <c r="H82" s="13"/>
      <c r="I82" s="13"/>
      <c r="J82" s="13"/>
      <c r="K82" s="13"/>
      <c r="L82" s="13"/>
      <c r="M82" s="13"/>
      <c r="N82" s="13"/>
      <c r="O82" s="13"/>
      <c r="P82" s="13"/>
      <c r="Q82" s="13"/>
      <c r="R82" s="13"/>
      <c r="S82" s="13"/>
      <c r="T82" s="13"/>
      <c r="U82" s="25"/>
      <c r="V82" s="26"/>
    </row>
    <row r="83" spans="1:25" ht="15" hidden="1" customHeight="1">
      <c r="A83" s="45"/>
      <c r="B83" s="45"/>
      <c r="C83" s="45" t="s">
        <v>1157</v>
      </c>
      <c r="D83" s="45"/>
      <c r="E83" s="45"/>
      <c r="F83" s="45"/>
      <c r="G83" s="45"/>
      <c r="H83" s="45"/>
      <c r="I83" s="45"/>
      <c r="J83" s="45"/>
      <c r="K83" s="45"/>
      <c r="L83" s="45"/>
      <c r="M83" s="45"/>
      <c r="N83" s="45"/>
      <c r="O83" s="45"/>
      <c r="P83" s="45"/>
      <c r="Q83" s="45"/>
      <c r="R83" s="45"/>
      <c r="S83" s="45"/>
      <c r="T83" s="45"/>
      <c r="U83" s="13"/>
      <c r="V83" s="13"/>
      <c r="W83" s="13"/>
      <c r="X83" s="25"/>
      <c r="Y83" s="26"/>
    </row>
    <row r="84" spans="1:25" ht="15" hidden="1" customHeight="1">
      <c r="A84" s="45"/>
      <c r="B84" s="45"/>
      <c r="C84" s="45"/>
      <c r="D84" s="45"/>
      <c r="E84" s="45"/>
      <c r="F84" s="45"/>
      <c r="G84" s="45"/>
      <c r="H84" s="45"/>
      <c r="I84" s="45"/>
      <c r="J84" s="45"/>
      <c r="K84" s="45"/>
      <c r="L84" s="45"/>
      <c r="M84" s="45"/>
      <c r="N84" s="45"/>
      <c r="O84" s="45"/>
      <c r="P84" s="45"/>
      <c r="Q84" s="45"/>
      <c r="R84" s="45"/>
      <c r="S84" s="45"/>
      <c r="T84" s="45"/>
      <c r="U84" s="13"/>
      <c r="V84" s="13"/>
      <c r="W84" s="13"/>
      <c r="X84" s="25"/>
      <c r="Y84" s="26"/>
    </row>
    <row r="85" spans="1:25" ht="15" hidden="1" customHeight="1">
      <c r="A85" s="45"/>
      <c r="B85" s="45"/>
      <c r="C85" s="45"/>
      <c r="D85" s="45" t="s">
        <v>947</v>
      </c>
      <c r="E85" s="45"/>
      <c r="F85" s="45"/>
      <c r="G85" s="45" t="s">
        <v>860</v>
      </c>
      <c r="H85" s="45" t="s">
        <v>861</v>
      </c>
      <c r="I85" s="45" t="s">
        <v>862</v>
      </c>
      <c r="J85" s="45" t="s">
        <v>730</v>
      </c>
      <c r="K85" s="45" t="s">
        <v>731</v>
      </c>
      <c r="L85" s="45" t="s">
        <v>732</v>
      </c>
      <c r="M85" s="45" t="s">
        <v>863</v>
      </c>
      <c r="N85" s="45" t="s">
        <v>864</v>
      </c>
      <c r="O85" s="45" t="s">
        <v>865</v>
      </c>
      <c r="P85" s="45" t="s">
        <v>867</v>
      </c>
      <c r="Q85" s="45" t="s">
        <v>868</v>
      </c>
      <c r="R85" s="45" t="s">
        <v>869</v>
      </c>
      <c r="S85" s="45"/>
      <c r="T85" s="45"/>
      <c r="U85" s="13"/>
      <c r="V85" s="13"/>
      <c r="W85" s="13"/>
      <c r="X85" s="25"/>
      <c r="Y85" s="26"/>
    </row>
    <row r="86" spans="1:25" ht="15" hidden="1" customHeight="1">
      <c r="A86" s="45"/>
      <c r="B86" s="45"/>
      <c r="C86" s="45" t="s">
        <v>402</v>
      </c>
      <c r="D86" s="45" t="s">
        <v>907</v>
      </c>
      <c r="E86" s="45" t="s">
        <v>406</v>
      </c>
      <c r="F86" s="45" t="s">
        <v>406</v>
      </c>
      <c r="G86" s="45"/>
      <c r="H86" s="45"/>
      <c r="I86" s="45"/>
      <c r="J86" s="45"/>
      <c r="K86" s="45"/>
      <c r="L86" s="45"/>
      <c r="M86" s="45"/>
      <c r="N86" s="45"/>
      <c r="O86" s="45"/>
      <c r="P86" s="45"/>
      <c r="Q86" s="45"/>
      <c r="R86" s="45"/>
      <c r="S86" s="45" t="s">
        <v>401</v>
      </c>
      <c r="T86" s="45" t="s">
        <v>403</v>
      </c>
      <c r="U86" s="13"/>
      <c r="V86" s="13"/>
      <c r="W86" s="13"/>
      <c r="X86" s="25"/>
      <c r="Y86" s="26"/>
    </row>
    <row r="87" spans="1:25" ht="15" hidden="1" customHeight="1">
      <c r="A87" s="45"/>
      <c r="B87" s="45"/>
      <c r="C87" s="45" t="s">
        <v>891</v>
      </c>
      <c r="D87" s="13"/>
      <c r="E87" s="13"/>
      <c r="F87" s="18" t="s">
        <v>890</v>
      </c>
      <c r="G87" s="19" t="s">
        <v>229</v>
      </c>
      <c r="H87" s="19" t="s">
        <v>229</v>
      </c>
      <c r="I87" s="19" t="s">
        <v>229</v>
      </c>
      <c r="J87" s="19" t="s">
        <v>229</v>
      </c>
      <c r="K87" s="19" t="s">
        <v>229</v>
      </c>
      <c r="L87" s="19" t="s">
        <v>229</v>
      </c>
      <c r="M87" s="19" t="s">
        <v>229</v>
      </c>
      <c r="N87" s="19" t="s">
        <v>229</v>
      </c>
      <c r="O87" s="19" t="s">
        <v>229</v>
      </c>
      <c r="P87" s="19" t="s">
        <v>229</v>
      </c>
      <c r="Q87" s="19" t="s">
        <v>229</v>
      </c>
      <c r="R87" s="19" t="s">
        <v>229</v>
      </c>
      <c r="S87" s="13"/>
      <c r="T87" s="45"/>
      <c r="U87" s="13"/>
      <c r="V87" s="13"/>
      <c r="W87" s="13"/>
      <c r="X87" s="25"/>
      <c r="Y87" s="26"/>
    </row>
    <row r="88" spans="1:25" ht="15" hidden="1" customHeight="1">
      <c r="A88" s="45"/>
      <c r="B88" s="45"/>
      <c r="C88" s="45" t="s">
        <v>401</v>
      </c>
      <c r="D88" s="13"/>
      <c r="E88" s="13"/>
      <c r="F88" s="13"/>
      <c r="G88" s="13"/>
      <c r="H88" s="13"/>
      <c r="I88" s="13"/>
      <c r="J88" s="13"/>
      <c r="K88" s="13"/>
      <c r="L88" s="13"/>
      <c r="M88" s="13"/>
      <c r="N88" s="13"/>
      <c r="O88" s="13"/>
      <c r="P88" s="13"/>
      <c r="Q88" s="13"/>
      <c r="R88" s="13"/>
      <c r="S88" s="13"/>
      <c r="T88" s="45"/>
      <c r="U88" s="13"/>
      <c r="V88" s="13"/>
      <c r="W88" s="13"/>
      <c r="X88" s="25"/>
      <c r="Y88" s="26"/>
    </row>
    <row r="89" spans="1:25" ht="15" customHeight="1">
      <c r="A89" s="45" t="s">
        <v>538</v>
      </c>
      <c r="B89" s="45"/>
      <c r="C89" s="45"/>
      <c r="D89" s="20" t="s">
        <v>371</v>
      </c>
      <c r="E89" s="30">
        <v>3</v>
      </c>
      <c r="F89" s="33" t="s">
        <v>916</v>
      </c>
      <c r="G89" s="32">
        <f>G31+G61</f>
        <v>0</v>
      </c>
      <c r="H89" s="32">
        <f t="shared" ref="H89:R89" si="6">H31+H61</f>
        <v>0</v>
      </c>
      <c r="I89" s="32">
        <f t="shared" si="6"/>
        <v>0</v>
      </c>
      <c r="J89" s="32">
        <f t="shared" si="6"/>
        <v>0</v>
      </c>
      <c r="K89" s="32">
        <f t="shared" si="6"/>
        <v>0</v>
      </c>
      <c r="L89" s="32">
        <f t="shared" si="6"/>
        <v>0</v>
      </c>
      <c r="M89" s="32">
        <f t="shared" si="6"/>
        <v>0</v>
      </c>
      <c r="N89" s="32">
        <f t="shared" si="6"/>
        <v>0</v>
      </c>
      <c r="O89" s="32">
        <f t="shared" si="6"/>
        <v>0</v>
      </c>
      <c r="P89" s="32">
        <f t="shared" si="6"/>
        <v>0</v>
      </c>
      <c r="Q89" s="32">
        <f t="shared" si="6"/>
        <v>0</v>
      </c>
      <c r="R89" s="32">
        <f t="shared" si="6"/>
        <v>0</v>
      </c>
      <c r="S89" s="13"/>
      <c r="T89" s="45"/>
      <c r="U89" s="13"/>
      <c r="V89" s="13"/>
      <c r="W89" s="13"/>
      <c r="X89" s="25"/>
      <c r="Y89" s="26"/>
    </row>
    <row r="90" spans="1:25" ht="15" customHeight="1">
      <c r="A90" s="45" t="s">
        <v>685</v>
      </c>
      <c r="B90" s="45"/>
      <c r="C90" s="45"/>
      <c r="D90" s="20" t="s">
        <v>371</v>
      </c>
      <c r="E90" s="30">
        <v>4</v>
      </c>
      <c r="F90" s="33" t="s">
        <v>1167</v>
      </c>
      <c r="G90" s="34"/>
      <c r="H90" s="34"/>
      <c r="I90" s="34"/>
      <c r="J90" s="34"/>
      <c r="K90" s="34"/>
      <c r="L90" s="34"/>
      <c r="M90" s="34"/>
      <c r="N90" s="34"/>
      <c r="O90" s="34"/>
      <c r="P90" s="34"/>
      <c r="Q90" s="34"/>
      <c r="R90" s="32">
        <f>G90+H90+I90+J90+K90+L90+M90+N90+O90+P90+Q90</f>
        <v>0</v>
      </c>
      <c r="S90" s="13"/>
      <c r="T90" s="45"/>
      <c r="U90" s="13"/>
      <c r="V90" s="13"/>
      <c r="W90" s="13"/>
      <c r="X90" s="25"/>
      <c r="Y90" s="26"/>
    </row>
    <row r="91" spans="1:25" ht="15" customHeight="1">
      <c r="A91" s="45"/>
      <c r="B91" s="45"/>
      <c r="C91" s="45"/>
      <c r="D91" s="20" t="s">
        <v>371</v>
      </c>
      <c r="E91" s="174" t="s">
        <v>949</v>
      </c>
      <c r="F91" s="175"/>
      <c r="G91" s="175"/>
      <c r="H91" s="175"/>
      <c r="I91" s="175"/>
      <c r="J91" s="175"/>
      <c r="K91" s="175"/>
      <c r="L91" s="175"/>
      <c r="M91" s="175"/>
      <c r="N91" s="175"/>
      <c r="O91" s="175"/>
      <c r="P91" s="175"/>
      <c r="Q91" s="175"/>
      <c r="R91" s="176"/>
      <c r="S91" s="13"/>
      <c r="T91" s="45"/>
      <c r="U91" s="13"/>
      <c r="V91" s="13"/>
      <c r="W91" s="13"/>
      <c r="X91" s="25"/>
      <c r="Y91" s="26"/>
    </row>
    <row r="92" spans="1:25" ht="15" customHeight="1">
      <c r="A92" s="45"/>
      <c r="B92" s="45"/>
      <c r="C92" s="45"/>
      <c r="D92" s="20" t="s">
        <v>371</v>
      </c>
      <c r="E92" s="174" t="s">
        <v>976</v>
      </c>
      <c r="F92" s="175"/>
      <c r="G92" s="175"/>
      <c r="H92" s="175"/>
      <c r="I92" s="175"/>
      <c r="J92" s="175"/>
      <c r="K92" s="175"/>
      <c r="L92" s="175"/>
      <c r="M92" s="175"/>
      <c r="N92" s="175"/>
      <c r="O92" s="175"/>
      <c r="P92" s="175"/>
      <c r="Q92" s="175"/>
      <c r="R92" s="176"/>
      <c r="S92" s="13"/>
      <c r="T92" s="45"/>
      <c r="U92" s="13"/>
      <c r="V92" s="13"/>
      <c r="W92" s="13"/>
      <c r="X92" s="25"/>
      <c r="Y92" s="26"/>
    </row>
    <row r="93" spans="1:25" ht="15" customHeight="1">
      <c r="A93" s="45"/>
      <c r="B93" s="45"/>
      <c r="C93" s="45" t="s">
        <v>401</v>
      </c>
      <c r="D93" s="13"/>
      <c r="E93" s="13"/>
      <c r="F93" s="13"/>
      <c r="G93" s="13"/>
      <c r="H93" s="13"/>
      <c r="I93" s="13"/>
      <c r="J93" s="13"/>
      <c r="K93" s="13"/>
      <c r="L93" s="13"/>
      <c r="M93" s="13"/>
      <c r="N93" s="13"/>
      <c r="O93" s="13"/>
      <c r="P93" s="13"/>
      <c r="Q93" s="13"/>
      <c r="R93" s="13"/>
      <c r="S93" s="13"/>
      <c r="T93" s="45"/>
      <c r="U93" s="13"/>
      <c r="V93" s="13"/>
      <c r="W93" s="13"/>
      <c r="X93" s="25"/>
      <c r="Y93" s="26"/>
    </row>
    <row r="94" spans="1:25" ht="15" customHeight="1">
      <c r="A94" s="45"/>
      <c r="B94" s="45"/>
      <c r="C94" s="45" t="s">
        <v>404</v>
      </c>
      <c r="D94" s="45"/>
      <c r="E94" s="45"/>
      <c r="F94" s="45"/>
      <c r="G94" s="45"/>
      <c r="H94" s="45"/>
      <c r="I94" s="45"/>
      <c r="J94" s="45"/>
      <c r="K94" s="45"/>
      <c r="L94" s="45"/>
      <c r="M94" s="45"/>
      <c r="N94" s="45"/>
      <c r="O94" s="45"/>
      <c r="P94" s="45"/>
      <c r="Q94" s="45"/>
      <c r="R94" s="45"/>
      <c r="S94" s="45"/>
      <c r="T94" s="45" t="s">
        <v>405</v>
      </c>
      <c r="U94" s="13"/>
      <c r="V94" s="13"/>
      <c r="W94" s="13"/>
      <c r="X94" s="25"/>
      <c r="Y94" s="26"/>
    </row>
    <row r="95" spans="1:25" ht="15" hidden="1" customHeight="1">
      <c r="A95" s="13"/>
      <c r="B95" s="13"/>
      <c r="C95" s="13"/>
      <c r="D95" s="13"/>
      <c r="E95" s="13"/>
      <c r="F95" s="13"/>
      <c r="G95" s="13"/>
      <c r="H95" s="13"/>
      <c r="I95" s="13"/>
      <c r="J95" s="13"/>
      <c r="K95" s="13"/>
      <c r="L95" s="13"/>
      <c r="M95" s="13"/>
      <c r="N95" s="13"/>
      <c r="O95" s="13"/>
      <c r="P95" s="13"/>
      <c r="Q95" s="13"/>
      <c r="R95" s="13"/>
      <c r="S95" s="13"/>
      <c r="T95" s="13"/>
      <c r="U95" s="25"/>
      <c r="V95" s="26"/>
    </row>
    <row r="96" spans="1:25" ht="15" hidden="1" customHeight="1">
      <c r="A96" s="13"/>
      <c r="B96" s="13"/>
      <c r="C96" s="13"/>
      <c r="D96" s="13"/>
      <c r="E96" s="13"/>
      <c r="F96" s="13"/>
      <c r="G96" s="13"/>
      <c r="H96" s="13"/>
      <c r="I96" s="13"/>
      <c r="J96" s="13"/>
      <c r="K96" s="13"/>
      <c r="L96" s="13"/>
      <c r="M96" s="13"/>
      <c r="N96" s="13"/>
      <c r="O96" s="13"/>
      <c r="P96" s="13"/>
      <c r="Q96" s="13"/>
      <c r="R96" s="13"/>
      <c r="S96" s="13"/>
      <c r="T96" s="13"/>
      <c r="U96" s="25"/>
      <c r="V96" s="26"/>
    </row>
    <row r="97" spans="1:22" ht="15" hidden="1" customHeight="1">
      <c r="A97" s="25"/>
      <c r="B97" s="25"/>
      <c r="C97" s="25"/>
      <c r="D97" s="26"/>
      <c r="E97" s="26"/>
      <c r="F97" s="26"/>
      <c r="G97" s="26"/>
      <c r="H97" s="26"/>
      <c r="I97" s="26"/>
      <c r="J97" s="26"/>
      <c r="K97" s="26"/>
      <c r="L97" s="26"/>
      <c r="M97" s="26"/>
      <c r="N97" s="26"/>
      <c r="O97" s="26"/>
      <c r="P97" s="26"/>
      <c r="Q97" s="26"/>
      <c r="R97" s="26"/>
      <c r="S97" s="26"/>
      <c r="T97" s="26"/>
      <c r="U97" s="26"/>
      <c r="V97" s="26"/>
    </row>
    <row r="98" spans="1:22" ht="15" hidden="1" customHeight="1">
      <c r="A98" s="45"/>
      <c r="B98" s="45"/>
      <c r="C98" s="45" t="s">
        <v>5</v>
      </c>
      <c r="D98" s="45"/>
      <c r="E98" s="45"/>
      <c r="F98" s="45"/>
      <c r="G98" s="45"/>
      <c r="H98" s="45"/>
      <c r="I98" s="45"/>
      <c r="J98" s="45"/>
      <c r="K98" s="45"/>
      <c r="L98" s="45"/>
      <c r="M98" s="45"/>
      <c r="N98" s="45"/>
      <c r="O98" s="45"/>
      <c r="P98" s="45"/>
      <c r="Q98" s="45"/>
      <c r="R98" s="45"/>
      <c r="S98" s="45"/>
      <c r="T98" s="45"/>
      <c r="U98" s="25"/>
      <c r="V98" s="26"/>
    </row>
    <row r="99" spans="1:22" ht="15" hidden="1" customHeight="1">
      <c r="A99" s="45"/>
      <c r="B99" s="45"/>
      <c r="C99" s="45"/>
      <c r="D99" s="45"/>
      <c r="E99" s="45"/>
      <c r="F99" s="45"/>
      <c r="G99" s="45"/>
      <c r="H99" s="45"/>
      <c r="I99" s="45"/>
      <c r="J99" s="45"/>
      <c r="K99" s="45"/>
      <c r="L99" s="45"/>
      <c r="M99" s="45"/>
      <c r="N99" s="45"/>
      <c r="O99" s="45"/>
      <c r="P99" s="45"/>
      <c r="Q99" s="45"/>
      <c r="R99" s="45"/>
      <c r="S99" s="45"/>
      <c r="T99" s="45"/>
      <c r="U99" s="25"/>
      <c r="V99" s="26"/>
    </row>
    <row r="100" spans="1:22" ht="15" hidden="1" customHeight="1">
      <c r="A100" s="45"/>
      <c r="B100" s="45"/>
      <c r="C100" s="45"/>
      <c r="D100" s="45" t="s">
        <v>947</v>
      </c>
      <c r="E100" s="45"/>
      <c r="F100" s="45"/>
      <c r="G100" s="45" t="s">
        <v>860</v>
      </c>
      <c r="H100" s="45" t="s">
        <v>861</v>
      </c>
      <c r="I100" s="45" t="s">
        <v>862</v>
      </c>
      <c r="J100" s="45" t="s">
        <v>730</v>
      </c>
      <c r="K100" s="45" t="s">
        <v>731</v>
      </c>
      <c r="L100" s="45" t="s">
        <v>732</v>
      </c>
      <c r="M100" s="45" t="s">
        <v>863</v>
      </c>
      <c r="N100" s="45" t="s">
        <v>864</v>
      </c>
      <c r="O100" s="45" t="s">
        <v>865</v>
      </c>
      <c r="P100" s="45" t="s">
        <v>867</v>
      </c>
      <c r="Q100" s="45" t="s">
        <v>868</v>
      </c>
      <c r="R100" s="45" t="s">
        <v>869</v>
      </c>
      <c r="S100" s="45"/>
      <c r="T100" s="45"/>
      <c r="U100" s="25"/>
      <c r="V100" s="26"/>
    </row>
    <row r="101" spans="1:22" ht="15" hidden="1" customHeight="1">
      <c r="A101" s="45"/>
      <c r="B101" s="45"/>
      <c r="C101" s="45" t="s">
        <v>402</v>
      </c>
      <c r="D101" s="45" t="s">
        <v>907</v>
      </c>
      <c r="E101" s="45" t="s">
        <v>406</v>
      </c>
      <c r="F101" s="45" t="s">
        <v>406</v>
      </c>
      <c r="G101" s="45"/>
      <c r="H101" s="45"/>
      <c r="I101" s="45"/>
      <c r="J101" s="45"/>
      <c r="K101" s="45"/>
      <c r="L101" s="45"/>
      <c r="M101" s="45"/>
      <c r="N101" s="45"/>
      <c r="O101" s="45"/>
      <c r="P101" s="45"/>
      <c r="Q101" s="45"/>
      <c r="R101" s="45"/>
      <c r="S101" s="45" t="s">
        <v>401</v>
      </c>
      <c r="T101" s="45" t="s">
        <v>403</v>
      </c>
      <c r="U101" s="25"/>
      <c r="V101" s="26"/>
    </row>
    <row r="102" spans="1:22" ht="15" hidden="1" customHeight="1">
      <c r="A102" s="45"/>
      <c r="B102" s="45"/>
      <c r="C102" s="45" t="s">
        <v>891</v>
      </c>
      <c r="D102" s="13"/>
      <c r="E102" s="13"/>
      <c r="F102" s="18" t="s">
        <v>890</v>
      </c>
      <c r="G102" s="19" t="s">
        <v>229</v>
      </c>
      <c r="H102" s="19" t="s">
        <v>229</v>
      </c>
      <c r="I102" s="19" t="s">
        <v>229</v>
      </c>
      <c r="J102" s="19" t="s">
        <v>229</v>
      </c>
      <c r="K102" s="19" t="s">
        <v>229</v>
      </c>
      <c r="L102" s="19" t="s">
        <v>229</v>
      </c>
      <c r="M102" s="19" t="s">
        <v>229</v>
      </c>
      <c r="N102" s="19" t="s">
        <v>229</v>
      </c>
      <c r="O102" s="19" t="s">
        <v>229</v>
      </c>
      <c r="P102" s="19" t="s">
        <v>229</v>
      </c>
      <c r="Q102" s="19" t="s">
        <v>229</v>
      </c>
      <c r="R102" s="19" t="s">
        <v>229</v>
      </c>
      <c r="S102" s="13"/>
      <c r="T102" s="45"/>
      <c r="U102" s="25"/>
      <c r="V102" s="26"/>
    </row>
    <row r="103" spans="1:22" ht="45">
      <c r="A103" s="45"/>
      <c r="B103" s="45"/>
      <c r="C103" s="45" t="s">
        <v>406</v>
      </c>
      <c r="D103" s="25"/>
      <c r="E103" s="29"/>
      <c r="F103" s="29" t="s">
        <v>699</v>
      </c>
      <c r="G103" s="22" t="s">
        <v>647</v>
      </c>
      <c r="H103" s="22" t="s">
        <v>648</v>
      </c>
      <c r="I103" s="22" t="s">
        <v>649</v>
      </c>
      <c r="J103" s="22" t="s">
        <v>728</v>
      </c>
      <c r="K103" s="22" t="s">
        <v>729</v>
      </c>
      <c r="L103" s="22" t="s">
        <v>724</v>
      </c>
      <c r="M103" s="22" t="s">
        <v>905</v>
      </c>
      <c r="N103" s="22" t="s">
        <v>650</v>
      </c>
      <c r="O103" s="22" t="s">
        <v>651</v>
      </c>
      <c r="P103" s="22" t="s">
        <v>700</v>
      </c>
      <c r="Q103" s="22" t="s">
        <v>653</v>
      </c>
      <c r="R103" s="22" t="s">
        <v>451</v>
      </c>
      <c r="S103" s="26"/>
      <c r="T103" s="45"/>
      <c r="U103" s="25"/>
      <c r="V103" s="26"/>
    </row>
    <row r="104" spans="1:22">
      <c r="A104" s="45"/>
      <c r="B104" s="45"/>
      <c r="C104" s="45" t="s">
        <v>406</v>
      </c>
      <c r="D104" s="25"/>
      <c r="E104" s="29"/>
      <c r="F104" s="36"/>
      <c r="G104" s="22">
        <v>1</v>
      </c>
      <c r="H104" s="22">
        <v>2</v>
      </c>
      <c r="I104" s="22">
        <v>3</v>
      </c>
      <c r="J104" s="22">
        <v>4</v>
      </c>
      <c r="K104" s="22">
        <v>5</v>
      </c>
      <c r="L104" s="22">
        <v>6</v>
      </c>
      <c r="M104" s="22">
        <v>7</v>
      </c>
      <c r="N104" s="22">
        <v>8</v>
      </c>
      <c r="O104" s="22">
        <v>9</v>
      </c>
      <c r="P104" s="22">
        <v>10</v>
      </c>
      <c r="Q104" s="22">
        <v>11</v>
      </c>
      <c r="R104" s="22">
        <v>12</v>
      </c>
      <c r="S104" s="26"/>
      <c r="T104" s="45"/>
      <c r="U104" s="25"/>
      <c r="V104" s="26"/>
    </row>
    <row r="105" spans="1:22" ht="15" customHeight="1">
      <c r="A105" s="45"/>
      <c r="B105" s="45"/>
      <c r="C105" s="45" t="s">
        <v>401</v>
      </c>
      <c r="D105" s="25"/>
      <c r="E105" s="25"/>
      <c r="F105" s="26"/>
      <c r="G105" s="26"/>
      <c r="H105" s="26"/>
      <c r="I105" s="26"/>
      <c r="J105" s="26"/>
      <c r="K105" s="26"/>
      <c r="L105" s="26"/>
      <c r="M105" s="26"/>
      <c r="N105" s="26"/>
      <c r="O105" s="26"/>
      <c r="P105" s="26"/>
      <c r="Q105" s="26"/>
      <c r="R105" s="26"/>
      <c r="S105" s="26"/>
      <c r="T105" s="45"/>
      <c r="U105" s="25"/>
      <c r="V105" s="26"/>
    </row>
    <row r="106" spans="1:22">
      <c r="A106" s="45" t="s">
        <v>6</v>
      </c>
      <c r="B106" s="45"/>
      <c r="C106" s="45"/>
      <c r="D106" s="20" t="s">
        <v>371</v>
      </c>
      <c r="E106" s="14">
        <v>1</v>
      </c>
      <c r="F106" s="14" t="s">
        <v>917</v>
      </c>
      <c r="G106" s="17">
        <f t="shared" ref="G106:Q106" si="7">G107+G108+G109+G110+G111+G112+G113+G114+G115</f>
        <v>0</v>
      </c>
      <c r="H106" s="17">
        <f t="shared" si="7"/>
        <v>0</v>
      </c>
      <c r="I106" s="17">
        <f t="shared" si="7"/>
        <v>0</v>
      </c>
      <c r="J106" s="17">
        <f t="shared" si="7"/>
        <v>0</v>
      </c>
      <c r="K106" s="17">
        <f t="shared" si="7"/>
        <v>0</v>
      </c>
      <c r="L106" s="17">
        <f t="shared" si="7"/>
        <v>0</v>
      </c>
      <c r="M106" s="17">
        <f t="shared" si="7"/>
        <v>0</v>
      </c>
      <c r="N106" s="17">
        <f t="shared" si="7"/>
        <v>0</v>
      </c>
      <c r="O106" s="17">
        <f t="shared" si="7"/>
        <v>0</v>
      </c>
      <c r="P106" s="17">
        <f t="shared" si="7"/>
        <v>0</v>
      </c>
      <c r="Q106" s="17">
        <f t="shared" si="7"/>
        <v>0</v>
      </c>
      <c r="R106" s="17">
        <f t="shared" ref="R106:R115" si="8">G106+H106+I106+J106+K106+L106+M106+N106+O106+P106+Q106</f>
        <v>0</v>
      </c>
      <c r="S106" s="26"/>
      <c r="T106" s="45"/>
      <c r="U106" s="25"/>
      <c r="V106" s="26"/>
    </row>
    <row r="107" spans="1:22">
      <c r="A107" s="45" t="s">
        <v>7</v>
      </c>
      <c r="B107" s="45"/>
      <c r="C107" s="45"/>
      <c r="D107" s="20" t="s">
        <v>371</v>
      </c>
      <c r="E107" s="177"/>
      <c r="F107" s="67" t="s">
        <v>918</v>
      </c>
      <c r="G107" s="16"/>
      <c r="H107" s="16"/>
      <c r="I107" s="16"/>
      <c r="J107" s="16"/>
      <c r="K107" s="16"/>
      <c r="L107" s="16"/>
      <c r="M107" s="16"/>
      <c r="N107" s="16"/>
      <c r="O107" s="16"/>
      <c r="P107" s="16"/>
      <c r="Q107" s="16"/>
      <c r="R107" s="17">
        <f t="shared" si="8"/>
        <v>0</v>
      </c>
      <c r="S107" s="26"/>
      <c r="T107" s="45"/>
      <c r="U107" s="25"/>
      <c r="V107" s="26"/>
    </row>
    <row r="108" spans="1:22">
      <c r="A108" s="45" t="s">
        <v>8</v>
      </c>
      <c r="B108" s="45"/>
      <c r="C108" s="45"/>
      <c r="D108" s="20" t="s">
        <v>371</v>
      </c>
      <c r="E108" s="177"/>
      <c r="F108" s="67" t="s">
        <v>919</v>
      </c>
      <c r="G108" s="16"/>
      <c r="H108" s="16"/>
      <c r="I108" s="16"/>
      <c r="J108" s="16"/>
      <c r="K108" s="16"/>
      <c r="L108" s="16"/>
      <c r="M108" s="16"/>
      <c r="N108" s="16"/>
      <c r="O108" s="16"/>
      <c r="P108" s="16"/>
      <c r="Q108" s="16"/>
      <c r="R108" s="17">
        <f t="shared" si="8"/>
        <v>0</v>
      </c>
      <c r="S108" s="26"/>
      <c r="T108" s="45"/>
      <c r="U108" s="25"/>
      <c r="V108" s="26"/>
    </row>
    <row r="109" spans="1:22">
      <c r="A109" s="45" t="s">
        <v>9</v>
      </c>
      <c r="B109" s="45"/>
      <c r="C109" s="45"/>
      <c r="D109" s="20" t="s">
        <v>371</v>
      </c>
      <c r="E109" s="177"/>
      <c r="F109" s="67" t="s">
        <v>920</v>
      </c>
      <c r="G109" s="16"/>
      <c r="H109" s="16"/>
      <c r="I109" s="16"/>
      <c r="J109" s="16"/>
      <c r="K109" s="16"/>
      <c r="L109" s="16"/>
      <c r="M109" s="16"/>
      <c r="N109" s="16"/>
      <c r="O109" s="16"/>
      <c r="P109" s="16"/>
      <c r="Q109" s="16"/>
      <c r="R109" s="17">
        <f t="shared" si="8"/>
        <v>0</v>
      </c>
      <c r="S109" s="26"/>
      <c r="T109" s="45"/>
      <c r="U109" s="25"/>
      <c r="V109" s="26"/>
    </row>
    <row r="110" spans="1:22">
      <c r="A110" s="45" t="s">
        <v>11</v>
      </c>
      <c r="B110" s="45"/>
      <c r="C110" s="45"/>
      <c r="D110" s="20" t="s">
        <v>371</v>
      </c>
      <c r="E110" s="177"/>
      <c r="F110" s="67" t="s">
        <v>921</v>
      </c>
      <c r="G110" s="16"/>
      <c r="H110" s="16"/>
      <c r="I110" s="16"/>
      <c r="J110" s="16"/>
      <c r="K110" s="16"/>
      <c r="L110" s="16"/>
      <c r="M110" s="16"/>
      <c r="N110" s="16"/>
      <c r="O110" s="16"/>
      <c r="P110" s="16"/>
      <c r="Q110" s="16"/>
      <c r="R110" s="17">
        <f t="shared" si="8"/>
        <v>0</v>
      </c>
      <c r="S110" s="26"/>
      <c r="T110" s="45"/>
      <c r="U110" s="25"/>
      <c r="V110" s="26"/>
    </row>
    <row r="111" spans="1:22" ht="30">
      <c r="A111" s="45" t="s">
        <v>1174</v>
      </c>
      <c r="B111" s="45"/>
      <c r="C111" s="45"/>
      <c r="D111" s="20" t="s">
        <v>371</v>
      </c>
      <c r="E111" s="177"/>
      <c r="F111" s="67" t="s">
        <v>922</v>
      </c>
      <c r="G111" s="16"/>
      <c r="H111" s="16"/>
      <c r="I111" s="16"/>
      <c r="J111" s="16"/>
      <c r="K111" s="16"/>
      <c r="L111" s="16"/>
      <c r="M111" s="16"/>
      <c r="N111" s="16"/>
      <c r="O111" s="16"/>
      <c r="P111" s="16"/>
      <c r="Q111" s="16"/>
      <c r="R111" s="17">
        <f t="shared" si="8"/>
        <v>0</v>
      </c>
      <c r="S111" s="26"/>
      <c r="T111" s="45"/>
      <c r="U111" s="25"/>
      <c r="V111" s="26"/>
    </row>
    <row r="112" spans="1:22" ht="30">
      <c r="A112" s="45" t="s">
        <v>1175</v>
      </c>
      <c r="B112" s="45"/>
      <c r="C112" s="45"/>
      <c r="D112" s="20" t="s">
        <v>371</v>
      </c>
      <c r="E112" s="177"/>
      <c r="F112" s="67" t="s">
        <v>923</v>
      </c>
      <c r="G112" s="16"/>
      <c r="H112" s="16"/>
      <c r="I112" s="16"/>
      <c r="J112" s="16"/>
      <c r="K112" s="16"/>
      <c r="L112" s="16"/>
      <c r="M112" s="16"/>
      <c r="N112" s="16"/>
      <c r="O112" s="16"/>
      <c r="P112" s="16"/>
      <c r="Q112" s="16"/>
      <c r="R112" s="17">
        <f t="shared" si="8"/>
        <v>0</v>
      </c>
      <c r="S112" s="26"/>
      <c r="T112" s="45"/>
      <c r="U112" s="25"/>
      <c r="V112" s="26"/>
    </row>
    <row r="113" spans="1:25">
      <c r="A113" s="45" t="s">
        <v>1177</v>
      </c>
      <c r="B113" s="45"/>
      <c r="C113" s="45"/>
      <c r="D113" s="20" t="s">
        <v>371</v>
      </c>
      <c r="E113" s="177"/>
      <c r="F113" s="67" t="s">
        <v>902</v>
      </c>
      <c r="G113" s="16"/>
      <c r="H113" s="16"/>
      <c r="I113" s="16"/>
      <c r="J113" s="16"/>
      <c r="K113" s="16"/>
      <c r="L113" s="16"/>
      <c r="M113" s="16"/>
      <c r="N113" s="16"/>
      <c r="O113" s="16"/>
      <c r="P113" s="16"/>
      <c r="Q113" s="16"/>
      <c r="R113" s="17">
        <f t="shared" si="8"/>
        <v>0</v>
      </c>
      <c r="S113" s="26"/>
      <c r="T113" s="45"/>
      <c r="U113" s="25"/>
      <c r="V113" s="26"/>
    </row>
    <row r="114" spans="1:25">
      <c r="A114" s="45" t="s">
        <v>1178</v>
      </c>
      <c r="B114" s="45"/>
      <c r="C114" s="45"/>
      <c r="D114" s="20" t="s">
        <v>371</v>
      </c>
      <c r="E114" s="177"/>
      <c r="F114" s="67" t="s">
        <v>903</v>
      </c>
      <c r="G114" s="16"/>
      <c r="H114" s="16"/>
      <c r="I114" s="16"/>
      <c r="J114" s="16"/>
      <c r="K114" s="16"/>
      <c r="L114" s="16"/>
      <c r="M114" s="16"/>
      <c r="N114" s="16"/>
      <c r="O114" s="16"/>
      <c r="P114" s="16"/>
      <c r="Q114" s="16"/>
      <c r="R114" s="17">
        <f t="shared" si="8"/>
        <v>0</v>
      </c>
      <c r="S114" s="26"/>
      <c r="T114" s="45"/>
      <c r="U114" s="25"/>
      <c r="V114" s="26"/>
    </row>
    <row r="115" spans="1:25">
      <c r="A115" s="45" t="s">
        <v>12</v>
      </c>
      <c r="B115" s="45"/>
      <c r="C115" s="45"/>
      <c r="D115" s="20" t="s">
        <v>371</v>
      </c>
      <c r="E115" s="177"/>
      <c r="F115" s="67" t="s">
        <v>906</v>
      </c>
      <c r="G115" s="17">
        <f>SUM(G125:G126)</f>
        <v>0</v>
      </c>
      <c r="H115" s="17">
        <f t="shared" ref="H115:Q115" si="9">SUM(H125:H126)</f>
        <v>0</v>
      </c>
      <c r="I115" s="17">
        <f t="shared" si="9"/>
        <v>0</v>
      </c>
      <c r="J115" s="17">
        <f t="shared" si="9"/>
        <v>0</v>
      </c>
      <c r="K115" s="17">
        <f t="shared" si="9"/>
        <v>0</v>
      </c>
      <c r="L115" s="17">
        <f t="shared" si="9"/>
        <v>0</v>
      </c>
      <c r="M115" s="17">
        <f t="shared" si="9"/>
        <v>0</v>
      </c>
      <c r="N115" s="17">
        <f t="shared" si="9"/>
        <v>0</v>
      </c>
      <c r="O115" s="17">
        <f t="shared" si="9"/>
        <v>0</v>
      </c>
      <c r="P115" s="17">
        <f t="shared" si="9"/>
        <v>0</v>
      </c>
      <c r="Q115" s="17">
        <f t="shared" si="9"/>
        <v>0</v>
      </c>
      <c r="R115" s="17">
        <f t="shared" si="8"/>
        <v>0</v>
      </c>
      <c r="S115" s="26"/>
      <c r="T115" s="45"/>
      <c r="U115" s="25"/>
      <c r="V115" s="26"/>
    </row>
    <row r="116" spans="1:25" ht="15" hidden="1" customHeight="1">
      <c r="A116" s="45"/>
      <c r="B116" s="45"/>
      <c r="C116" s="45" t="s">
        <v>401</v>
      </c>
      <c r="D116" s="25"/>
      <c r="E116" s="25"/>
      <c r="F116" s="26"/>
      <c r="G116" s="26"/>
      <c r="H116" s="26"/>
      <c r="I116" s="26"/>
      <c r="J116" s="26"/>
      <c r="K116" s="26"/>
      <c r="L116" s="26"/>
      <c r="M116" s="26"/>
      <c r="N116" s="26"/>
      <c r="O116" s="26"/>
      <c r="P116" s="26"/>
      <c r="Q116" s="26"/>
      <c r="R116" s="26"/>
      <c r="S116" s="26"/>
      <c r="T116" s="45"/>
      <c r="U116" s="25"/>
      <c r="V116" s="26"/>
    </row>
    <row r="117" spans="1:25" ht="15" hidden="1" customHeight="1">
      <c r="A117" s="45"/>
      <c r="B117" s="45"/>
      <c r="C117" s="45" t="s">
        <v>404</v>
      </c>
      <c r="D117" s="45"/>
      <c r="E117" s="45"/>
      <c r="F117" s="45"/>
      <c r="G117" s="45"/>
      <c r="H117" s="45"/>
      <c r="I117" s="45"/>
      <c r="J117" s="45"/>
      <c r="K117" s="45"/>
      <c r="L117" s="45"/>
      <c r="M117" s="45"/>
      <c r="N117" s="45"/>
      <c r="O117" s="45"/>
      <c r="P117" s="45"/>
      <c r="Q117" s="45"/>
      <c r="R117" s="45"/>
      <c r="S117" s="45"/>
      <c r="T117" s="45" t="s">
        <v>405</v>
      </c>
      <c r="U117" s="25"/>
      <c r="V117" s="26"/>
    </row>
    <row r="118" spans="1:25" ht="15" hidden="1" customHeight="1">
      <c r="A118" s="13"/>
      <c r="B118" s="13"/>
      <c r="C118" s="13"/>
      <c r="D118" s="13"/>
      <c r="E118" s="13"/>
      <c r="F118" s="13"/>
      <c r="G118" s="13"/>
      <c r="H118" s="13"/>
      <c r="I118" s="13"/>
      <c r="J118" s="13"/>
      <c r="K118" s="13"/>
      <c r="L118" s="13"/>
      <c r="M118" s="13"/>
      <c r="N118" s="13"/>
      <c r="O118" s="13"/>
      <c r="P118" s="13"/>
      <c r="Q118" s="13"/>
      <c r="R118" s="13"/>
      <c r="S118" s="13"/>
      <c r="T118" s="13"/>
      <c r="U118" s="25"/>
      <c r="V118" s="26"/>
    </row>
    <row r="119" spans="1:25" ht="15" hidden="1" customHeight="1">
      <c r="A119" s="45"/>
      <c r="B119" s="45"/>
      <c r="C119" s="45" t="s">
        <v>1158</v>
      </c>
      <c r="D119" s="45"/>
      <c r="E119" s="45"/>
      <c r="F119" s="45"/>
      <c r="G119" s="45"/>
      <c r="H119" s="45"/>
      <c r="I119" s="45"/>
      <c r="J119" s="45"/>
      <c r="K119" s="45"/>
      <c r="L119" s="45"/>
      <c r="M119" s="45"/>
      <c r="N119" s="45"/>
      <c r="O119" s="45"/>
      <c r="P119" s="45"/>
      <c r="Q119" s="45"/>
      <c r="R119" s="45"/>
      <c r="S119" s="45"/>
      <c r="T119" s="45"/>
      <c r="U119" s="13"/>
      <c r="V119" s="13"/>
      <c r="W119" s="13"/>
      <c r="X119" s="25"/>
      <c r="Y119" s="26"/>
    </row>
    <row r="120" spans="1:25" ht="15" hidden="1" customHeight="1">
      <c r="A120" s="45"/>
      <c r="B120" s="45"/>
      <c r="C120" s="45"/>
      <c r="D120" s="45"/>
      <c r="E120" s="45"/>
      <c r="F120" s="45"/>
      <c r="G120" s="45"/>
      <c r="H120" s="45"/>
      <c r="I120" s="45"/>
      <c r="J120" s="45"/>
      <c r="K120" s="45"/>
      <c r="L120" s="45"/>
      <c r="M120" s="45"/>
      <c r="N120" s="45"/>
      <c r="O120" s="45"/>
      <c r="P120" s="45"/>
      <c r="Q120" s="45"/>
      <c r="R120" s="45"/>
      <c r="S120" s="45"/>
      <c r="T120" s="45"/>
      <c r="U120" s="13"/>
      <c r="V120" s="13"/>
      <c r="W120" s="13"/>
      <c r="X120" s="25"/>
      <c r="Y120" s="26"/>
    </row>
    <row r="121" spans="1:25" ht="15" hidden="1" customHeight="1">
      <c r="A121" s="45"/>
      <c r="B121" s="45"/>
      <c r="C121" s="45"/>
      <c r="D121" s="45" t="s">
        <v>947</v>
      </c>
      <c r="E121" s="45"/>
      <c r="F121" s="45" t="s">
        <v>1159</v>
      </c>
      <c r="G121" s="45" t="s">
        <v>860</v>
      </c>
      <c r="H121" s="45" t="s">
        <v>861</v>
      </c>
      <c r="I121" s="45" t="s">
        <v>862</v>
      </c>
      <c r="J121" s="45" t="s">
        <v>730</v>
      </c>
      <c r="K121" s="45" t="s">
        <v>731</v>
      </c>
      <c r="L121" s="45" t="s">
        <v>732</v>
      </c>
      <c r="M121" s="45" t="s">
        <v>863</v>
      </c>
      <c r="N121" s="45" t="s">
        <v>864</v>
      </c>
      <c r="O121" s="45" t="s">
        <v>865</v>
      </c>
      <c r="P121" s="45" t="s">
        <v>867</v>
      </c>
      <c r="Q121" s="45" t="s">
        <v>868</v>
      </c>
      <c r="R121" s="45" t="s">
        <v>869</v>
      </c>
      <c r="S121" s="45"/>
      <c r="T121" s="45"/>
      <c r="U121" s="13"/>
      <c r="V121" s="13"/>
      <c r="W121" s="13"/>
      <c r="X121" s="25"/>
      <c r="Y121" s="26"/>
    </row>
    <row r="122" spans="1:25" ht="15" hidden="1" customHeight="1">
      <c r="A122" s="45"/>
      <c r="B122" s="45"/>
      <c r="C122" s="45" t="s">
        <v>402</v>
      </c>
      <c r="D122" s="45" t="s">
        <v>907</v>
      </c>
      <c r="E122" s="45" t="s">
        <v>406</v>
      </c>
      <c r="F122" s="45" t="s">
        <v>907</v>
      </c>
      <c r="G122" s="45"/>
      <c r="H122" s="45"/>
      <c r="I122" s="45"/>
      <c r="J122" s="45"/>
      <c r="K122" s="45"/>
      <c r="L122" s="45"/>
      <c r="M122" s="45"/>
      <c r="N122" s="45"/>
      <c r="O122" s="45"/>
      <c r="P122" s="45"/>
      <c r="Q122" s="45"/>
      <c r="R122" s="45"/>
      <c r="S122" s="45" t="s">
        <v>401</v>
      </c>
      <c r="T122" s="45" t="s">
        <v>403</v>
      </c>
      <c r="U122" s="13"/>
      <c r="V122" s="13"/>
      <c r="W122" s="13"/>
      <c r="X122" s="25"/>
      <c r="Y122" s="26"/>
    </row>
    <row r="123" spans="1:25" ht="15" hidden="1" customHeight="1">
      <c r="A123" s="45"/>
      <c r="B123" s="45"/>
      <c r="C123" s="45" t="s">
        <v>891</v>
      </c>
      <c r="D123" s="13"/>
      <c r="E123" s="13"/>
      <c r="F123" s="18" t="s">
        <v>890</v>
      </c>
      <c r="G123" s="19" t="s">
        <v>229</v>
      </c>
      <c r="H123" s="19" t="s">
        <v>229</v>
      </c>
      <c r="I123" s="19" t="s">
        <v>229</v>
      </c>
      <c r="J123" s="19" t="s">
        <v>229</v>
      </c>
      <c r="K123" s="19" t="s">
        <v>229</v>
      </c>
      <c r="L123" s="19" t="s">
        <v>229</v>
      </c>
      <c r="M123" s="19" t="s">
        <v>229</v>
      </c>
      <c r="N123" s="19" t="s">
        <v>229</v>
      </c>
      <c r="O123" s="19" t="s">
        <v>229</v>
      </c>
      <c r="P123" s="19" t="s">
        <v>229</v>
      </c>
      <c r="Q123" s="19" t="s">
        <v>229</v>
      </c>
      <c r="R123" s="19" t="s">
        <v>229</v>
      </c>
      <c r="S123" s="13"/>
      <c r="T123" s="45"/>
      <c r="U123" s="13"/>
      <c r="V123" s="13"/>
      <c r="W123" s="13"/>
      <c r="X123" s="25"/>
      <c r="Y123" s="26"/>
    </row>
    <row r="124" spans="1:25" ht="15" hidden="1" customHeight="1">
      <c r="A124" s="45"/>
      <c r="B124" s="45"/>
      <c r="C124" s="45" t="s">
        <v>401</v>
      </c>
      <c r="D124" s="13"/>
      <c r="E124" s="13"/>
      <c r="F124" s="13"/>
      <c r="G124" s="13"/>
      <c r="H124" s="13"/>
      <c r="I124" s="13"/>
      <c r="J124" s="13"/>
      <c r="K124" s="13"/>
      <c r="L124" s="13"/>
      <c r="M124" s="13"/>
      <c r="N124" s="13"/>
      <c r="O124" s="13"/>
      <c r="P124" s="13"/>
      <c r="Q124" s="13"/>
      <c r="R124" s="13"/>
      <c r="S124" s="13"/>
      <c r="T124" s="45"/>
      <c r="U124" s="13"/>
      <c r="V124" s="13"/>
      <c r="W124" s="13"/>
      <c r="X124" s="25"/>
      <c r="Y124" s="26"/>
    </row>
    <row r="125" spans="1:25">
      <c r="A125" s="45" t="s">
        <v>12</v>
      </c>
      <c r="B125" s="45"/>
      <c r="C125" s="121"/>
      <c r="D125" s="20" t="s">
        <v>371</v>
      </c>
      <c r="E125" s="11"/>
      <c r="F125" s="20"/>
      <c r="G125" s="16"/>
      <c r="H125" s="16"/>
      <c r="I125" s="16"/>
      <c r="J125" s="16"/>
      <c r="K125" s="16"/>
      <c r="L125" s="16"/>
      <c r="M125" s="16"/>
      <c r="N125" s="16"/>
      <c r="O125" s="16"/>
      <c r="P125" s="16"/>
      <c r="Q125" s="16"/>
      <c r="R125" s="17">
        <f>G125+H125+I125+J125+K125+L125+M125+N125+O125+P125+Q125</f>
        <v>0</v>
      </c>
      <c r="S125" s="13"/>
      <c r="T125" s="45"/>
      <c r="U125" s="13"/>
      <c r="V125" s="13"/>
      <c r="W125" s="13"/>
      <c r="X125" s="25"/>
      <c r="Y125" s="26"/>
    </row>
    <row r="126" spans="1:25" ht="15" customHeight="1">
      <c r="A126" s="45"/>
      <c r="B126" s="45"/>
      <c r="C126" s="45" t="s">
        <v>401</v>
      </c>
      <c r="D126" s="13"/>
      <c r="E126" s="161" t="s">
        <v>1171</v>
      </c>
      <c r="F126" s="162"/>
      <c r="G126" s="162"/>
      <c r="H126" s="162"/>
      <c r="I126" s="162"/>
      <c r="J126" s="162"/>
      <c r="K126" s="162"/>
      <c r="L126" s="162"/>
      <c r="M126" s="162"/>
      <c r="N126" s="162"/>
      <c r="O126" s="162"/>
      <c r="P126" s="162"/>
      <c r="Q126" s="162"/>
      <c r="R126" s="163"/>
      <c r="S126" s="13"/>
      <c r="T126" s="45"/>
      <c r="U126" s="13"/>
      <c r="V126" s="13"/>
      <c r="W126" s="13"/>
      <c r="X126" s="25"/>
      <c r="Y126" s="26"/>
    </row>
    <row r="127" spans="1:25" ht="15" hidden="1" customHeight="1">
      <c r="A127" s="45"/>
      <c r="B127" s="45"/>
      <c r="C127" s="45" t="s">
        <v>404</v>
      </c>
      <c r="D127" s="45"/>
      <c r="E127" s="45"/>
      <c r="F127" s="45"/>
      <c r="G127" s="45"/>
      <c r="H127" s="45"/>
      <c r="I127" s="45"/>
      <c r="J127" s="45"/>
      <c r="K127" s="45"/>
      <c r="L127" s="45"/>
      <c r="M127" s="45"/>
      <c r="N127" s="45"/>
      <c r="O127" s="45"/>
      <c r="P127" s="45"/>
      <c r="Q127" s="45"/>
      <c r="R127" s="45"/>
      <c r="S127" s="45"/>
      <c r="T127" s="45" t="s">
        <v>405</v>
      </c>
      <c r="U127" s="13"/>
      <c r="V127" s="13"/>
      <c r="W127" s="13"/>
      <c r="X127" s="25"/>
      <c r="Y127" s="26"/>
    </row>
    <row r="128" spans="1:25" ht="15" hidden="1"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25"/>
      <c r="Y128" s="26"/>
    </row>
    <row r="129" spans="1:25" ht="15" hidden="1"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25"/>
      <c r="Y129" s="26"/>
    </row>
    <row r="130" spans="1:25" ht="15" hidden="1" customHeight="1">
      <c r="A130" s="13"/>
      <c r="B130" s="13"/>
      <c r="C130" s="13"/>
      <c r="D130" s="13"/>
      <c r="E130" s="13"/>
      <c r="F130" s="13"/>
      <c r="G130" s="13"/>
      <c r="H130" s="13"/>
      <c r="I130" s="13"/>
      <c r="J130" s="13"/>
      <c r="K130" s="13"/>
      <c r="L130" s="13"/>
      <c r="M130" s="13"/>
      <c r="N130" s="13"/>
      <c r="O130" s="13"/>
      <c r="P130" s="13"/>
      <c r="Q130" s="13"/>
      <c r="R130" s="13"/>
      <c r="S130" s="13"/>
      <c r="T130" s="13"/>
      <c r="U130" s="25"/>
      <c r="V130" s="26"/>
    </row>
    <row r="131" spans="1:25" ht="15" hidden="1" customHeight="1">
      <c r="A131" s="45"/>
      <c r="B131" s="45"/>
      <c r="C131" s="45" t="s">
        <v>601</v>
      </c>
      <c r="D131" s="45"/>
      <c r="E131" s="45"/>
      <c r="F131" s="45"/>
      <c r="G131" s="45"/>
      <c r="H131" s="45"/>
      <c r="I131" s="45"/>
      <c r="J131" s="45"/>
      <c r="K131" s="45"/>
      <c r="L131" s="45"/>
      <c r="M131" s="45"/>
      <c r="N131" s="45"/>
      <c r="O131" s="45"/>
      <c r="P131" s="45"/>
      <c r="Q131" s="45"/>
      <c r="R131" s="45"/>
      <c r="S131" s="45"/>
      <c r="T131" s="45"/>
      <c r="U131" s="13"/>
      <c r="V131" s="13"/>
      <c r="W131" s="13"/>
      <c r="X131" s="25"/>
      <c r="Y131" s="26"/>
    </row>
    <row r="132" spans="1:25" ht="15" hidden="1" customHeight="1">
      <c r="A132" s="45"/>
      <c r="B132" s="45"/>
      <c r="C132" s="45"/>
      <c r="D132" s="45"/>
      <c r="E132" s="45"/>
      <c r="F132" s="45"/>
      <c r="G132" s="45"/>
      <c r="H132" s="45"/>
      <c r="I132" s="45"/>
      <c r="J132" s="45"/>
      <c r="K132" s="45"/>
      <c r="L132" s="45"/>
      <c r="M132" s="45"/>
      <c r="N132" s="45"/>
      <c r="O132" s="45"/>
      <c r="P132" s="45"/>
      <c r="Q132" s="45"/>
      <c r="R132" s="45"/>
      <c r="S132" s="45"/>
      <c r="T132" s="45"/>
      <c r="U132" s="13"/>
      <c r="V132" s="13"/>
      <c r="W132" s="13"/>
      <c r="X132" s="25"/>
      <c r="Y132" s="26"/>
    </row>
    <row r="133" spans="1:25" ht="15" hidden="1" customHeight="1">
      <c r="A133" s="45"/>
      <c r="B133" s="45"/>
      <c r="C133" s="45"/>
      <c r="D133" s="45" t="s">
        <v>947</v>
      </c>
      <c r="E133" s="45"/>
      <c r="F133" s="45"/>
      <c r="G133" s="45" t="s">
        <v>860</v>
      </c>
      <c r="H133" s="45" t="s">
        <v>861</v>
      </c>
      <c r="I133" s="45" t="s">
        <v>862</v>
      </c>
      <c r="J133" s="45" t="s">
        <v>730</v>
      </c>
      <c r="K133" s="45" t="s">
        <v>731</v>
      </c>
      <c r="L133" s="45" t="s">
        <v>732</v>
      </c>
      <c r="M133" s="45" t="s">
        <v>863</v>
      </c>
      <c r="N133" s="45" t="s">
        <v>864</v>
      </c>
      <c r="O133" s="45" t="s">
        <v>865</v>
      </c>
      <c r="P133" s="45" t="s">
        <v>867</v>
      </c>
      <c r="Q133" s="45" t="s">
        <v>868</v>
      </c>
      <c r="R133" s="45" t="s">
        <v>869</v>
      </c>
      <c r="S133" s="45"/>
      <c r="T133" s="45"/>
      <c r="U133" s="13"/>
      <c r="V133" s="13"/>
      <c r="W133" s="13"/>
      <c r="X133" s="25"/>
      <c r="Y133" s="26"/>
    </row>
    <row r="134" spans="1:25" ht="15" hidden="1" customHeight="1">
      <c r="A134" s="45"/>
      <c r="B134" s="45"/>
      <c r="C134" s="45" t="s">
        <v>402</v>
      </c>
      <c r="D134" s="45" t="s">
        <v>907</v>
      </c>
      <c r="E134" s="45" t="s">
        <v>406</v>
      </c>
      <c r="F134" s="45" t="s">
        <v>406</v>
      </c>
      <c r="G134" s="45"/>
      <c r="H134" s="45"/>
      <c r="I134" s="45"/>
      <c r="J134" s="45"/>
      <c r="K134" s="45"/>
      <c r="L134" s="45"/>
      <c r="M134" s="45"/>
      <c r="N134" s="45"/>
      <c r="O134" s="45"/>
      <c r="P134" s="45"/>
      <c r="Q134" s="45"/>
      <c r="R134" s="45"/>
      <c r="S134" s="45" t="s">
        <v>401</v>
      </c>
      <c r="T134" s="45" t="s">
        <v>403</v>
      </c>
      <c r="U134" s="13"/>
      <c r="V134" s="13"/>
      <c r="W134" s="13"/>
      <c r="X134" s="25"/>
      <c r="Y134" s="26"/>
    </row>
    <row r="135" spans="1:25" ht="15" hidden="1" customHeight="1">
      <c r="A135" s="45"/>
      <c r="B135" s="45"/>
      <c r="C135" s="45" t="s">
        <v>891</v>
      </c>
      <c r="D135" s="13"/>
      <c r="E135" s="13"/>
      <c r="F135" s="18" t="s">
        <v>890</v>
      </c>
      <c r="G135" s="19" t="s">
        <v>229</v>
      </c>
      <c r="H135" s="19" t="s">
        <v>229</v>
      </c>
      <c r="I135" s="19" t="s">
        <v>229</v>
      </c>
      <c r="J135" s="19" t="s">
        <v>229</v>
      </c>
      <c r="K135" s="19" t="s">
        <v>229</v>
      </c>
      <c r="L135" s="19" t="s">
        <v>229</v>
      </c>
      <c r="M135" s="19" t="s">
        <v>229</v>
      </c>
      <c r="N135" s="19" t="s">
        <v>229</v>
      </c>
      <c r="O135" s="19" t="s">
        <v>229</v>
      </c>
      <c r="P135" s="19" t="s">
        <v>229</v>
      </c>
      <c r="Q135" s="19" t="s">
        <v>229</v>
      </c>
      <c r="R135" s="19" t="s">
        <v>229</v>
      </c>
      <c r="S135" s="13"/>
      <c r="T135" s="45"/>
      <c r="U135" s="13"/>
      <c r="V135" s="13"/>
      <c r="W135" s="13"/>
      <c r="X135" s="25"/>
      <c r="Y135" s="26"/>
    </row>
    <row r="136" spans="1:25" ht="15" hidden="1" customHeight="1">
      <c r="A136" s="45"/>
      <c r="B136" s="45"/>
      <c r="C136" s="45" t="s">
        <v>401</v>
      </c>
      <c r="D136" s="13"/>
      <c r="E136" s="13"/>
      <c r="F136" s="13"/>
      <c r="G136" s="13"/>
      <c r="H136" s="13"/>
      <c r="I136" s="13"/>
      <c r="J136" s="13"/>
      <c r="K136" s="13"/>
      <c r="L136" s="13"/>
      <c r="M136" s="13"/>
      <c r="N136" s="13"/>
      <c r="O136" s="13"/>
      <c r="P136" s="13"/>
      <c r="Q136" s="13"/>
      <c r="R136" s="13"/>
      <c r="S136" s="13"/>
      <c r="T136" s="45"/>
      <c r="U136" s="13"/>
      <c r="V136" s="13"/>
      <c r="W136" s="13"/>
      <c r="X136" s="25"/>
      <c r="Y136" s="26"/>
    </row>
    <row r="137" spans="1:25">
      <c r="A137" s="45" t="s">
        <v>13</v>
      </c>
      <c r="B137" s="45"/>
      <c r="C137" s="45"/>
      <c r="D137" s="20" t="s">
        <v>371</v>
      </c>
      <c r="E137" s="14">
        <v>2</v>
      </c>
      <c r="F137" s="14" t="s">
        <v>924</v>
      </c>
      <c r="G137" s="32">
        <f>G138+G139+G140+G147</f>
        <v>0</v>
      </c>
      <c r="H137" s="32">
        <f t="shared" ref="H137:Q137" si="10">H138+H139+H140+H147</f>
        <v>0</v>
      </c>
      <c r="I137" s="32">
        <f t="shared" si="10"/>
        <v>0</v>
      </c>
      <c r="J137" s="32">
        <f t="shared" si="10"/>
        <v>0</v>
      </c>
      <c r="K137" s="32">
        <f t="shared" si="10"/>
        <v>0</v>
      </c>
      <c r="L137" s="32">
        <f t="shared" si="10"/>
        <v>0</v>
      </c>
      <c r="M137" s="32">
        <f t="shared" si="10"/>
        <v>0</v>
      </c>
      <c r="N137" s="32">
        <f t="shared" si="10"/>
        <v>0</v>
      </c>
      <c r="O137" s="32">
        <f t="shared" si="10"/>
        <v>0</v>
      </c>
      <c r="P137" s="32">
        <f t="shared" si="10"/>
        <v>0</v>
      </c>
      <c r="Q137" s="32">
        <f t="shared" si="10"/>
        <v>0</v>
      </c>
      <c r="R137" s="32">
        <f t="shared" ref="R137:R147" si="11">G137+H137+I137+J137+K137+L137+M137+N137+O137+P137+Q137</f>
        <v>0</v>
      </c>
      <c r="S137" s="13"/>
      <c r="T137" s="45"/>
      <c r="U137" s="13"/>
      <c r="V137" s="13"/>
      <c r="W137" s="13"/>
      <c r="X137" s="25"/>
      <c r="Y137" s="26"/>
    </row>
    <row r="138" spans="1:25" ht="30">
      <c r="A138" s="45" t="s">
        <v>14</v>
      </c>
      <c r="B138" s="45"/>
      <c r="C138" s="45"/>
      <c r="D138" s="20" t="s">
        <v>371</v>
      </c>
      <c r="E138" s="177"/>
      <c r="F138" s="67" t="s">
        <v>602</v>
      </c>
      <c r="G138" s="16"/>
      <c r="H138" s="16"/>
      <c r="I138" s="16"/>
      <c r="J138" s="16"/>
      <c r="K138" s="16"/>
      <c r="L138" s="16"/>
      <c r="M138" s="16"/>
      <c r="N138" s="16"/>
      <c r="O138" s="16"/>
      <c r="P138" s="16"/>
      <c r="Q138" s="16"/>
      <c r="R138" s="32">
        <f t="shared" si="11"/>
        <v>0</v>
      </c>
      <c r="S138" s="13"/>
      <c r="T138" s="45"/>
      <c r="U138" s="13"/>
      <c r="V138" s="13"/>
      <c r="W138" s="13"/>
      <c r="X138" s="25"/>
      <c r="Y138" s="26"/>
    </row>
    <row r="139" spans="1:25">
      <c r="A139" s="45" t="s">
        <v>15</v>
      </c>
      <c r="B139" s="45"/>
      <c r="C139" s="45"/>
      <c r="D139" s="20" t="s">
        <v>371</v>
      </c>
      <c r="E139" s="177"/>
      <c r="F139" s="67" t="s">
        <v>925</v>
      </c>
      <c r="G139" s="16"/>
      <c r="H139" s="16"/>
      <c r="I139" s="16"/>
      <c r="J139" s="16"/>
      <c r="K139" s="16"/>
      <c r="L139" s="16"/>
      <c r="M139" s="16"/>
      <c r="N139" s="16"/>
      <c r="O139" s="16"/>
      <c r="P139" s="16"/>
      <c r="Q139" s="16"/>
      <c r="R139" s="32">
        <f t="shared" si="11"/>
        <v>0</v>
      </c>
      <c r="S139" s="13"/>
      <c r="T139" s="45"/>
      <c r="U139" s="13"/>
      <c r="V139" s="13"/>
      <c r="W139" s="13"/>
      <c r="X139" s="25"/>
      <c r="Y139" s="26"/>
    </row>
    <row r="140" spans="1:25">
      <c r="A140" s="45" t="s">
        <v>16</v>
      </c>
      <c r="B140" s="45"/>
      <c r="C140" s="45"/>
      <c r="D140" s="20" t="s">
        <v>371</v>
      </c>
      <c r="E140" s="177"/>
      <c r="F140" s="67" t="s">
        <v>926</v>
      </c>
      <c r="G140" s="17">
        <f>G141+G142+G143+G144+G145+G146</f>
        <v>0</v>
      </c>
      <c r="H140" s="17">
        <f t="shared" ref="H140:Q140" si="12">H141+H142+H143+H144+H145+H146</f>
        <v>0</v>
      </c>
      <c r="I140" s="17">
        <f t="shared" si="12"/>
        <v>0</v>
      </c>
      <c r="J140" s="17">
        <f t="shared" si="12"/>
        <v>0</v>
      </c>
      <c r="K140" s="17">
        <f t="shared" si="12"/>
        <v>0</v>
      </c>
      <c r="L140" s="17">
        <f t="shared" si="12"/>
        <v>0</v>
      </c>
      <c r="M140" s="17">
        <f t="shared" si="12"/>
        <v>0</v>
      </c>
      <c r="N140" s="17">
        <f t="shared" si="12"/>
        <v>0</v>
      </c>
      <c r="O140" s="17">
        <f t="shared" si="12"/>
        <v>0</v>
      </c>
      <c r="P140" s="17">
        <f t="shared" si="12"/>
        <v>0</v>
      </c>
      <c r="Q140" s="17">
        <f t="shared" si="12"/>
        <v>0</v>
      </c>
      <c r="R140" s="32">
        <f t="shared" si="11"/>
        <v>0</v>
      </c>
      <c r="S140" s="13"/>
      <c r="T140" s="45"/>
      <c r="U140" s="13"/>
      <c r="V140" s="13"/>
      <c r="W140" s="13"/>
      <c r="X140" s="25"/>
      <c r="Y140" s="26"/>
    </row>
    <row r="141" spans="1:25">
      <c r="A141" s="45" t="s">
        <v>17</v>
      </c>
      <c r="B141" s="45"/>
      <c r="C141" s="45"/>
      <c r="D141" s="20" t="s">
        <v>371</v>
      </c>
      <c r="E141" s="177"/>
      <c r="F141" s="67" t="s">
        <v>927</v>
      </c>
      <c r="G141" s="16"/>
      <c r="H141" s="16"/>
      <c r="I141" s="16"/>
      <c r="J141" s="16"/>
      <c r="K141" s="16"/>
      <c r="L141" s="16"/>
      <c r="M141" s="16"/>
      <c r="N141" s="16"/>
      <c r="O141" s="16"/>
      <c r="P141" s="16"/>
      <c r="Q141" s="16"/>
      <c r="R141" s="32">
        <f t="shared" si="11"/>
        <v>0</v>
      </c>
      <c r="S141" s="13"/>
      <c r="T141" s="45"/>
      <c r="U141" s="13"/>
      <c r="V141" s="13"/>
      <c r="W141" s="13"/>
      <c r="X141" s="25"/>
      <c r="Y141" s="26"/>
    </row>
    <row r="142" spans="1:25">
      <c r="A142" s="45" t="s">
        <v>18</v>
      </c>
      <c r="B142" s="45"/>
      <c r="C142" s="45"/>
      <c r="D142" s="20" t="s">
        <v>371</v>
      </c>
      <c r="E142" s="177"/>
      <c r="F142" s="67" t="s">
        <v>928</v>
      </c>
      <c r="G142" s="16"/>
      <c r="H142" s="16"/>
      <c r="I142" s="16"/>
      <c r="J142" s="16"/>
      <c r="K142" s="16"/>
      <c r="L142" s="16"/>
      <c r="M142" s="16"/>
      <c r="N142" s="16"/>
      <c r="O142" s="16"/>
      <c r="P142" s="16"/>
      <c r="Q142" s="16"/>
      <c r="R142" s="32">
        <f t="shared" si="11"/>
        <v>0</v>
      </c>
      <c r="S142" s="13"/>
      <c r="T142" s="45"/>
      <c r="U142" s="13"/>
      <c r="V142" s="13"/>
      <c r="W142" s="13"/>
      <c r="X142" s="25"/>
      <c r="Y142" s="26"/>
    </row>
    <row r="143" spans="1:25">
      <c r="A143" s="45" t="s">
        <v>148</v>
      </c>
      <c r="B143" s="45"/>
      <c r="C143" s="45"/>
      <c r="D143" s="20" t="s">
        <v>371</v>
      </c>
      <c r="E143" s="177"/>
      <c r="F143" s="67" t="s">
        <v>603</v>
      </c>
      <c r="G143" s="16"/>
      <c r="H143" s="16"/>
      <c r="I143" s="16"/>
      <c r="J143" s="16"/>
      <c r="K143" s="16"/>
      <c r="L143" s="16"/>
      <c r="M143" s="16"/>
      <c r="N143" s="16"/>
      <c r="O143" s="16"/>
      <c r="P143" s="16"/>
      <c r="Q143" s="16"/>
      <c r="R143" s="32">
        <f t="shared" si="11"/>
        <v>0</v>
      </c>
      <c r="S143" s="13"/>
      <c r="T143" s="45"/>
      <c r="U143" s="13"/>
      <c r="V143" s="13"/>
      <c r="W143" s="13"/>
      <c r="X143" s="25"/>
      <c r="Y143" s="26"/>
    </row>
    <row r="144" spans="1:25">
      <c r="A144" s="45" t="s">
        <v>19</v>
      </c>
      <c r="B144" s="45"/>
      <c r="C144" s="45"/>
      <c r="D144" s="20" t="s">
        <v>371</v>
      </c>
      <c r="E144" s="177"/>
      <c r="F144" s="67" t="s">
        <v>604</v>
      </c>
      <c r="G144" s="16"/>
      <c r="H144" s="16"/>
      <c r="I144" s="16"/>
      <c r="J144" s="16"/>
      <c r="K144" s="16"/>
      <c r="L144" s="16"/>
      <c r="M144" s="16"/>
      <c r="N144" s="16"/>
      <c r="O144" s="16"/>
      <c r="P144" s="16"/>
      <c r="Q144" s="16"/>
      <c r="R144" s="32">
        <f t="shared" si="11"/>
        <v>0</v>
      </c>
      <c r="S144" s="13"/>
      <c r="T144" s="45"/>
      <c r="U144" s="13"/>
      <c r="V144" s="13"/>
      <c r="W144" s="13"/>
      <c r="X144" s="25"/>
      <c r="Y144" s="26"/>
    </row>
    <row r="145" spans="1:25">
      <c r="A145" s="45" t="s">
        <v>20</v>
      </c>
      <c r="B145" s="45"/>
      <c r="C145" s="45"/>
      <c r="D145" s="20" t="s">
        <v>371</v>
      </c>
      <c r="E145" s="177"/>
      <c r="F145" s="67" t="s">
        <v>929</v>
      </c>
      <c r="G145" s="16"/>
      <c r="H145" s="16"/>
      <c r="I145" s="16"/>
      <c r="J145" s="16"/>
      <c r="K145" s="16"/>
      <c r="L145" s="16"/>
      <c r="M145" s="16"/>
      <c r="N145" s="16"/>
      <c r="O145" s="16"/>
      <c r="P145" s="16"/>
      <c r="Q145" s="16"/>
      <c r="R145" s="32">
        <f t="shared" si="11"/>
        <v>0</v>
      </c>
      <c r="S145" s="13"/>
      <c r="T145" s="45"/>
      <c r="U145" s="13"/>
      <c r="V145" s="13"/>
      <c r="W145" s="13"/>
      <c r="X145" s="25"/>
      <c r="Y145" s="26"/>
    </row>
    <row r="146" spans="1:25">
      <c r="A146" s="45" t="s">
        <v>149</v>
      </c>
      <c r="B146" s="45"/>
      <c r="C146" s="45"/>
      <c r="D146" s="20" t="s">
        <v>371</v>
      </c>
      <c r="E146" s="177"/>
      <c r="F146" s="67" t="s">
        <v>930</v>
      </c>
      <c r="G146" s="16"/>
      <c r="H146" s="16"/>
      <c r="I146" s="16"/>
      <c r="J146" s="16"/>
      <c r="K146" s="16"/>
      <c r="L146" s="16"/>
      <c r="M146" s="16"/>
      <c r="N146" s="16"/>
      <c r="O146" s="16"/>
      <c r="P146" s="16"/>
      <c r="Q146" s="16"/>
      <c r="R146" s="32">
        <f t="shared" si="11"/>
        <v>0</v>
      </c>
      <c r="S146" s="13"/>
      <c r="T146" s="45"/>
      <c r="U146" s="13"/>
      <c r="V146" s="13"/>
      <c r="W146" s="13"/>
      <c r="X146" s="25"/>
      <c r="Y146" s="26"/>
    </row>
    <row r="147" spans="1:25">
      <c r="A147" s="45" t="s">
        <v>21</v>
      </c>
      <c r="B147" s="45"/>
      <c r="C147" s="45"/>
      <c r="D147" s="20" t="s">
        <v>371</v>
      </c>
      <c r="E147" s="67"/>
      <c r="F147" s="67" t="s">
        <v>906</v>
      </c>
      <c r="G147" s="17">
        <f>SUM(G157:G158)</f>
        <v>0</v>
      </c>
      <c r="H147" s="17">
        <f t="shared" ref="H147:Q147" si="13">SUM(H157:H158)</f>
        <v>0</v>
      </c>
      <c r="I147" s="17">
        <f t="shared" si="13"/>
        <v>0</v>
      </c>
      <c r="J147" s="17">
        <f t="shared" si="13"/>
        <v>0</v>
      </c>
      <c r="K147" s="17">
        <f t="shared" si="13"/>
        <v>0</v>
      </c>
      <c r="L147" s="17">
        <f t="shared" si="13"/>
        <v>0</v>
      </c>
      <c r="M147" s="17">
        <f t="shared" si="13"/>
        <v>0</v>
      </c>
      <c r="N147" s="17">
        <f t="shared" si="13"/>
        <v>0</v>
      </c>
      <c r="O147" s="17">
        <f t="shared" si="13"/>
        <v>0</v>
      </c>
      <c r="P147" s="17">
        <f t="shared" si="13"/>
        <v>0</v>
      </c>
      <c r="Q147" s="17">
        <f t="shared" si="13"/>
        <v>0</v>
      </c>
      <c r="R147" s="32">
        <f t="shared" si="11"/>
        <v>0</v>
      </c>
      <c r="S147" s="13"/>
      <c r="T147" s="45"/>
      <c r="U147" s="13"/>
      <c r="V147" s="13"/>
      <c r="W147" s="13"/>
      <c r="X147" s="25"/>
      <c r="Y147" s="26"/>
    </row>
    <row r="148" spans="1:25" ht="15" hidden="1" customHeight="1">
      <c r="A148" s="45"/>
      <c r="B148" s="45"/>
      <c r="C148" s="45" t="s">
        <v>401</v>
      </c>
      <c r="D148" s="13"/>
      <c r="E148" s="13"/>
      <c r="F148" s="13"/>
      <c r="G148" s="13"/>
      <c r="H148" s="13"/>
      <c r="I148" s="13"/>
      <c r="J148" s="13"/>
      <c r="K148" s="13"/>
      <c r="L148" s="13"/>
      <c r="M148" s="13"/>
      <c r="N148" s="13"/>
      <c r="O148" s="13"/>
      <c r="P148" s="13"/>
      <c r="Q148" s="13"/>
      <c r="R148" s="13"/>
      <c r="S148" s="13"/>
      <c r="T148" s="45"/>
      <c r="U148" s="13"/>
      <c r="V148" s="13"/>
      <c r="W148" s="13"/>
      <c r="X148" s="25"/>
      <c r="Y148" s="26"/>
    </row>
    <row r="149" spans="1:25" ht="15" hidden="1" customHeight="1">
      <c r="A149" s="45"/>
      <c r="B149" s="45"/>
      <c r="C149" s="45" t="s">
        <v>404</v>
      </c>
      <c r="D149" s="45"/>
      <c r="E149" s="45"/>
      <c r="F149" s="45"/>
      <c r="G149" s="45"/>
      <c r="H149" s="45"/>
      <c r="I149" s="45"/>
      <c r="J149" s="45"/>
      <c r="K149" s="45"/>
      <c r="L149" s="45"/>
      <c r="M149" s="45"/>
      <c r="N149" s="45"/>
      <c r="O149" s="45"/>
      <c r="P149" s="45"/>
      <c r="Q149" s="45"/>
      <c r="R149" s="45"/>
      <c r="S149" s="45"/>
      <c r="T149" s="45" t="s">
        <v>405</v>
      </c>
      <c r="U149" s="13"/>
      <c r="V149" s="13"/>
      <c r="W149" s="13"/>
      <c r="X149" s="25"/>
      <c r="Y149" s="26"/>
    </row>
    <row r="150" spans="1:25" ht="15" hidden="1" customHeight="1">
      <c r="A150" s="13"/>
      <c r="B150" s="13"/>
      <c r="C150" s="13"/>
      <c r="D150" s="13"/>
      <c r="E150" s="13"/>
      <c r="F150" s="13"/>
      <c r="G150" s="13"/>
      <c r="H150" s="13"/>
      <c r="I150" s="13"/>
      <c r="J150" s="13"/>
      <c r="K150" s="13"/>
      <c r="L150" s="13"/>
      <c r="M150" s="13"/>
      <c r="N150" s="13"/>
      <c r="O150" s="13"/>
      <c r="P150" s="13"/>
      <c r="Q150" s="13"/>
      <c r="R150" s="13"/>
      <c r="S150" s="13"/>
      <c r="T150" s="13"/>
      <c r="U150" s="25"/>
      <c r="V150" s="26"/>
    </row>
    <row r="151" spans="1:25" ht="15" hidden="1" customHeight="1">
      <c r="A151" s="45"/>
      <c r="B151" s="45"/>
      <c r="C151" s="45" t="s">
        <v>605</v>
      </c>
      <c r="D151" s="45"/>
      <c r="E151" s="45"/>
      <c r="F151" s="45"/>
      <c r="G151" s="45"/>
      <c r="H151" s="45"/>
      <c r="I151" s="45"/>
      <c r="J151" s="45"/>
      <c r="K151" s="45"/>
      <c r="L151" s="45"/>
      <c r="M151" s="45"/>
      <c r="N151" s="45"/>
      <c r="O151" s="45"/>
      <c r="P151" s="45"/>
      <c r="Q151" s="45"/>
      <c r="R151" s="45"/>
      <c r="S151" s="45"/>
      <c r="T151" s="45"/>
      <c r="U151" s="13"/>
      <c r="V151" s="13"/>
      <c r="W151" s="13"/>
      <c r="X151" s="25"/>
      <c r="Y151" s="26"/>
    </row>
    <row r="152" spans="1:25" ht="15" hidden="1" customHeight="1">
      <c r="A152" s="45"/>
      <c r="B152" s="45"/>
      <c r="C152" s="45"/>
      <c r="D152" s="45"/>
      <c r="E152" s="45"/>
      <c r="F152" s="45"/>
      <c r="G152" s="45"/>
      <c r="H152" s="45"/>
      <c r="I152" s="45"/>
      <c r="J152" s="45"/>
      <c r="K152" s="45"/>
      <c r="L152" s="45"/>
      <c r="M152" s="45"/>
      <c r="N152" s="45"/>
      <c r="O152" s="45"/>
      <c r="P152" s="45"/>
      <c r="Q152" s="45"/>
      <c r="R152" s="45"/>
      <c r="S152" s="45"/>
      <c r="T152" s="45"/>
      <c r="U152" s="13"/>
      <c r="V152" s="13"/>
      <c r="W152" s="13"/>
      <c r="X152" s="25"/>
      <c r="Y152" s="26"/>
    </row>
    <row r="153" spans="1:25" ht="15" hidden="1" customHeight="1">
      <c r="A153" s="45"/>
      <c r="B153" s="45"/>
      <c r="C153" s="45"/>
      <c r="D153" s="45" t="s">
        <v>947</v>
      </c>
      <c r="E153" s="45"/>
      <c r="F153" s="45" t="s">
        <v>972</v>
      </c>
      <c r="G153" s="45" t="s">
        <v>860</v>
      </c>
      <c r="H153" s="45" t="s">
        <v>861</v>
      </c>
      <c r="I153" s="45" t="s">
        <v>862</v>
      </c>
      <c r="J153" s="45" t="s">
        <v>730</v>
      </c>
      <c r="K153" s="45" t="s">
        <v>731</v>
      </c>
      <c r="L153" s="45" t="s">
        <v>732</v>
      </c>
      <c r="M153" s="45" t="s">
        <v>863</v>
      </c>
      <c r="N153" s="45" t="s">
        <v>864</v>
      </c>
      <c r="O153" s="45" t="s">
        <v>865</v>
      </c>
      <c r="P153" s="45" t="s">
        <v>867</v>
      </c>
      <c r="Q153" s="45" t="s">
        <v>868</v>
      </c>
      <c r="R153" s="45" t="s">
        <v>869</v>
      </c>
      <c r="S153" s="45"/>
      <c r="T153" s="45"/>
      <c r="U153" s="13"/>
      <c r="V153" s="13"/>
      <c r="W153" s="13"/>
      <c r="X153" s="25"/>
      <c r="Y153" s="26"/>
    </row>
    <row r="154" spans="1:25" ht="15" hidden="1" customHeight="1">
      <c r="A154" s="45"/>
      <c r="B154" s="45"/>
      <c r="C154" s="45" t="s">
        <v>402</v>
      </c>
      <c r="D154" s="45" t="s">
        <v>907</v>
      </c>
      <c r="E154" s="45" t="s">
        <v>406</v>
      </c>
      <c r="F154" s="45" t="s">
        <v>907</v>
      </c>
      <c r="G154" s="45"/>
      <c r="H154" s="45"/>
      <c r="I154" s="45"/>
      <c r="J154" s="45"/>
      <c r="K154" s="45"/>
      <c r="L154" s="45"/>
      <c r="M154" s="45"/>
      <c r="N154" s="45"/>
      <c r="O154" s="45"/>
      <c r="P154" s="45"/>
      <c r="Q154" s="45"/>
      <c r="R154" s="45"/>
      <c r="S154" s="45" t="s">
        <v>401</v>
      </c>
      <c r="T154" s="45" t="s">
        <v>403</v>
      </c>
      <c r="U154" s="13"/>
      <c r="V154" s="13"/>
      <c r="W154" s="13"/>
      <c r="X154" s="25"/>
      <c r="Y154" s="26"/>
    </row>
    <row r="155" spans="1:25" ht="15" hidden="1" customHeight="1">
      <c r="A155" s="45"/>
      <c r="B155" s="45"/>
      <c r="C155" s="45" t="s">
        <v>891</v>
      </c>
      <c r="D155" s="13"/>
      <c r="E155" s="13"/>
      <c r="F155" s="18" t="s">
        <v>890</v>
      </c>
      <c r="G155" s="19" t="s">
        <v>229</v>
      </c>
      <c r="H155" s="19" t="s">
        <v>229</v>
      </c>
      <c r="I155" s="19" t="s">
        <v>229</v>
      </c>
      <c r="J155" s="19" t="s">
        <v>229</v>
      </c>
      <c r="K155" s="19" t="s">
        <v>229</v>
      </c>
      <c r="L155" s="19" t="s">
        <v>229</v>
      </c>
      <c r="M155" s="19" t="s">
        <v>229</v>
      </c>
      <c r="N155" s="19" t="s">
        <v>229</v>
      </c>
      <c r="O155" s="19" t="s">
        <v>229</v>
      </c>
      <c r="P155" s="19" t="s">
        <v>229</v>
      </c>
      <c r="Q155" s="19" t="s">
        <v>229</v>
      </c>
      <c r="R155" s="19" t="s">
        <v>229</v>
      </c>
      <c r="S155" s="13"/>
      <c r="T155" s="45"/>
      <c r="U155" s="13"/>
      <c r="V155" s="13"/>
      <c r="W155" s="13"/>
      <c r="X155" s="25"/>
      <c r="Y155" s="26"/>
    </row>
    <row r="156" spans="1:25" ht="15" hidden="1" customHeight="1">
      <c r="A156" s="45"/>
      <c r="B156" s="45"/>
      <c r="C156" s="45" t="s">
        <v>401</v>
      </c>
      <c r="D156" s="13"/>
      <c r="E156" s="13"/>
      <c r="F156" s="13"/>
      <c r="G156" s="13"/>
      <c r="H156" s="13"/>
      <c r="I156" s="13"/>
      <c r="J156" s="13"/>
      <c r="K156" s="13"/>
      <c r="L156" s="13"/>
      <c r="M156" s="13"/>
      <c r="N156" s="13"/>
      <c r="O156" s="13"/>
      <c r="P156" s="13"/>
      <c r="Q156" s="13"/>
      <c r="R156" s="13"/>
      <c r="S156" s="13"/>
      <c r="T156" s="45"/>
      <c r="U156" s="13"/>
      <c r="V156" s="13"/>
      <c r="W156" s="13"/>
      <c r="X156" s="25"/>
      <c r="Y156" s="26"/>
    </row>
    <row r="157" spans="1:25">
      <c r="A157" s="45" t="s">
        <v>21</v>
      </c>
      <c r="B157" s="45"/>
      <c r="C157" s="121"/>
      <c r="D157" s="20" t="s">
        <v>371</v>
      </c>
      <c r="E157" s="11"/>
      <c r="F157" s="20"/>
      <c r="G157" s="16"/>
      <c r="H157" s="16"/>
      <c r="I157" s="16"/>
      <c r="J157" s="16"/>
      <c r="K157" s="16"/>
      <c r="L157" s="16"/>
      <c r="M157" s="16"/>
      <c r="N157" s="16"/>
      <c r="O157" s="16"/>
      <c r="P157" s="16"/>
      <c r="Q157" s="16"/>
      <c r="R157" s="32">
        <f>G157+H157+I157+J157+K157+L157+M157+N157+O157+P157+Q157</f>
        <v>0</v>
      </c>
      <c r="S157" s="13"/>
      <c r="T157" s="45"/>
      <c r="U157" s="13"/>
      <c r="V157" s="13"/>
      <c r="W157" s="13"/>
      <c r="X157" s="25"/>
      <c r="Y157" s="26"/>
    </row>
    <row r="158" spans="1:25" ht="15" customHeight="1">
      <c r="A158" s="45"/>
      <c r="B158" s="45"/>
      <c r="C158" s="45" t="s">
        <v>401</v>
      </c>
      <c r="D158" s="13"/>
      <c r="E158" s="161" t="s">
        <v>1171</v>
      </c>
      <c r="F158" s="162"/>
      <c r="G158" s="162"/>
      <c r="H158" s="162"/>
      <c r="I158" s="162"/>
      <c r="J158" s="162"/>
      <c r="K158" s="162"/>
      <c r="L158" s="162"/>
      <c r="M158" s="162"/>
      <c r="N158" s="162"/>
      <c r="O158" s="162"/>
      <c r="P158" s="162"/>
      <c r="Q158" s="162"/>
      <c r="R158" s="163"/>
      <c r="S158" s="13"/>
      <c r="T158" s="45"/>
      <c r="U158" s="13"/>
      <c r="V158" s="13"/>
      <c r="W158" s="13"/>
      <c r="X158" s="25"/>
      <c r="Y158" s="26"/>
    </row>
    <row r="159" spans="1:25" ht="15" hidden="1" customHeight="1">
      <c r="A159" s="45"/>
      <c r="B159" s="45"/>
      <c r="C159" s="45" t="s">
        <v>404</v>
      </c>
      <c r="D159" s="45"/>
      <c r="E159" s="45"/>
      <c r="F159" s="45"/>
      <c r="G159" s="45"/>
      <c r="H159" s="45"/>
      <c r="I159" s="45"/>
      <c r="J159" s="45"/>
      <c r="K159" s="45"/>
      <c r="L159" s="45"/>
      <c r="M159" s="45"/>
      <c r="N159" s="45"/>
      <c r="O159" s="45"/>
      <c r="P159" s="45"/>
      <c r="Q159" s="45"/>
      <c r="R159" s="45"/>
      <c r="S159" s="45"/>
      <c r="T159" s="45" t="s">
        <v>405</v>
      </c>
      <c r="U159" s="13"/>
      <c r="V159" s="13"/>
      <c r="W159" s="13"/>
      <c r="X159" s="25"/>
      <c r="Y159" s="26"/>
    </row>
    <row r="160" spans="1:25" ht="15" hidden="1" customHeight="1">
      <c r="A160" s="13"/>
      <c r="B160" s="13"/>
      <c r="C160" s="13"/>
      <c r="D160" s="13"/>
      <c r="E160" s="13"/>
      <c r="F160" s="13"/>
      <c r="G160" s="13"/>
      <c r="H160" s="13"/>
      <c r="I160" s="13"/>
      <c r="J160" s="13"/>
      <c r="K160" s="13"/>
      <c r="L160" s="13"/>
      <c r="M160" s="13"/>
      <c r="N160" s="13"/>
      <c r="O160" s="13"/>
      <c r="P160" s="13"/>
      <c r="Q160" s="13"/>
      <c r="R160" s="13"/>
      <c r="S160" s="13"/>
      <c r="T160" s="13"/>
      <c r="U160" s="25"/>
      <c r="V160" s="26"/>
    </row>
    <row r="161" spans="1:25" ht="15" hidden="1" customHeight="1">
      <c r="A161" s="45"/>
      <c r="B161" s="45"/>
      <c r="C161" s="45" t="s">
        <v>973</v>
      </c>
      <c r="D161" s="45"/>
      <c r="E161" s="45"/>
      <c r="F161" s="45"/>
      <c r="G161" s="45"/>
      <c r="H161" s="45"/>
      <c r="I161" s="45"/>
      <c r="J161" s="45"/>
      <c r="K161" s="45"/>
      <c r="L161" s="45"/>
      <c r="M161" s="45"/>
      <c r="N161" s="45"/>
      <c r="O161" s="45"/>
      <c r="P161" s="45"/>
      <c r="Q161" s="45"/>
      <c r="R161" s="45"/>
      <c r="S161" s="45"/>
      <c r="T161" s="45"/>
      <c r="U161" s="13"/>
      <c r="V161" s="13"/>
      <c r="W161" s="13"/>
      <c r="X161" s="25"/>
      <c r="Y161" s="26"/>
    </row>
    <row r="162" spans="1:25" ht="15" hidden="1" customHeight="1">
      <c r="A162" s="45"/>
      <c r="B162" s="45"/>
      <c r="C162" s="45"/>
      <c r="D162" s="45"/>
      <c r="E162" s="45"/>
      <c r="F162" s="45"/>
      <c r="G162" s="45"/>
      <c r="H162" s="45"/>
      <c r="I162" s="45"/>
      <c r="J162" s="45"/>
      <c r="K162" s="45"/>
      <c r="L162" s="45"/>
      <c r="M162" s="45"/>
      <c r="N162" s="45"/>
      <c r="O162" s="45"/>
      <c r="P162" s="45"/>
      <c r="Q162" s="45"/>
      <c r="R162" s="45"/>
      <c r="S162" s="45"/>
      <c r="T162" s="45"/>
      <c r="U162" s="13"/>
      <c r="V162" s="13"/>
      <c r="W162" s="13"/>
      <c r="X162" s="25"/>
      <c r="Y162" s="26"/>
    </row>
    <row r="163" spans="1:25" ht="15" hidden="1" customHeight="1">
      <c r="A163" s="45"/>
      <c r="B163" s="45"/>
      <c r="C163" s="45"/>
      <c r="D163" s="45" t="s">
        <v>947</v>
      </c>
      <c r="E163" s="45"/>
      <c r="F163" s="45"/>
      <c r="G163" s="45" t="s">
        <v>860</v>
      </c>
      <c r="H163" s="45" t="s">
        <v>861</v>
      </c>
      <c r="I163" s="45" t="s">
        <v>862</v>
      </c>
      <c r="J163" s="45" t="s">
        <v>730</v>
      </c>
      <c r="K163" s="45" t="s">
        <v>731</v>
      </c>
      <c r="L163" s="45" t="s">
        <v>732</v>
      </c>
      <c r="M163" s="45" t="s">
        <v>863</v>
      </c>
      <c r="N163" s="45" t="s">
        <v>864</v>
      </c>
      <c r="O163" s="45" t="s">
        <v>865</v>
      </c>
      <c r="P163" s="45" t="s">
        <v>867</v>
      </c>
      <c r="Q163" s="45" t="s">
        <v>868</v>
      </c>
      <c r="R163" s="45" t="s">
        <v>869</v>
      </c>
      <c r="S163" s="45"/>
      <c r="T163" s="45"/>
      <c r="U163" s="13"/>
      <c r="V163" s="13"/>
      <c r="W163" s="13"/>
      <c r="X163" s="25"/>
      <c r="Y163" s="26"/>
    </row>
    <row r="164" spans="1:25" ht="15" hidden="1" customHeight="1">
      <c r="A164" s="45"/>
      <c r="B164" s="45"/>
      <c r="C164" s="45" t="s">
        <v>402</v>
      </c>
      <c r="D164" s="45" t="s">
        <v>907</v>
      </c>
      <c r="E164" s="45" t="s">
        <v>406</v>
      </c>
      <c r="F164" s="45" t="s">
        <v>406</v>
      </c>
      <c r="G164" s="45"/>
      <c r="H164" s="45"/>
      <c r="I164" s="45"/>
      <c r="J164" s="45"/>
      <c r="K164" s="45"/>
      <c r="L164" s="45"/>
      <c r="M164" s="45"/>
      <c r="N164" s="45"/>
      <c r="O164" s="45"/>
      <c r="P164" s="45"/>
      <c r="Q164" s="45"/>
      <c r="R164" s="45"/>
      <c r="S164" s="45" t="s">
        <v>401</v>
      </c>
      <c r="T164" s="45" t="s">
        <v>403</v>
      </c>
      <c r="U164" s="13"/>
      <c r="V164" s="13"/>
      <c r="W164" s="13"/>
      <c r="X164" s="25"/>
      <c r="Y164" s="26"/>
    </row>
    <row r="165" spans="1:25" ht="15" hidden="1" customHeight="1">
      <c r="A165" s="45"/>
      <c r="B165" s="45"/>
      <c r="C165" s="45" t="s">
        <v>891</v>
      </c>
      <c r="D165" s="13"/>
      <c r="E165" s="13"/>
      <c r="F165" s="18" t="s">
        <v>890</v>
      </c>
      <c r="G165" s="19" t="s">
        <v>229</v>
      </c>
      <c r="H165" s="19" t="s">
        <v>229</v>
      </c>
      <c r="I165" s="19" t="s">
        <v>229</v>
      </c>
      <c r="J165" s="19" t="s">
        <v>229</v>
      </c>
      <c r="K165" s="19" t="s">
        <v>229</v>
      </c>
      <c r="L165" s="19" t="s">
        <v>229</v>
      </c>
      <c r="M165" s="19" t="s">
        <v>229</v>
      </c>
      <c r="N165" s="19" t="s">
        <v>229</v>
      </c>
      <c r="O165" s="19" t="s">
        <v>229</v>
      </c>
      <c r="P165" s="19" t="s">
        <v>229</v>
      </c>
      <c r="Q165" s="19" t="s">
        <v>229</v>
      </c>
      <c r="R165" s="19" t="s">
        <v>229</v>
      </c>
      <c r="S165" s="13"/>
      <c r="T165" s="45"/>
      <c r="U165" s="13"/>
      <c r="V165" s="13"/>
      <c r="W165" s="13"/>
      <c r="X165" s="25"/>
      <c r="Y165" s="26"/>
    </row>
    <row r="166" spans="1:25" ht="15" hidden="1" customHeight="1">
      <c r="A166" s="45"/>
      <c r="B166" s="45"/>
      <c r="C166" s="45" t="s">
        <v>401</v>
      </c>
      <c r="D166" s="13"/>
      <c r="E166" s="13"/>
      <c r="F166" s="13"/>
      <c r="G166" s="13"/>
      <c r="H166" s="13"/>
      <c r="I166" s="13"/>
      <c r="J166" s="13"/>
      <c r="K166" s="13"/>
      <c r="L166" s="13"/>
      <c r="M166" s="13"/>
      <c r="N166" s="13"/>
      <c r="O166" s="13"/>
      <c r="P166" s="13"/>
      <c r="Q166" s="13"/>
      <c r="R166" s="13"/>
      <c r="S166" s="13"/>
      <c r="T166" s="45"/>
      <c r="U166" s="13"/>
      <c r="V166" s="13"/>
      <c r="W166" s="13"/>
      <c r="X166" s="25"/>
      <c r="Y166" s="26"/>
    </row>
    <row r="167" spans="1:25">
      <c r="A167" s="45" t="s">
        <v>624</v>
      </c>
      <c r="B167" s="45"/>
      <c r="C167" s="45"/>
      <c r="D167" s="20" t="s">
        <v>371</v>
      </c>
      <c r="E167" s="30">
        <v>3</v>
      </c>
      <c r="F167" s="33" t="s">
        <v>931</v>
      </c>
      <c r="G167" s="32">
        <f>G106+G137</f>
        <v>0</v>
      </c>
      <c r="H167" s="32">
        <f>H106+H137</f>
        <v>0</v>
      </c>
      <c r="I167" s="32">
        <f t="shared" ref="I167:Q167" si="14">I106+I137</f>
        <v>0</v>
      </c>
      <c r="J167" s="32">
        <f t="shared" si="14"/>
        <v>0</v>
      </c>
      <c r="K167" s="32">
        <f t="shared" si="14"/>
        <v>0</v>
      </c>
      <c r="L167" s="32">
        <f t="shared" si="14"/>
        <v>0</v>
      </c>
      <c r="M167" s="32">
        <f t="shared" si="14"/>
        <v>0</v>
      </c>
      <c r="N167" s="32">
        <f t="shared" si="14"/>
        <v>0</v>
      </c>
      <c r="O167" s="32">
        <f t="shared" si="14"/>
        <v>0</v>
      </c>
      <c r="P167" s="32">
        <f t="shared" si="14"/>
        <v>0</v>
      </c>
      <c r="Q167" s="32">
        <f t="shared" si="14"/>
        <v>0</v>
      </c>
      <c r="R167" s="32">
        <f>G167+H167+I167+J167+K167+L167+M167+N167+O167+P167+Q167</f>
        <v>0</v>
      </c>
      <c r="S167" s="13"/>
      <c r="T167" s="45"/>
      <c r="U167" s="13"/>
      <c r="V167" s="13"/>
      <c r="W167" s="13"/>
      <c r="X167" s="25"/>
      <c r="Y167" s="26"/>
    </row>
    <row r="168" spans="1:25">
      <c r="A168" s="45" t="s">
        <v>717</v>
      </c>
      <c r="B168" s="45"/>
      <c r="C168" s="45"/>
      <c r="D168" s="20" t="s">
        <v>371</v>
      </c>
      <c r="E168" s="30">
        <v>4</v>
      </c>
      <c r="F168" s="33" t="s">
        <v>1168</v>
      </c>
      <c r="G168" s="34"/>
      <c r="H168" s="34"/>
      <c r="I168" s="34"/>
      <c r="J168" s="34"/>
      <c r="K168" s="34"/>
      <c r="L168" s="34"/>
      <c r="M168" s="34"/>
      <c r="N168" s="34"/>
      <c r="O168" s="34"/>
      <c r="P168" s="34"/>
      <c r="Q168" s="34"/>
      <c r="R168" s="32">
        <f>G168+H168+I168+J168+K168+L168+M168+N168+O168+P168+Q168</f>
        <v>0</v>
      </c>
      <c r="S168" s="13"/>
      <c r="T168" s="45"/>
      <c r="U168" s="13"/>
      <c r="V168" s="13"/>
      <c r="W168" s="13"/>
      <c r="X168" s="25"/>
      <c r="Y168" s="26"/>
    </row>
    <row r="169" spans="1:25">
      <c r="A169" s="45" t="s">
        <v>625</v>
      </c>
      <c r="B169" s="45"/>
      <c r="C169" s="45"/>
      <c r="D169" s="20" t="s">
        <v>371</v>
      </c>
      <c r="E169" s="33"/>
      <c r="F169" s="31" t="s">
        <v>932</v>
      </c>
      <c r="G169" s="32">
        <f t="shared" ref="G169:R169" si="15">G167-G89</f>
        <v>0</v>
      </c>
      <c r="H169" s="32">
        <f t="shared" si="15"/>
        <v>0</v>
      </c>
      <c r="I169" s="32">
        <f t="shared" si="15"/>
        <v>0</v>
      </c>
      <c r="J169" s="32">
        <f t="shared" si="15"/>
        <v>0</v>
      </c>
      <c r="K169" s="32">
        <f t="shared" si="15"/>
        <v>0</v>
      </c>
      <c r="L169" s="32">
        <f t="shared" si="15"/>
        <v>0</v>
      </c>
      <c r="M169" s="32">
        <f t="shared" si="15"/>
        <v>0</v>
      </c>
      <c r="N169" s="32">
        <f t="shared" si="15"/>
        <v>0</v>
      </c>
      <c r="O169" s="32">
        <f t="shared" si="15"/>
        <v>0</v>
      </c>
      <c r="P169" s="32">
        <f t="shared" si="15"/>
        <v>0</v>
      </c>
      <c r="Q169" s="32">
        <f t="shared" si="15"/>
        <v>0</v>
      </c>
      <c r="R169" s="32">
        <f t="shared" si="15"/>
        <v>0</v>
      </c>
      <c r="S169" s="13"/>
      <c r="T169" s="45"/>
      <c r="U169" s="13"/>
      <c r="V169" s="13"/>
      <c r="W169" s="13"/>
      <c r="X169" s="25"/>
      <c r="Y169" s="26"/>
    </row>
    <row r="170" spans="1:25">
      <c r="A170" s="45"/>
      <c r="B170" s="45"/>
      <c r="C170" s="45"/>
      <c r="D170" s="20" t="s">
        <v>371</v>
      </c>
      <c r="E170" s="174" t="s">
        <v>950</v>
      </c>
      <c r="F170" s="175"/>
      <c r="G170" s="175"/>
      <c r="H170" s="175"/>
      <c r="I170" s="175"/>
      <c r="J170" s="175"/>
      <c r="K170" s="175"/>
      <c r="L170" s="175"/>
      <c r="M170" s="175"/>
      <c r="N170" s="175"/>
      <c r="O170" s="175"/>
      <c r="P170" s="175"/>
      <c r="Q170" s="175"/>
      <c r="R170" s="176"/>
      <c r="S170" s="13"/>
      <c r="T170" s="45"/>
      <c r="U170" s="13"/>
      <c r="V170" s="13"/>
      <c r="W170" s="13"/>
      <c r="X170" s="25"/>
      <c r="Y170" s="26"/>
    </row>
    <row r="171" spans="1:25">
      <c r="A171" s="45"/>
      <c r="B171" s="45"/>
      <c r="C171" s="45" t="s">
        <v>401</v>
      </c>
      <c r="D171" s="13"/>
      <c r="E171" s="13"/>
      <c r="F171" s="13"/>
      <c r="G171" s="13"/>
      <c r="H171" s="13"/>
      <c r="I171" s="13"/>
      <c r="J171" s="13"/>
      <c r="K171" s="13"/>
      <c r="L171" s="13"/>
      <c r="M171" s="13"/>
      <c r="N171" s="13"/>
      <c r="O171" s="13"/>
      <c r="P171" s="13"/>
      <c r="Q171" s="13"/>
      <c r="R171" s="13"/>
      <c r="S171" s="13"/>
      <c r="T171" s="45"/>
      <c r="U171" s="13"/>
      <c r="V171" s="13"/>
      <c r="W171" s="13"/>
      <c r="X171" s="25"/>
      <c r="Y171" s="26"/>
    </row>
    <row r="172" spans="1:25">
      <c r="A172" s="45"/>
      <c r="B172" s="45"/>
      <c r="C172" s="45" t="s">
        <v>404</v>
      </c>
      <c r="D172" s="45"/>
      <c r="E172" s="45"/>
      <c r="F172" s="45"/>
      <c r="G172" s="45"/>
      <c r="H172" s="45"/>
      <c r="I172" s="45"/>
      <c r="J172" s="45"/>
      <c r="K172" s="45"/>
      <c r="L172" s="45"/>
      <c r="M172" s="45"/>
      <c r="N172" s="45"/>
      <c r="O172" s="45"/>
      <c r="P172" s="45"/>
      <c r="Q172" s="45"/>
      <c r="R172" s="45"/>
      <c r="S172" s="45"/>
      <c r="T172" s="45" t="s">
        <v>405</v>
      </c>
      <c r="U172" s="13"/>
      <c r="V172" s="13"/>
      <c r="W172" s="13"/>
      <c r="X172" s="25"/>
      <c r="Y172" s="26"/>
    </row>
    <row r="173" spans="1:25">
      <c r="A173" s="13"/>
      <c r="B173" s="13"/>
      <c r="C173" s="13"/>
      <c r="D173" s="13"/>
      <c r="E173" s="13"/>
      <c r="F173" s="13"/>
      <c r="G173" s="13"/>
      <c r="H173" s="13"/>
      <c r="I173" s="13"/>
      <c r="J173" s="13"/>
      <c r="K173" s="13"/>
      <c r="L173" s="13"/>
      <c r="M173" s="13"/>
      <c r="N173" s="13"/>
      <c r="O173" s="13"/>
      <c r="P173" s="13"/>
      <c r="Q173" s="13"/>
      <c r="R173" s="13"/>
      <c r="S173" s="13"/>
      <c r="T173" s="13"/>
      <c r="U173" s="25"/>
      <c r="V173" s="26"/>
    </row>
    <row r="174" spans="1:25">
      <c r="A174" s="13"/>
      <c r="B174" s="13"/>
      <c r="C174" s="13"/>
      <c r="D174" s="13"/>
      <c r="E174" s="13"/>
      <c r="F174" s="13"/>
      <c r="G174" s="13"/>
      <c r="H174" s="13"/>
      <c r="I174" s="13"/>
      <c r="J174" s="13"/>
      <c r="K174" s="13"/>
      <c r="L174" s="13"/>
      <c r="M174" s="13"/>
      <c r="N174" s="13"/>
      <c r="O174" s="13"/>
      <c r="P174" s="13"/>
      <c r="Q174" s="13"/>
      <c r="R174" s="13"/>
      <c r="S174" s="13"/>
      <c r="T174" s="13"/>
      <c r="U174" s="25"/>
      <c r="V174" s="26"/>
    </row>
    <row r="175" spans="1:25">
      <c r="A175" s="25"/>
      <c r="B175" s="25"/>
      <c r="C175" s="25"/>
      <c r="D175" s="26"/>
      <c r="E175" s="26"/>
      <c r="F175" s="26"/>
      <c r="G175" s="26"/>
      <c r="H175" s="26"/>
      <c r="I175" s="26"/>
      <c r="J175" s="26"/>
      <c r="K175" s="26"/>
      <c r="L175" s="26"/>
      <c r="M175" s="26"/>
      <c r="N175" s="26"/>
      <c r="O175" s="26"/>
      <c r="P175" s="26"/>
      <c r="Q175" s="26"/>
      <c r="R175" s="26"/>
      <c r="S175" s="26"/>
      <c r="T175" s="26"/>
      <c r="U175" s="26"/>
      <c r="V175" s="26"/>
    </row>
    <row r="176" spans="1:25" s="37" customFormat="1"/>
    <row r="177" spans="1:22" s="37" customFormat="1"/>
    <row r="178" spans="1:22" s="37" customFormat="1"/>
    <row r="179" spans="1:22" s="37" customFormat="1"/>
    <row r="180" spans="1:22" s="37" customFormat="1"/>
    <row r="181" spans="1:22" s="37" customFormat="1"/>
    <row r="182" spans="1:22" s="37" customFormat="1" ht="15" customHeight="1"/>
    <row r="183" spans="1:22" s="37" customFormat="1"/>
    <row r="184" spans="1:22" s="37" customFormat="1"/>
    <row r="185" spans="1:22" s="37" customFormat="1" ht="30" customHeight="1"/>
    <row r="186" spans="1:22" s="37" customFormat="1" ht="30" customHeight="1"/>
    <row r="187" spans="1:22" s="37" customFormat="1" ht="30" customHeight="1"/>
    <row r="188" spans="1:22" s="37" customFormat="1"/>
    <row r="189" spans="1:22" s="37" customFormat="1"/>
    <row r="190" spans="1:22">
      <c r="A190" s="25"/>
      <c r="B190" s="25"/>
      <c r="C190" s="25"/>
      <c r="D190" s="26"/>
      <c r="E190" s="26"/>
      <c r="F190" s="26"/>
      <c r="G190" s="26"/>
      <c r="H190" s="26"/>
      <c r="I190" s="26"/>
      <c r="J190" s="26"/>
      <c r="K190" s="26"/>
      <c r="L190" s="26"/>
      <c r="M190" s="26"/>
      <c r="N190" s="26"/>
      <c r="O190" s="26"/>
      <c r="P190" s="26"/>
      <c r="Q190" s="26"/>
      <c r="R190" s="26"/>
      <c r="S190" s="26"/>
      <c r="T190" s="26"/>
      <c r="U190" s="26"/>
      <c r="V190" s="26"/>
    </row>
    <row r="191" spans="1:22">
      <c r="A191" s="25"/>
      <c r="B191" s="25"/>
      <c r="C191" s="25"/>
      <c r="D191" s="26"/>
      <c r="E191" s="26"/>
      <c r="F191" s="26"/>
      <c r="G191" s="26"/>
      <c r="H191" s="26"/>
      <c r="I191" s="26"/>
      <c r="J191" s="26"/>
      <c r="K191" s="26"/>
      <c r="L191" s="26"/>
      <c r="M191" s="26"/>
      <c r="N191" s="26"/>
      <c r="O191" s="26"/>
      <c r="P191" s="26"/>
      <c r="Q191" s="26"/>
      <c r="R191" s="26"/>
      <c r="S191" s="26"/>
      <c r="T191" s="26"/>
      <c r="U191" s="26"/>
      <c r="V191" s="26"/>
    </row>
    <row r="192" spans="1:22" ht="30" customHeight="1">
      <c r="A192" s="25"/>
      <c r="B192" s="25"/>
      <c r="C192" s="25"/>
      <c r="D192" s="26"/>
      <c r="E192" s="26"/>
      <c r="F192" s="26"/>
      <c r="G192" s="26"/>
      <c r="H192" s="26"/>
      <c r="I192" s="26"/>
      <c r="J192" s="26"/>
      <c r="K192" s="26"/>
      <c r="L192" s="26"/>
      <c r="M192" s="26"/>
      <c r="N192" s="26"/>
      <c r="O192" s="26"/>
      <c r="P192" s="26"/>
      <c r="Q192" s="26"/>
      <c r="R192" s="26"/>
      <c r="S192" s="26"/>
      <c r="T192" s="26"/>
      <c r="U192" s="26"/>
      <c r="V192" s="26"/>
    </row>
    <row r="193" spans="1:22" ht="14.25" customHeight="1">
      <c r="A193" s="25"/>
      <c r="B193" s="25"/>
      <c r="C193" s="25"/>
      <c r="D193" s="26"/>
      <c r="E193" s="26"/>
      <c r="F193" s="26"/>
      <c r="G193" s="26"/>
      <c r="H193" s="26"/>
      <c r="I193" s="26"/>
      <c r="J193" s="26"/>
      <c r="K193" s="26"/>
      <c r="L193" s="26"/>
      <c r="M193" s="26"/>
      <c r="N193" s="26"/>
      <c r="O193" s="26"/>
      <c r="P193" s="26"/>
      <c r="Q193" s="26"/>
      <c r="R193" s="26"/>
      <c r="S193" s="26"/>
      <c r="T193" s="26"/>
      <c r="U193" s="26"/>
      <c r="V193" s="26"/>
    </row>
    <row r="194" spans="1:22">
      <c r="A194" s="25"/>
      <c r="B194" s="25"/>
      <c r="C194" s="25"/>
      <c r="D194" s="26"/>
      <c r="E194" s="26"/>
      <c r="F194" s="26"/>
      <c r="G194" s="26"/>
      <c r="H194" s="26"/>
      <c r="I194" s="26"/>
      <c r="J194" s="26"/>
      <c r="K194" s="26"/>
      <c r="L194" s="26"/>
      <c r="M194" s="26"/>
      <c r="N194" s="26"/>
      <c r="O194" s="26"/>
      <c r="P194" s="26"/>
      <c r="Q194" s="26"/>
      <c r="R194" s="26"/>
      <c r="S194" s="26"/>
      <c r="T194" s="26"/>
      <c r="U194" s="26"/>
      <c r="V194" s="26"/>
    </row>
    <row r="195" spans="1:22">
      <c r="A195" s="25"/>
      <c r="B195" s="25"/>
      <c r="C195" s="25"/>
      <c r="D195" s="26"/>
      <c r="E195" s="26"/>
      <c r="F195" s="26"/>
      <c r="G195" s="26"/>
      <c r="H195" s="26"/>
      <c r="I195" s="26"/>
      <c r="J195" s="26"/>
      <c r="K195" s="26"/>
      <c r="L195" s="26"/>
      <c r="M195" s="26"/>
      <c r="N195" s="26"/>
      <c r="O195" s="26"/>
      <c r="P195" s="26"/>
      <c r="Q195" s="26"/>
      <c r="R195" s="26"/>
      <c r="S195" s="26"/>
      <c r="T195" s="26"/>
      <c r="U195" s="26"/>
      <c r="V195" s="26"/>
    </row>
    <row r="196" spans="1:22">
      <c r="A196" s="25"/>
      <c r="B196" s="25"/>
      <c r="C196" s="25"/>
      <c r="D196" s="26"/>
      <c r="E196" s="26"/>
      <c r="F196" s="26"/>
      <c r="G196" s="26"/>
      <c r="H196" s="26"/>
      <c r="I196" s="26"/>
      <c r="J196" s="26"/>
      <c r="K196" s="26"/>
      <c r="L196" s="26"/>
      <c r="M196" s="26"/>
      <c r="N196" s="26"/>
      <c r="O196" s="26"/>
      <c r="P196" s="26"/>
      <c r="Q196" s="26"/>
      <c r="R196" s="26"/>
      <c r="S196" s="26"/>
      <c r="T196" s="26"/>
      <c r="U196" s="26"/>
      <c r="V196" s="26"/>
    </row>
    <row r="197" spans="1:22">
      <c r="A197" s="25"/>
      <c r="B197" s="25"/>
      <c r="C197" s="25"/>
      <c r="D197" s="26"/>
      <c r="E197" s="26"/>
      <c r="F197" s="26"/>
      <c r="G197" s="26"/>
      <c r="H197" s="26"/>
      <c r="I197" s="26"/>
      <c r="J197" s="26"/>
      <c r="K197" s="26"/>
      <c r="L197" s="26"/>
      <c r="M197" s="26"/>
      <c r="N197" s="26"/>
      <c r="O197" s="26"/>
      <c r="P197" s="26"/>
      <c r="Q197" s="26"/>
      <c r="R197" s="26"/>
      <c r="S197" s="26"/>
      <c r="T197" s="26"/>
      <c r="U197" s="26"/>
      <c r="V197" s="26"/>
    </row>
    <row r="198" spans="1:22">
      <c r="A198" s="25"/>
      <c r="B198" s="25"/>
      <c r="C198" s="25"/>
      <c r="D198" s="26"/>
      <c r="E198" s="26"/>
      <c r="F198" s="26"/>
      <c r="G198" s="26"/>
      <c r="H198" s="26"/>
      <c r="I198" s="26"/>
      <c r="J198" s="26"/>
      <c r="K198" s="26"/>
      <c r="L198" s="26"/>
      <c r="M198" s="26"/>
      <c r="N198" s="26"/>
      <c r="O198" s="26"/>
      <c r="P198" s="26"/>
      <c r="Q198" s="26"/>
      <c r="R198" s="26"/>
      <c r="S198" s="26"/>
      <c r="T198" s="26"/>
      <c r="U198" s="26"/>
      <c r="V198" s="26"/>
    </row>
    <row r="199" spans="1:22">
      <c r="A199" s="25"/>
      <c r="B199" s="25"/>
      <c r="C199" s="25"/>
      <c r="D199" s="26"/>
      <c r="E199" s="26"/>
      <c r="F199" s="26"/>
      <c r="G199" s="26"/>
      <c r="H199" s="26"/>
      <c r="I199" s="26"/>
      <c r="J199" s="26"/>
      <c r="K199" s="26"/>
      <c r="L199" s="26"/>
      <c r="M199" s="26"/>
      <c r="N199" s="26"/>
      <c r="O199" s="26"/>
      <c r="P199" s="26"/>
      <c r="Q199" s="26"/>
      <c r="R199" s="26"/>
      <c r="S199" s="26"/>
      <c r="T199" s="26"/>
      <c r="U199" s="26"/>
      <c r="V199" s="26"/>
    </row>
    <row r="200" spans="1:22">
      <c r="A200" s="25"/>
      <c r="B200" s="25"/>
      <c r="C200" s="25"/>
      <c r="D200" s="26"/>
      <c r="E200" s="26"/>
      <c r="F200" s="26"/>
      <c r="G200" s="26"/>
      <c r="H200" s="26"/>
      <c r="I200" s="26"/>
      <c r="J200" s="26"/>
      <c r="K200" s="26"/>
      <c r="L200" s="26"/>
      <c r="M200" s="26"/>
      <c r="N200" s="26"/>
      <c r="O200" s="26"/>
      <c r="P200" s="26"/>
      <c r="Q200" s="26"/>
      <c r="R200" s="26"/>
      <c r="S200" s="26"/>
      <c r="T200" s="26"/>
      <c r="U200" s="26"/>
      <c r="V200" s="26"/>
    </row>
    <row r="201" spans="1:22">
      <c r="A201" s="25"/>
      <c r="B201" s="25"/>
      <c r="C201" s="25"/>
      <c r="D201" s="26"/>
      <c r="E201" s="26"/>
      <c r="F201" s="26"/>
      <c r="G201" s="26"/>
      <c r="H201" s="26"/>
      <c r="I201" s="26"/>
      <c r="J201" s="26"/>
      <c r="K201" s="26"/>
      <c r="L201" s="26"/>
      <c r="M201" s="26"/>
      <c r="N201" s="26"/>
      <c r="O201" s="26"/>
      <c r="P201" s="26"/>
      <c r="Q201" s="26"/>
      <c r="R201" s="26"/>
      <c r="S201" s="26"/>
      <c r="T201" s="26"/>
      <c r="U201" s="26"/>
      <c r="V201" s="26"/>
    </row>
    <row r="202" spans="1:22">
      <c r="A202" s="25"/>
      <c r="B202" s="25"/>
      <c r="C202" s="25"/>
      <c r="D202" s="26"/>
      <c r="E202" s="26"/>
      <c r="F202" s="26"/>
      <c r="G202" s="26"/>
      <c r="H202" s="26"/>
      <c r="I202" s="26"/>
      <c r="J202" s="26"/>
      <c r="K202" s="26"/>
      <c r="L202" s="26"/>
      <c r="M202" s="26"/>
      <c r="N202" s="26"/>
      <c r="O202" s="26"/>
      <c r="P202" s="26"/>
      <c r="Q202" s="26"/>
      <c r="R202" s="26"/>
      <c r="S202" s="26"/>
      <c r="T202" s="26"/>
      <c r="U202" s="26"/>
      <c r="V202" s="26"/>
    </row>
    <row r="203" spans="1:22">
      <c r="A203" s="25"/>
      <c r="B203" s="25"/>
      <c r="C203" s="25"/>
      <c r="D203" s="26"/>
      <c r="E203" s="26"/>
      <c r="F203" s="26"/>
      <c r="G203" s="26"/>
      <c r="H203" s="26"/>
      <c r="I203" s="26"/>
      <c r="J203" s="26"/>
      <c r="K203" s="26"/>
      <c r="L203" s="26"/>
      <c r="M203" s="26"/>
      <c r="N203" s="26"/>
      <c r="O203" s="26"/>
      <c r="P203" s="26"/>
      <c r="Q203" s="26"/>
      <c r="R203" s="26"/>
      <c r="S203" s="26"/>
      <c r="T203" s="26"/>
      <c r="U203" s="26"/>
      <c r="V203" s="26"/>
    </row>
    <row r="204" spans="1:22">
      <c r="A204" s="25"/>
      <c r="B204" s="25"/>
      <c r="C204" s="25"/>
      <c r="D204" s="26"/>
      <c r="E204" s="26"/>
      <c r="F204" s="26"/>
      <c r="G204" s="26"/>
      <c r="H204" s="26"/>
      <c r="I204" s="26"/>
      <c r="J204" s="26"/>
      <c r="K204" s="26"/>
      <c r="L204" s="26"/>
      <c r="M204" s="26"/>
      <c r="N204" s="26"/>
      <c r="O204" s="26"/>
      <c r="P204" s="26"/>
      <c r="Q204" s="26"/>
      <c r="R204" s="26"/>
      <c r="S204" s="26"/>
      <c r="T204" s="26"/>
      <c r="U204" s="26"/>
      <c r="V204" s="26"/>
    </row>
    <row r="205" spans="1:22">
      <c r="A205" s="25"/>
      <c r="B205" s="25"/>
      <c r="C205" s="25"/>
      <c r="D205" s="26"/>
      <c r="E205" s="26"/>
      <c r="F205" s="26"/>
      <c r="G205" s="26"/>
      <c r="H205" s="26"/>
      <c r="I205" s="26"/>
      <c r="J205" s="26"/>
      <c r="K205" s="26"/>
      <c r="L205" s="26"/>
      <c r="M205" s="26"/>
      <c r="N205" s="26"/>
      <c r="O205" s="26"/>
      <c r="P205" s="26"/>
      <c r="Q205" s="26"/>
      <c r="R205" s="26"/>
      <c r="S205" s="26"/>
      <c r="T205" s="26"/>
      <c r="U205" s="26"/>
      <c r="V205" s="26"/>
    </row>
    <row r="206" spans="1:22">
      <c r="A206" s="25"/>
      <c r="B206" s="25"/>
      <c r="C206" s="25"/>
      <c r="D206" s="26"/>
      <c r="E206" s="26"/>
      <c r="F206" s="26"/>
      <c r="G206" s="26"/>
      <c r="H206" s="26"/>
      <c r="I206" s="26"/>
      <c r="J206" s="26"/>
      <c r="K206" s="26"/>
      <c r="L206" s="26"/>
      <c r="M206" s="26"/>
      <c r="N206" s="26"/>
      <c r="O206" s="26"/>
      <c r="P206" s="26"/>
      <c r="Q206" s="26"/>
      <c r="R206" s="26"/>
      <c r="S206" s="26"/>
      <c r="T206" s="26"/>
      <c r="U206" s="26"/>
      <c r="V206" s="26"/>
    </row>
    <row r="207" spans="1:22">
      <c r="A207" s="25"/>
      <c r="B207" s="25"/>
      <c r="C207" s="25"/>
      <c r="D207" s="26"/>
      <c r="E207" s="26"/>
      <c r="F207" s="26"/>
      <c r="G207" s="26"/>
      <c r="H207" s="26"/>
      <c r="I207" s="26"/>
      <c r="J207" s="26"/>
      <c r="K207" s="26"/>
      <c r="L207" s="26"/>
      <c r="M207" s="26"/>
      <c r="N207" s="26"/>
      <c r="O207" s="26"/>
      <c r="P207" s="26"/>
      <c r="Q207" s="26"/>
      <c r="R207" s="26"/>
      <c r="S207" s="26"/>
      <c r="T207" s="26"/>
      <c r="U207" s="26"/>
      <c r="V207" s="26"/>
    </row>
    <row r="208" spans="1:22">
      <c r="A208" s="25"/>
      <c r="B208" s="25"/>
      <c r="C208" s="25"/>
      <c r="D208" s="26"/>
      <c r="E208" s="26"/>
      <c r="F208" s="26"/>
      <c r="G208" s="26"/>
      <c r="H208" s="26"/>
      <c r="I208" s="26"/>
      <c r="J208" s="26"/>
      <c r="K208" s="26"/>
      <c r="L208" s="26"/>
      <c r="M208" s="26"/>
      <c r="N208" s="26"/>
      <c r="O208" s="26"/>
      <c r="P208" s="26"/>
      <c r="Q208" s="26"/>
      <c r="R208" s="26"/>
      <c r="S208" s="26"/>
      <c r="T208" s="26"/>
      <c r="U208" s="26"/>
      <c r="V208" s="26"/>
    </row>
    <row r="209" spans="1:22">
      <c r="A209" s="25"/>
      <c r="B209" s="25"/>
      <c r="C209" s="25"/>
      <c r="D209" s="26"/>
      <c r="E209" s="26"/>
      <c r="F209" s="26"/>
      <c r="G209" s="26"/>
      <c r="H209" s="26"/>
      <c r="I209" s="26"/>
      <c r="J209" s="26"/>
      <c r="K209" s="26"/>
      <c r="L209" s="26"/>
      <c r="M209" s="26"/>
      <c r="N209" s="26"/>
      <c r="O209" s="26"/>
      <c r="P209" s="26"/>
      <c r="Q209" s="26"/>
      <c r="R209" s="26"/>
      <c r="S209" s="26"/>
      <c r="T209" s="26"/>
      <c r="U209" s="26"/>
      <c r="V209" s="26"/>
    </row>
    <row r="210" spans="1:22">
      <c r="A210" s="25"/>
      <c r="B210" s="25"/>
      <c r="C210" s="25"/>
      <c r="D210" s="26"/>
      <c r="E210" s="26"/>
      <c r="F210" s="26"/>
      <c r="G210" s="26"/>
      <c r="H210" s="26"/>
      <c r="I210" s="26"/>
      <c r="J210" s="26"/>
      <c r="K210" s="26"/>
      <c r="L210" s="26"/>
      <c r="M210" s="26"/>
      <c r="N210" s="26"/>
      <c r="O210" s="26"/>
      <c r="P210" s="26"/>
      <c r="Q210" s="26"/>
      <c r="R210" s="26"/>
      <c r="S210" s="26"/>
      <c r="T210" s="26"/>
      <c r="U210" s="26"/>
      <c r="V210" s="26"/>
    </row>
    <row r="211" spans="1:22">
      <c r="A211" s="25"/>
      <c r="B211" s="25"/>
      <c r="C211" s="25"/>
      <c r="D211" s="26"/>
      <c r="E211" s="26"/>
      <c r="F211" s="26"/>
      <c r="G211" s="26"/>
      <c r="H211" s="26"/>
      <c r="I211" s="26"/>
      <c r="J211" s="26"/>
      <c r="K211" s="26"/>
      <c r="L211" s="26"/>
      <c r="M211" s="26"/>
      <c r="N211" s="26"/>
      <c r="O211" s="26"/>
      <c r="P211" s="26"/>
      <c r="Q211" s="26"/>
      <c r="R211" s="26"/>
      <c r="S211" s="26"/>
      <c r="T211" s="26"/>
      <c r="U211" s="26"/>
      <c r="V211" s="26"/>
    </row>
    <row r="212" spans="1:22">
      <c r="A212" s="25"/>
      <c r="B212" s="25"/>
      <c r="C212" s="25"/>
      <c r="D212" s="26"/>
      <c r="E212" s="26"/>
      <c r="F212" s="26"/>
      <c r="G212" s="26"/>
      <c r="H212" s="26"/>
      <c r="I212" s="26"/>
      <c r="J212" s="26"/>
      <c r="K212" s="26"/>
      <c r="L212" s="26"/>
      <c r="M212" s="26"/>
      <c r="N212" s="26"/>
      <c r="O212" s="26"/>
      <c r="P212" s="26"/>
      <c r="Q212" s="26"/>
      <c r="R212" s="26"/>
      <c r="S212" s="26"/>
      <c r="T212" s="26"/>
      <c r="U212" s="26"/>
      <c r="V212" s="26"/>
    </row>
    <row r="213" spans="1:22">
      <c r="A213" s="25"/>
      <c r="B213" s="25"/>
      <c r="C213" s="25"/>
      <c r="D213" s="26"/>
      <c r="E213" s="26"/>
      <c r="F213" s="26"/>
      <c r="G213" s="26"/>
      <c r="H213" s="26"/>
      <c r="I213" s="26"/>
      <c r="J213" s="26"/>
      <c r="K213" s="26"/>
      <c r="L213" s="26"/>
      <c r="M213" s="26"/>
      <c r="N213" s="26"/>
      <c r="O213" s="26"/>
      <c r="P213" s="26"/>
      <c r="Q213" s="26"/>
      <c r="R213" s="26"/>
      <c r="S213" s="26"/>
      <c r="T213" s="26"/>
      <c r="U213" s="26"/>
      <c r="V213" s="26"/>
    </row>
    <row r="214" spans="1:22">
      <c r="A214" s="25"/>
      <c r="B214" s="25"/>
      <c r="C214" s="25"/>
      <c r="D214" s="26"/>
      <c r="E214" s="26"/>
      <c r="F214" s="26"/>
      <c r="G214" s="26"/>
      <c r="H214" s="26"/>
      <c r="I214" s="26"/>
      <c r="J214" s="26"/>
      <c r="K214" s="26"/>
      <c r="L214" s="26"/>
      <c r="M214" s="26"/>
      <c r="N214" s="26"/>
      <c r="O214" s="26"/>
      <c r="P214" s="26"/>
      <c r="Q214" s="26"/>
      <c r="R214" s="26"/>
      <c r="S214" s="26"/>
      <c r="T214" s="26"/>
      <c r="U214" s="26"/>
      <c r="V214" s="26"/>
    </row>
    <row r="215" spans="1:22">
      <c r="A215" s="25"/>
      <c r="B215" s="25"/>
      <c r="C215" s="25"/>
      <c r="D215" s="26"/>
      <c r="E215" s="26"/>
      <c r="F215" s="26"/>
      <c r="G215" s="26"/>
      <c r="H215" s="26"/>
      <c r="I215" s="26"/>
      <c r="J215" s="26"/>
      <c r="K215" s="26"/>
      <c r="L215" s="26"/>
      <c r="M215" s="26"/>
      <c r="N215" s="26"/>
      <c r="O215" s="26"/>
      <c r="P215" s="26"/>
      <c r="Q215" s="26"/>
      <c r="R215" s="26"/>
      <c r="S215" s="26"/>
      <c r="T215" s="26"/>
      <c r="U215" s="26"/>
      <c r="V215" s="26"/>
    </row>
    <row r="216" spans="1:22">
      <c r="A216" s="25"/>
      <c r="B216" s="25"/>
      <c r="C216" s="25"/>
      <c r="D216" s="26"/>
      <c r="E216" s="26"/>
      <c r="F216" s="26"/>
      <c r="G216" s="26"/>
      <c r="H216" s="26"/>
      <c r="I216" s="26"/>
      <c r="J216" s="26"/>
      <c r="K216" s="26"/>
      <c r="L216" s="26"/>
      <c r="M216" s="26"/>
      <c r="N216" s="26"/>
      <c r="O216" s="26"/>
      <c r="P216" s="26"/>
      <c r="Q216" s="26"/>
      <c r="R216" s="26"/>
      <c r="S216" s="26"/>
      <c r="T216" s="26"/>
      <c r="U216" s="26"/>
      <c r="V216" s="26"/>
    </row>
    <row r="217" spans="1:22">
      <c r="A217" s="25"/>
      <c r="B217" s="25"/>
      <c r="C217" s="25"/>
      <c r="D217" s="26"/>
      <c r="E217" s="26"/>
      <c r="F217" s="26"/>
      <c r="G217" s="26"/>
      <c r="H217" s="26"/>
      <c r="I217" s="26"/>
      <c r="J217" s="26"/>
      <c r="K217" s="26"/>
      <c r="L217" s="26"/>
      <c r="M217" s="26"/>
      <c r="N217" s="26"/>
      <c r="O217" s="26"/>
      <c r="P217" s="26"/>
      <c r="Q217" s="26"/>
      <c r="R217" s="26"/>
      <c r="S217" s="26"/>
      <c r="T217" s="26"/>
      <c r="U217" s="26"/>
      <c r="V217" s="26"/>
    </row>
    <row r="218" spans="1:22">
      <c r="A218" s="25"/>
      <c r="B218" s="25"/>
      <c r="C218" s="25"/>
      <c r="D218" s="26"/>
      <c r="E218" s="26"/>
      <c r="F218" s="26"/>
      <c r="G218" s="26"/>
      <c r="H218" s="26"/>
      <c r="I218" s="26"/>
      <c r="J218" s="26"/>
      <c r="K218" s="26"/>
      <c r="L218" s="26"/>
      <c r="M218" s="26"/>
      <c r="N218" s="26"/>
      <c r="O218" s="26"/>
      <c r="P218" s="26"/>
      <c r="Q218" s="26"/>
      <c r="R218" s="26"/>
      <c r="S218" s="26"/>
      <c r="T218" s="26"/>
      <c r="U218" s="26"/>
      <c r="V218" s="26"/>
    </row>
    <row r="219" spans="1:22">
      <c r="A219" s="25"/>
      <c r="B219" s="25"/>
      <c r="C219" s="25"/>
      <c r="D219" s="26"/>
      <c r="E219" s="26"/>
      <c r="F219" s="26"/>
      <c r="G219" s="26"/>
      <c r="H219" s="26"/>
      <c r="I219" s="26"/>
      <c r="J219" s="26"/>
      <c r="K219" s="26"/>
      <c r="L219" s="26"/>
      <c r="M219" s="26"/>
      <c r="N219" s="26"/>
      <c r="O219" s="26"/>
      <c r="P219" s="26"/>
      <c r="Q219" s="26"/>
      <c r="R219" s="26"/>
      <c r="S219" s="26"/>
      <c r="T219" s="26"/>
      <c r="U219" s="26"/>
      <c r="V219" s="26"/>
    </row>
    <row r="220" spans="1:22">
      <c r="A220" s="25"/>
      <c r="B220" s="25"/>
      <c r="C220" s="25"/>
      <c r="D220" s="26"/>
      <c r="E220" s="26"/>
      <c r="F220" s="26"/>
      <c r="G220" s="26"/>
      <c r="H220" s="26"/>
      <c r="I220" s="26"/>
      <c r="J220" s="26"/>
      <c r="K220" s="26"/>
      <c r="L220" s="26"/>
      <c r="M220" s="26"/>
      <c r="N220" s="26"/>
      <c r="O220" s="26"/>
      <c r="P220" s="26"/>
      <c r="Q220" s="26"/>
      <c r="R220" s="26"/>
      <c r="S220" s="26"/>
      <c r="T220" s="26"/>
      <c r="U220" s="26"/>
      <c r="V220" s="26"/>
    </row>
    <row r="221" spans="1:22">
      <c r="A221" s="25"/>
      <c r="B221" s="25"/>
      <c r="C221" s="25"/>
      <c r="D221" s="26"/>
      <c r="E221" s="26"/>
      <c r="F221" s="26"/>
      <c r="G221" s="26"/>
      <c r="H221" s="26"/>
      <c r="I221" s="26"/>
      <c r="J221" s="26"/>
      <c r="K221" s="26"/>
      <c r="L221" s="26"/>
      <c r="M221" s="26"/>
      <c r="N221" s="26"/>
      <c r="O221" s="26"/>
      <c r="P221" s="26"/>
      <c r="Q221" s="26"/>
      <c r="R221" s="26"/>
      <c r="S221" s="26"/>
      <c r="T221" s="26"/>
      <c r="U221" s="26"/>
      <c r="V221" s="26"/>
    </row>
    <row r="222" spans="1:22">
      <c r="A222" s="25"/>
      <c r="B222" s="25"/>
      <c r="C222" s="25"/>
      <c r="D222" s="26"/>
      <c r="E222" s="26"/>
      <c r="F222" s="26"/>
      <c r="G222" s="26"/>
      <c r="H222" s="26"/>
      <c r="I222" s="26"/>
      <c r="J222" s="26"/>
      <c r="K222" s="26"/>
      <c r="L222" s="26"/>
      <c r="M222" s="26"/>
      <c r="N222" s="26"/>
      <c r="O222" s="26"/>
      <c r="P222" s="26"/>
      <c r="Q222" s="26"/>
      <c r="R222" s="26"/>
      <c r="S222" s="26"/>
      <c r="T222" s="26"/>
      <c r="U222" s="26"/>
      <c r="V222" s="26"/>
    </row>
    <row r="223" spans="1:22">
      <c r="A223" s="25"/>
      <c r="B223" s="25"/>
      <c r="C223" s="25"/>
      <c r="D223" s="26"/>
      <c r="E223" s="26"/>
      <c r="F223" s="26"/>
      <c r="G223" s="26"/>
      <c r="H223" s="26"/>
      <c r="I223" s="26"/>
      <c r="J223" s="26"/>
      <c r="K223" s="26"/>
      <c r="L223" s="26"/>
      <c r="M223" s="26"/>
      <c r="N223" s="26"/>
      <c r="O223" s="26"/>
      <c r="P223" s="26"/>
      <c r="Q223" s="26"/>
      <c r="R223" s="26"/>
      <c r="S223" s="26"/>
      <c r="T223" s="26"/>
      <c r="U223" s="26"/>
      <c r="V223" s="26"/>
    </row>
    <row r="224" spans="1:22">
      <c r="A224" s="25"/>
      <c r="B224" s="25"/>
      <c r="C224" s="25"/>
      <c r="D224" s="26"/>
      <c r="E224" s="26"/>
      <c r="F224" s="26"/>
      <c r="G224" s="26"/>
      <c r="H224" s="26"/>
      <c r="I224" s="26"/>
      <c r="J224" s="26"/>
      <c r="K224" s="26"/>
      <c r="L224" s="26"/>
      <c r="M224" s="26"/>
      <c r="N224" s="26"/>
      <c r="O224" s="26"/>
      <c r="P224" s="26"/>
      <c r="Q224" s="26"/>
      <c r="R224" s="26"/>
      <c r="S224" s="26"/>
      <c r="T224" s="26"/>
      <c r="U224" s="26"/>
      <c r="V224" s="26"/>
    </row>
    <row r="225" spans="1:22">
      <c r="A225" s="25"/>
      <c r="B225" s="25"/>
      <c r="C225" s="25"/>
      <c r="D225" s="26"/>
      <c r="E225" s="26"/>
      <c r="F225" s="26"/>
      <c r="G225" s="26"/>
      <c r="H225" s="26"/>
      <c r="I225" s="26"/>
      <c r="J225" s="26"/>
      <c r="K225" s="26"/>
      <c r="L225" s="26"/>
      <c r="M225" s="26"/>
      <c r="N225" s="26"/>
      <c r="O225" s="26"/>
      <c r="P225" s="26"/>
      <c r="Q225" s="26"/>
      <c r="R225" s="26"/>
      <c r="S225" s="26"/>
      <c r="T225" s="26"/>
      <c r="U225" s="26"/>
      <c r="V225" s="26"/>
    </row>
    <row r="226" spans="1:22">
      <c r="A226" s="25"/>
      <c r="B226" s="25"/>
      <c r="C226" s="25"/>
      <c r="D226" s="26"/>
      <c r="E226" s="26"/>
      <c r="F226" s="26"/>
      <c r="G226" s="26"/>
      <c r="H226" s="26"/>
      <c r="I226" s="26"/>
      <c r="J226" s="26"/>
      <c r="K226" s="26"/>
      <c r="L226" s="26"/>
      <c r="M226" s="26"/>
      <c r="N226" s="26"/>
      <c r="O226" s="26"/>
      <c r="P226" s="26"/>
      <c r="Q226" s="26"/>
      <c r="R226" s="26"/>
      <c r="S226" s="26"/>
      <c r="T226" s="26"/>
      <c r="U226" s="26"/>
      <c r="V226" s="26"/>
    </row>
    <row r="227" spans="1:22">
      <c r="A227" s="25"/>
      <c r="B227" s="25"/>
      <c r="C227" s="25"/>
      <c r="D227" s="26"/>
      <c r="E227" s="26"/>
      <c r="F227" s="26"/>
      <c r="G227" s="26"/>
      <c r="H227" s="26"/>
      <c r="I227" s="26"/>
      <c r="J227" s="26"/>
      <c r="K227" s="26"/>
      <c r="L227" s="26"/>
      <c r="M227" s="26"/>
      <c r="N227" s="26"/>
      <c r="O227" s="26"/>
      <c r="P227" s="26"/>
      <c r="Q227" s="26"/>
      <c r="R227" s="26"/>
      <c r="S227" s="26"/>
      <c r="T227" s="26"/>
      <c r="U227" s="26"/>
      <c r="V227" s="26"/>
    </row>
    <row r="228" spans="1:22">
      <c r="A228" s="25"/>
      <c r="B228" s="25"/>
      <c r="C228" s="25"/>
      <c r="D228" s="26"/>
      <c r="E228" s="26"/>
      <c r="F228" s="26"/>
      <c r="G228" s="26"/>
      <c r="H228" s="26"/>
      <c r="I228" s="26"/>
      <c r="J228" s="26"/>
      <c r="K228" s="26"/>
      <c r="L228" s="26"/>
      <c r="M228" s="26"/>
      <c r="N228" s="26"/>
      <c r="O228" s="26"/>
      <c r="P228" s="26"/>
      <c r="Q228" s="26"/>
      <c r="R228" s="26"/>
      <c r="S228" s="26"/>
      <c r="T228" s="26"/>
      <c r="U228" s="26"/>
      <c r="V228" s="26"/>
    </row>
    <row r="229" spans="1:22">
      <c r="A229" s="25"/>
      <c r="B229" s="25"/>
      <c r="C229" s="25"/>
      <c r="D229" s="26"/>
      <c r="E229" s="26"/>
      <c r="F229" s="26"/>
      <c r="G229" s="26"/>
      <c r="H229" s="26"/>
      <c r="I229" s="26"/>
      <c r="J229" s="26"/>
      <c r="K229" s="26"/>
      <c r="L229" s="26"/>
      <c r="M229" s="26"/>
      <c r="N229" s="26"/>
      <c r="O229" s="26"/>
      <c r="P229" s="26"/>
      <c r="Q229" s="26"/>
      <c r="R229" s="26"/>
      <c r="S229" s="26"/>
      <c r="T229" s="26"/>
      <c r="U229" s="26"/>
      <c r="V229" s="26"/>
    </row>
    <row r="230" spans="1:22">
      <c r="A230" s="25"/>
      <c r="B230" s="25"/>
      <c r="C230" s="25"/>
      <c r="D230" s="26"/>
      <c r="E230" s="26"/>
      <c r="F230" s="26"/>
      <c r="G230" s="26"/>
      <c r="H230" s="26"/>
      <c r="I230" s="26"/>
      <c r="J230" s="26"/>
      <c r="K230" s="26"/>
      <c r="L230" s="26"/>
      <c r="M230" s="26"/>
      <c r="N230" s="26"/>
      <c r="O230" s="26"/>
      <c r="P230" s="26"/>
      <c r="Q230" s="26"/>
      <c r="R230" s="26"/>
      <c r="S230" s="26"/>
      <c r="T230" s="26"/>
      <c r="U230" s="26"/>
      <c r="V230" s="26"/>
    </row>
    <row r="231" spans="1:22">
      <c r="A231" s="25"/>
      <c r="B231" s="25"/>
      <c r="C231" s="25"/>
      <c r="D231" s="26"/>
      <c r="E231" s="26"/>
      <c r="F231" s="26"/>
      <c r="G231" s="26"/>
      <c r="H231" s="26"/>
      <c r="I231" s="26"/>
      <c r="J231" s="26"/>
      <c r="K231" s="26"/>
      <c r="L231" s="26"/>
      <c r="M231" s="26"/>
      <c r="N231" s="26"/>
      <c r="O231" s="26"/>
      <c r="P231" s="26"/>
      <c r="Q231" s="26"/>
      <c r="R231" s="26"/>
      <c r="S231" s="26"/>
      <c r="T231" s="26"/>
      <c r="U231" s="26"/>
      <c r="V231" s="26"/>
    </row>
    <row r="232" spans="1:22">
      <c r="A232" s="25"/>
      <c r="B232" s="25"/>
      <c r="C232" s="25"/>
      <c r="D232" s="26"/>
      <c r="E232" s="26"/>
      <c r="F232" s="26"/>
      <c r="G232" s="26"/>
      <c r="H232" s="26"/>
      <c r="I232" s="26"/>
      <c r="J232" s="26"/>
      <c r="K232" s="26"/>
      <c r="L232" s="26"/>
      <c r="M232" s="26"/>
      <c r="N232" s="26"/>
      <c r="O232" s="26"/>
      <c r="P232" s="26"/>
      <c r="Q232" s="26"/>
      <c r="R232" s="26"/>
      <c r="S232" s="26"/>
      <c r="T232" s="26"/>
      <c r="U232" s="26"/>
      <c r="V232" s="26"/>
    </row>
    <row r="233" spans="1:22">
      <c r="A233" s="25"/>
      <c r="B233" s="25"/>
      <c r="C233" s="25"/>
      <c r="D233" s="26"/>
      <c r="E233" s="26"/>
      <c r="F233" s="26"/>
      <c r="G233" s="26"/>
      <c r="H233" s="26"/>
      <c r="I233" s="26"/>
      <c r="J233" s="26"/>
      <c r="K233" s="26"/>
      <c r="L233" s="26"/>
      <c r="M233" s="26"/>
      <c r="N233" s="26"/>
      <c r="O233" s="26"/>
      <c r="P233" s="26"/>
      <c r="Q233" s="26"/>
      <c r="R233" s="26"/>
      <c r="S233" s="26"/>
      <c r="T233" s="26"/>
      <c r="U233" s="26"/>
      <c r="V233" s="26"/>
    </row>
    <row r="234" spans="1:22">
      <c r="A234" s="25"/>
      <c r="B234" s="25"/>
      <c r="C234" s="25"/>
      <c r="D234" s="26"/>
      <c r="E234" s="26"/>
      <c r="F234" s="26"/>
      <c r="G234" s="26"/>
      <c r="H234" s="26"/>
      <c r="I234" s="26"/>
      <c r="J234" s="26"/>
      <c r="K234" s="26"/>
      <c r="L234" s="26"/>
      <c r="M234" s="26"/>
      <c r="N234" s="26"/>
      <c r="O234" s="26"/>
      <c r="P234" s="26"/>
      <c r="Q234" s="26"/>
      <c r="R234" s="26"/>
      <c r="S234" s="26"/>
      <c r="T234" s="26"/>
      <c r="U234" s="26"/>
      <c r="V234" s="26"/>
    </row>
    <row r="235" spans="1:22">
      <c r="A235" s="25"/>
      <c r="B235" s="25"/>
      <c r="C235" s="25"/>
      <c r="D235" s="26"/>
      <c r="E235" s="26"/>
      <c r="F235" s="26"/>
      <c r="G235" s="26"/>
      <c r="H235" s="26"/>
      <c r="I235" s="26"/>
      <c r="J235" s="26"/>
      <c r="K235" s="26"/>
      <c r="L235" s="26"/>
      <c r="M235" s="26"/>
      <c r="N235" s="26"/>
      <c r="O235" s="26"/>
      <c r="P235" s="26"/>
      <c r="Q235" s="26"/>
      <c r="R235" s="26"/>
      <c r="S235" s="26"/>
      <c r="T235" s="26"/>
      <c r="U235" s="26"/>
      <c r="V235" s="26"/>
    </row>
    <row r="236" spans="1:22">
      <c r="A236" s="25"/>
      <c r="B236" s="25"/>
      <c r="C236" s="25"/>
      <c r="D236" s="26"/>
      <c r="E236" s="26"/>
      <c r="F236" s="26"/>
      <c r="G236" s="26"/>
      <c r="H236" s="26"/>
      <c r="I236" s="26"/>
      <c r="J236" s="26"/>
      <c r="K236" s="26"/>
      <c r="L236" s="26"/>
      <c r="M236" s="26"/>
      <c r="N236" s="26"/>
      <c r="O236" s="26"/>
      <c r="P236" s="26"/>
      <c r="Q236" s="26"/>
      <c r="R236" s="26"/>
      <c r="S236" s="26"/>
      <c r="T236" s="26"/>
      <c r="U236" s="26"/>
      <c r="V236" s="26"/>
    </row>
    <row r="237" spans="1:22">
      <c r="A237" s="25"/>
      <c r="B237" s="25"/>
      <c r="C237" s="25"/>
      <c r="D237" s="26"/>
      <c r="E237" s="26"/>
      <c r="F237" s="26"/>
      <c r="G237" s="26"/>
      <c r="H237" s="26"/>
      <c r="I237" s="26"/>
      <c r="J237" s="26"/>
      <c r="K237" s="26"/>
      <c r="L237" s="26"/>
      <c r="M237" s="26"/>
      <c r="N237" s="26"/>
      <c r="O237" s="26"/>
      <c r="P237" s="26"/>
      <c r="Q237" s="26"/>
      <c r="R237" s="26"/>
      <c r="S237" s="26"/>
      <c r="T237" s="26"/>
      <c r="U237" s="26"/>
      <c r="V237" s="26"/>
    </row>
    <row r="238" spans="1:22">
      <c r="A238" s="25"/>
      <c r="B238" s="25"/>
      <c r="C238" s="25"/>
      <c r="D238" s="26"/>
      <c r="E238" s="26"/>
      <c r="F238" s="26"/>
      <c r="G238" s="26"/>
      <c r="H238" s="26"/>
      <c r="I238" s="26"/>
      <c r="J238" s="26"/>
      <c r="K238" s="26"/>
      <c r="L238" s="26"/>
      <c r="M238" s="26"/>
      <c r="N238" s="26"/>
      <c r="O238" s="26"/>
      <c r="P238" s="26"/>
      <c r="Q238" s="26"/>
      <c r="R238" s="26"/>
      <c r="S238" s="26"/>
      <c r="T238" s="26"/>
      <c r="U238" s="26"/>
      <c r="V238" s="26"/>
    </row>
    <row r="239" spans="1:22">
      <c r="A239" s="25"/>
      <c r="B239" s="25"/>
      <c r="C239" s="25"/>
      <c r="D239" s="26"/>
      <c r="E239" s="26"/>
      <c r="F239" s="26"/>
      <c r="G239" s="26"/>
      <c r="H239" s="26"/>
      <c r="I239" s="26"/>
      <c r="J239" s="26"/>
      <c r="K239" s="26"/>
      <c r="L239" s="26"/>
      <c r="M239" s="26"/>
      <c r="N239" s="26"/>
      <c r="O239" s="26"/>
      <c r="P239" s="26"/>
      <c r="Q239" s="26"/>
      <c r="R239" s="26"/>
      <c r="S239" s="26"/>
      <c r="T239" s="26"/>
      <c r="U239" s="26"/>
      <c r="V239" s="26"/>
    </row>
    <row r="240" spans="1:22">
      <c r="A240" s="25"/>
      <c r="B240" s="25"/>
      <c r="C240" s="25"/>
      <c r="D240" s="26"/>
      <c r="E240" s="26"/>
      <c r="F240" s="26"/>
      <c r="G240" s="26"/>
      <c r="H240" s="26"/>
      <c r="I240" s="26"/>
      <c r="J240" s="26"/>
      <c r="K240" s="26"/>
      <c r="L240" s="26"/>
      <c r="M240" s="26"/>
      <c r="N240" s="26"/>
      <c r="O240" s="26"/>
      <c r="P240" s="26"/>
      <c r="Q240" s="26"/>
      <c r="R240" s="26"/>
      <c r="S240" s="26"/>
      <c r="T240" s="26"/>
      <c r="U240" s="26"/>
      <c r="V240" s="26"/>
    </row>
    <row r="241" spans="1:22">
      <c r="A241" s="25"/>
      <c r="B241" s="25"/>
      <c r="C241" s="25"/>
      <c r="D241" s="26"/>
      <c r="E241" s="26"/>
      <c r="F241" s="26"/>
      <c r="G241" s="26"/>
      <c r="H241" s="26"/>
      <c r="I241" s="26"/>
      <c r="J241" s="26"/>
      <c r="K241" s="26"/>
      <c r="L241" s="26"/>
      <c r="M241" s="26"/>
      <c r="N241" s="26"/>
      <c r="O241" s="26"/>
      <c r="P241" s="26"/>
      <c r="Q241" s="26"/>
      <c r="R241" s="26"/>
      <c r="S241" s="26"/>
      <c r="T241" s="26"/>
      <c r="U241" s="26"/>
      <c r="V241" s="26"/>
    </row>
    <row r="242" spans="1:22">
      <c r="A242" s="25"/>
      <c r="B242" s="25"/>
      <c r="C242" s="25"/>
      <c r="D242" s="26"/>
      <c r="E242" s="26"/>
      <c r="F242" s="26"/>
      <c r="G242" s="26"/>
      <c r="H242" s="26"/>
      <c r="I242" s="26"/>
      <c r="J242" s="26"/>
      <c r="K242" s="26"/>
      <c r="L242" s="26"/>
      <c r="M242" s="26"/>
      <c r="N242" s="26"/>
      <c r="O242" s="26"/>
      <c r="P242" s="26"/>
      <c r="Q242" s="26"/>
      <c r="R242" s="26"/>
      <c r="S242" s="26"/>
      <c r="T242" s="26"/>
      <c r="U242" s="26"/>
      <c r="V242" s="26"/>
    </row>
    <row r="243" spans="1:22">
      <c r="A243" s="25"/>
      <c r="B243" s="25"/>
      <c r="C243" s="25"/>
      <c r="D243" s="26"/>
      <c r="E243" s="26"/>
      <c r="F243" s="26"/>
      <c r="G243" s="26"/>
      <c r="H243" s="26"/>
      <c r="I243" s="26"/>
      <c r="J243" s="26"/>
      <c r="K243" s="26"/>
      <c r="L243" s="26"/>
      <c r="M243" s="26"/>
      <c r="N243" s="26"/>
      <c r="O243" s="26"/>
      <c r="P243" s="26"/>
      <c r="Q243" s="26"/>
      <c r="R243" s="26"/>
      <c r="S243" s="26"/>
      <c r="T243" s="26"/>
      <c r="U243" s="26"/>
      <c r="V243" s="26"/>
    </row>
    <row r="244" spans="1:22">
      <c r="A244" s="25"/>
      <c r="B244" s="25"/>
      <c r="C244" s="25"/>
      <c r="D244" s="26"/>
      <c r="E244" s="26"/>
      <c r="F244" s="26"/>
      <c r="G244" s="26"/>
      <c r="H244" s="26"/>
      <c r="I244" s="26"/>
      <c r="J244" s="26"/>
      <c r="K244" s="26"/>
      <c r="L244" s="26"/>
      <c r="M244" s="26"/>
      <c r="N244" s="26"/>
      <c r="O244" s="26"/>
      <c r="P244" s="26"/>
      <c r="Q244" s="26"/>
      <c r="R244" s="26"/>
      <c r="S244" s="26"/>
      <c r="T244" s="26"/>
      <c r="U244" s="26"/>
      <c r="V244" s="26"/>
    </row>
    <row r="245" spans="1:22">
      <c r="A245" s="25"/>
      <c r="B245" s="25"/>
      <c r="C245" s="25"/>
      <c r="D245" s="26"/>
      <c r="E245" s="26"/>
      <c r="F245" s="26"/>
      <c r="G245" s="26"/>
      <c r="H245" s="26"/>
      <c r="I245" s="26"/>
      <c r="J245" s="26"/>
      <c r="K245" s="26"/>
      <c r="L245" s="26"/>
      <c r="M245" s="26"/>
      <c r="N245" s="26"/>
      <c r="O245" s="26"/>
      <c r="P245" s="26"/>
      <c r="Q245" s="26"/>
      <c r="R245" s="26"/>
      <c r="S245" s="26"/>
      <c r="T245" s="26"/>
      <c r="U245" s="26"/>
      <c r="V245" s="26"/>
    </row>
    <row r="246" spans="1:22">
      <c r="A246" s="25"/>
      <c r="B246" s="25"/>
      <c r="C246" s="25"/>
      <c r="D246" s="26"/>
      <c r="E246" s="26"/>
      <c r="F246" s="26"/>
      <c r="G246" s="26"/>
      <c r="H246" s="26"/>
      <c r="I246" s="26"/>
      <c r="J246" s="26"/>
      <c r="K246" s="26"/>
      <c r="L246" s="26"/>
      <c r="M246" s="26"/>
      <c r="N246" s="26"/>
      <c r="O246" s="26"/>
      <c r="P246" s="26"/>
      <c r="Q246" s="26"/>
      <c r="R246" s="26"/>
      <c r="S246" s="26"/>
      <c r="T246" s="26"/>
      <c r="U246" s="26"/>
      <c r="V246" s="26"/>
    </row>
    <row r="247" spans="1:22">
      <c r="A247" s="25"/>
      <c r="B247" s="25"/>
      <c r="C247" s="25"/>
      <c r="D247" s="26"/>
      <c r="E247" s="26"/>
      <c r="F247" s="26"/>
      <c r="G247" s="26"/>
      <c r="H247" s="26"/>
      <c r="I247" s="26"/>
      <c r="J247" s="26"/>
      <c r="K247" s="26"/>
      <c r="L247" s="26"/>
      <c r="M247" s="26"/>
      <c r="N247" s="26"/>
      <c r="O247" s="26"/>
      <c r="P247" s="26"/>
      <c r="Q247" s="26"/>
      <c r="R247" s="26"/>
      <c r="S247" s="26"/>
      <c r="T247" s="26"/>
      <c r="U247" s="26"/>
      <c r="V247" s="26"/>
    </row>
    <row r="248" spans="1:22">
      <c r="A248" s="25"/>
      <c r="B248" s="25"/>
      <c r="C248" s="25"/>
      <c r="D248" s="26"/>
      <c r="E248" s="26"/>
      <c r="F248" s="26"/>
      <c r="G248" s="26"/>
      <c r="H248" s="26"/>
      <c r="I248" s="26"/>
      <c r="J248" s="26"/>
      <c r="K248" s="26"/>
      <c r="L248" s="26"/>
      <c r="M248" s="26"/>
      <c r="N248" s="26"/>
      <c r="O248" s="26"/>
      <c r="P248" s="26"/>
      <c r="Q248" s="26"/>
      <c r="R248" s="26"/>
      <c r="S248" s="26"/>
      <c r="T248" s="26"/>
      <c r="U248" s="26"/>
      <c r="V248" s="26"/>
    </row>
    <row r="249" spans="1:22">
      <c r="A249" s="25"/>
      <c r="B249" s="25"/>
      <c r="C249" s="25"/>
      <c r="D249" s="26"/>
      <c r="E249" s="26"/>
      <c r="F249" s="26"/>
      <c r="G249" s="26"/>
      <c r="H249" s="26"/>
      <c r="I249" s="26"/>
      <c r="J249" s="26"/>
      <c r="K249" s="26"/>
      <c r="L249" s="26"/>
      <c r="M249" s="26"/>
      <c r="N249" s="26"/>
      <c r="O249" s="26"/>
      <c r="P249" s="26"/>
      <c r="Q249" s="26"/>
      <c r="R249" s="26"/>
      <c r="S249" s="26"/>
      <c r="T249" s="26"/>
      <c r="U249" s="26"/>
      <c r="V249" s="26"/>
    </row>
    <row r="250" spans="1:22">
      <c r="A250" s="25"/>
      <c r="B250" s="25"/>
      <c r="C250" s="25"/>
      <c r="D250" s="26"/>
      <c r="E250" s="26"/>
      <c r="F250" s="26"/>
      <c r="G250" s="26"/>
      <c r="H250" s="26"/>
      <c r="I250" s="26"/>
      <c r="J250" s="26"/>
      <c r="K250" s="26"/>
      <c r="L250" s="26"/>
      <c r="M250" s="26"/>
      <c r="N250" s="26"/>
      <c r="O250" s="26"/>
      <c r="P250" s="26"/>
      <c r="Q250" s="26"/>
      <c r="R250" s="26"/>
      <c r="S250" s="26"/>
      <c r="T250" s="26"/>
      <c r="U250" s="26"/>
      <c r="V250" s="26"/>
    </row>
    <row r="251" spans="1:22">
      <c r="A251" s="25"/>
      <c r="B251" s="25"/>
      <c r="C251" s="25"/>
      <c r="D251" s="26"/>
      <c r="E251" s="26"/>
      <c r="F251" s="26"/>
      <c r="G251" s="26"/>
      <c r="H251" s="26"/>
      <c r="I251" s="26"/>
      <c r="J251" s="26"/>
      <c r="K251" s="26"/>
      <c r="L251" s="26"/>
      <c r="M251" s="26"/>
      <c r="N251" s="26"/>
      <c r="O251" s="26"/>
      <c r="P251" s="26"/>
      <c r="Q251" s="26"/>
      <c r="R251" s="26"/>
      <c r="S251" s="26"/>
      <c r="T251" s="26"/>
      <c r="U251" s="26"/>
      <c r="V251" s="26"/>
    </row>
    <row r="252" spans="1:22">
      <c r="A252" s="25"/>
      <c r="B252" s="25"/>
      <c r="C252" s="25"/>
      <c r="D252" s="26"/>
      <c r="E252" s="26"/>
      <c r="F252" s="26"/>
      <c r="G252" s="26"/>
      <c r="H252" s="26"/>
      <c r="I252" s="26"/>
      <c r="J252" s="26"/>
      <c r="K252" s="26"/>
      <c r="L252" s="26"/>
      <c r="M252" s="26"/>
      <c r="N252" s="26"/>
      <c r="O252" s="26"/>
      <c r="P252" s="26"/>
      <c r="Q252" s="26"/>
      <c r="R252" s="26"/>
      <c r="S252" s="26"/>
      <c r="T252" s="26"/>
      <c r="U252" s="26"/>
      <c r="V252" s="26"/>
    </row>
    <row r="253" spans="1:22">
      <c r="A253" s="25"/>
      <c r="B253" s="25"/>
      <c r="C253" s="25"/>
      <c r="D253" s="26"/>
      <c r="E253" s="26"/>
      <c r="F253" s="26"/>
      <c r="G253" s="26"/>
      <c r="H253" s="26"/>
      <c r="I253" s="26"/>
      <c r="J253" s="26"/>
      <c r="K253" s="26"/>
      <c r="L253" s="26"/>
      <c r="M253" s="26"/>
      <c r="N253" s="26"/>
      <c r="O253" s="26"/>
      <c r="P253" s="26"/>
      <c r="Q253" s="26"/>
      <c r="R253" s="26"/>
      <c r="S253" s="26"/>
      <c r="T253" s="26"/>
      <c r="U253" s="26"/>
      <c r="V253" s="26"/>
    </row>
    <row r="254" spans="1:22">
      <c r="A254" s="25"/>
      <c r="B254" s="25"/>
      <c r="C254" s="25"/>
      <c r="D254" s="26"/>
      <c r="E254" s="26"/>
      <c r="F254" s="26"/>
      <c r="G254" s="26"/>
      <c r="H254" s="26"/>
      <c r="I254" s="26"/>
      <c r="J254" s="26"/>
      <c r="K254" s="26"/>
      <c r="L254" s="26"/>
      <c r="M254" s="26"/>
      <c r="N254" s="26"/>
      <c r="O254" s="26"/>
      <c r="P254" s="26"/>
      <c r="Q254" s="26"/>
      <c r="R254" s="26"/>
      <c r="S254" s="26"/>
      <c r="T254" s="26"/>
      <c r="U254" s="26"/>
      <c r="V254" s="26"/>
    </row>
    <row r="255" spans="1:22">
      <c r="A255" s="25"/>
      <c r="B255" s="25"/>
      <c r="C255" s="25"/>
      <c r="D255" s="26"/>
      <c r="E255" s="26"/>
      <c r="F255" s="26"/>
      <c r="G255" s="26"/>
      <c r="H255" s="26"/>
      <c r="I255" s="26"/>
      <c r="J255" s="26"/>
      <c r="K255" s="26"/>
      <c r="L255" s="26"/>
      <c r="M255" s="26"/>
      <c r="N255" s="26"/>
      <c r="O255" s="26"/>
      <c r="P255" s="26"/>
      <c r="Q255" s="26"/>
      <c r="R255" s="26"/>
      <c r="S255" s="26"/>
      <c r="T255" s="26"/>
      <c r="U255" s="26"/>
      <c r="V255" s="26"/>
    </row>
    <row r="256" spans="1:22">
      <c r="A256" s="25"/>
      <c r="B256" s="25"/>
      <c r="C256" s="25"/>
      <c r="D256" s="26"/>
      <c r="E256" s="26"/>
      <c r="F256" s="26"/>
      <c r="G256" s="26"/>
      <c r="H256" s="26"/>
      <c r="I256" s="26"/>
      <c r="J256" s="26"/>
      <c r="K256" s="26"/>
      <c r="L256" s="26"/>
      <c r="M256" s="26"/>
      <c r="N256" s="26"/>
      <c r="O256" s="26"/>
      <c r="P256" s="26"/>
      <c r="Q256" s="26"/>
      <c r="R256" s="26"/>
      <c r="S256" s="26"/>
      <c r="T256" s="26"/>
      <c r="U256" s="26"/>
      <c r="V256" s="26"/>
    </row>
    <row r="257" spans="1:22">
      <c r="A257" s="25"/>
      <c r="B257" s="25"/>
      <c r="C257" s="25"/>
      <c r="D257" s="26"/>
      <c r="E257" s="26"/>
      <c r="F257" s="26"/>
      <c r="G257" s="26"/>
      <c r="H257" s="26"/>
      <c r="I257" s="26"/>
      <c r="J257" s="26"/>
      <c r="K257" s="26"/>
      <c r="L257" s="26"/>
      <c r="M257" s="26"/>
      <c r="N257" s="26"/>
      <c r="O257" s="26"/>
      <c r="P257" s="26"/>
      <c r="Q257" s="26"/>
      <c r="R257" s="26"/>
      <c r="S257" s="26"/>
      <c r="T257" s="26"/>
      <c r="U257" s="26"/>
      <c r="V257" s="26"/>
    </row>
    <row r="258" spans="1:22">
      <c r="A258" s="25"/>
      <c r="B258" s="25"/>
      <c r="C258" s="25"/>
      <c r="D258" s="26"/>
      <c r="E258" s="26"/>
      <c r="F258" s="26"/>
      <c r="G258" s="26"/>
      <c r="H258" s="26"/>
      <c r="I258" s="26"/>
      <c r="J258" s="26"/>
      <c r="K258" s="26"/>
      <c r="L258" s="26"/>
      <c r="M258" s="26"/>
      <c r="N258" s="26"/>
      <c r="O258" s="26"/>
      <c r="P258" s="26"/>
      <c r="Q258" s="26"/>
      <c r="R258" s="26"/>
      <c r="S258" s="26"/>
      <c r="T258" s="26"/>
      <c r="U258" s="26"/>
      <c r="V258" s="26"/>
    </row>
    <row r="259" spans="1:22">
      <c r="A259" s="25"/>
      <c r="B259" s="25"/>
      <c r="C259" s="25"/>
      <c r="D259" s="26"/>
      <c r="E259" s="26"/>
      <c r="F259" s="26"/>
      <c r="G259" s="26"/>
      <c r="H259" s="26"/>
      <c r="I259" s="26"/>
      <c r="J259" s="26"/>
      <c r="K259" s="26"/>
      <c r="L259" s="26"/>
      <c r="M259" s="26"/>
      <c r="N259" s="26"/>
      <c r="O259" s="26"/>
      <c r="P259" s="26"/>
      <c r="Q259" s="26"/>
      <c r="R259" s="26"/>
      <c r="S259" s="26"/>
      <c r="T259" s="26"/>
      <c r="U259" s="26"/>
      <c r="V259" s="26"/>
    </row>
    <row r="260" spans="1:22">
      <c r="A260" s="25"/>
      <c r="B260" s="25"/>
      <c r="C260" s="25"/>
      <c r="D260" s="26"/>
      <c r="E260" s="26"/>
      <c r="F260" s="26"/>
      <c r="G260" s="26"/>
      <c r="H260" s="26"/>
      <c r="I260" s="26"/>
      <c r="J260" s="26"/>
      <c r="K260" s="26"/>
      <c r="L260" s="26"/>
      <c r="M260" s="26"/>
      <c r="N260" s="26"/>
      <c r="O260" s="26"/>
      <c r="P260" s="26"/>
      <c r="Q260" s="26"/>
      <c r="R260" s="26"/>
      <c r="S260" s="26"/>
      <c r="T260" s="26"/>
      <c r="U260" s="26"/>
      <c r="V260" s="26"/>
    </row>
    <row r="261" spans="1:22">
      <c r="A261" s="25"/>
      <c r="B261" s="25"/>
      <c r="C261" s="25"/>
      <c r="D261" s="26"/>
      <c r="E261" s="26"/>
      <c r="F261" s="26"/>
      <c r="G261" s="26"/>
      <c r="H261" s="26"/>
      <c r="I261" s="26"/>
      <c r="J261" s="26"/>
      <c r="K261" s="26"/>
      <c r="L261" s="26"/>
      <c r="M261" s="26"/>
      <c r="N261" s="26"/>
      <c r="O261" s="26"/>
      <c r="P261" s="26"/>
      <c r="Q261" s="26"/>
      <c r="R261" s="26"/>
      <c r="S261" s="26"/>
      <c r="T261" s="26"/>
      <c r="U261" s="26"/>
      <c r="V261" s="26"/>
    </row>
    <row r="262" spans="1:22">
      <c r="A262" s="25"/>
      <c r="B262" s="25"/>
      <c r="C262" s="25"/>
      <c r="D262" s="26"/>
      <c r="E262" s="26"/>
      <c r="F262" s="26"/>
      <c r="G262" s="26"/>
      <c r="H262" s="26"/>
      <c r="I262" s="26"/>
      <c r="J262" s="26"/>
      <c r="K262" s="26"/>
      <c r="L262" s="26"/>
      <c r="M262" s="26"/>
      <c r="N262" s="26"/>
      <c r="O262" s="26"/>
      <c r="P262" s="26"/>
      <c r="Q262" s="26"/>
      <c r="R262" s="26"/>
      <c r="S262" s="26"/>
      <c r="T262" s="26"/>
      <c r="U262" s="26"/>
      <c r="V262" s="26"/>
    </row>
    <row r="263" spans="1:22">
      <c r="A263" s="25"/>
      <c r="B263" s="25"/>
      <c r="C263" s="25"/>
      <c r="D263" s="26"/>
      <c r="E263" s="26"/>
      <c r="F263" s="26"/>
      <c r="G263" s="26"/>
      <c r="H263" s="26"/>
      <c r="I263" s="26"/>
      <c r="J263" s="26"/>
      <c r="K263" s="26"/>
      <c r="L263" s="26"/>
      <c r="M263" s="26"/>
      <c r="N263" s="26"/>
      <c r="O263" s="26"/>
      <c r="P263" s="26"/>
      <c r="Q263" s="26"/>
      <c r="R263" s="26"/>
      <c r="S263" s="26"/>
      <c r="T263" s="26"/>
      <c r="U263" s="26"/>
      <c r="V263" s="26"/>
    </row>
    <row r="264" spans="1:22">
      <c r="A264" s="25"/>
      <c r="B264" s="25"/>
      <c r="C264" s="25"/>
      <c r="D264" s="26"/>
      <c r="E264" s="26"/>
      <c r="F264" s="26"/>
      <c r="G264" s="26"/>
      <c r="H264" s="26"/>
      <c r="I264" s="26"/>
      <c r="J264" s="26"/>
      <c r="K264" s="26"/>
      <c r="L264" s="26"/>
      <c r="M264" s="26"/>
      <c r="N264" s="26"/>
      <c r="O264" s="26"/>
      <c r="P264" s="26"/>
      <c r="Q264" s="26"/>
      <c r="R264" s="26"/>
      <c r="S264" s="26"/>
      <c r="T264" s="26"/>
      <c r="U264" s="26"/>
      <c r="V264" s="26"/>
    </row>
    <row r="265" spans="1:22">
      <c r="A265" s="25"/>
      <c r="B265" s="25"/>
      <c r="C265" s="25"/>
      <c r="D265" s="26"/>
      <c r="E265" s="26"/>
      <c r="F265" s="26"/>
      <c r="G265" s="26"/>
      <c r="H265" s="26"/>
      <c r="I265" s="26"/>
      <c r="J265" s="26"/>
      <c r="K265" s="26"/>
      <c r="L265" s="26"/>
      <c r="M265" s="26"/>
      <c r="N265" s="26"/>
      <c r="O265" s="26"/>
      <c r="P265" s="26"/>
      <c r="Q265" s="26"/>
      <c r="R265" s="26"/>
      <c r="S265" s="26"/>
      <c r="T265" s="26"/>
      <c r="U265" s="26"/>
      <c r="V265" s="26"/>
    </row>
    <row r="266" spans="1:22">
      <c r="A266" s="25"/>
      <c r="B266" s="25"/>
      <c r="C266" s="25"/>
      <c r="D266" s="26"/>
      <c r="E266" s="26"/>
      <c r="F266" s="26"/>
      <c r="G266" s="26"/>
      <c r="H266" s="26"/>
      <c r="I266" s="26"/>
      <c r="J266" s="26"/>
      <c r="K266" s="26"/>
      <c r="L266" s="26"/>
      <c r="M266" s="26"/>
      <c r="N266" s="26"/>
      <c r="O266" s="26"/>
      <c r="P266" s="26"/>
      <c r="Q266" s="26"/>
      <c r="R266" s="26"/>
      <c r="S266" s="26"/>
      <c r="T266" s="26"/>
      <c r="U266" s="26"/>
      <c r="V266" s="26"/>
    </row>
    <row r="267" spans="1:22">
      <c r="A267" s="25"/>
      <c r="B267" s="25"/>
      <c r="C267" s="25"/>
      <c r="D267" s="26"/>
      <c r="E267" s="26"/>
      <c r="F267" s="26"/>
      <c r="G267" s="26"/>
      <c r="H267" s="26"/>
      <c r="I267" s="26"/>
      <c r="J267" s="26"/>
      <c r="K267" s="26"/>
      <c r="L267" s="26"/>
      <c r="M267" s="26"/>
      <c r="N267" s="26"/>
      <c r="O267" s="26"/>
      <c r="P267" s="26"/>
      <c r="Q267" s="26"/>
      <c r="R267" s="26"/>
      <c r="S267" s="26"/>
      <c r="T267" s="26"/>
      <c r="U267" s="26"/>
      <c r="V267" s="26"/>
    </row>
    <row r="268" spans="1:22">
      <c r="A268" s="25"/>
      <c r="B268" s="25"/>
      <c r="C268" s="25"/>
      <c r="D268" s="26"/>
      <c r="E268" s="26"/>
      <c r="F268" s="26"/>
      <c r="G268" s="26"/>
      <c r="H268" s="26"/>
      <c r="I268" s="26"/>
      <c r="J268" s="26"/>
      <c r="K268" s="26"/>
      <c r="L268" s="26"/>
      <c r="M268" s="26"/>
      <c r="N268" s="26"/>
      <c r="O268" s="26"/>
      <c r="P268" s="26"/>
      <c r="Q268" s="26"/>
      <c r="R268" s="26"/>
      <c r="S268" s="26"/>
      <c r="T268" s="26"/>
      <c r="U268" s="26"/>
      <c r="V268" s="26"/>
    </row>
    <row r="269" spans="1:22">
      <c r="A269" s="25"/>
      <c r="B269" s="25"/>
      <c r="C269" s="25"/>
      <c r="D269" s="26"/>
      <c r="E269" s="26"/>
      <c r="F269" s="26"/>
      <c r="G269" s="26"/>
      <c r="H269" s="26"/>
      <c r="I269" s="26"/>
      <c r="J269" s="26"/>
      <c r="K269" s="26"/>
      <c r="L269" s="26"/>
      <c r="M269" s="26"/>
      <c r="N269" s="26"/>
      <c r="O269" s="26"/>
      <c r="P269" s="26"/>
      <c r="Q269" s="26"/>
      <c r="R269" s="26"/>
      <c r="S269" s="26"/>
      <c r="T269" s="26"/>
      <c r="U269" s="26"/>
      <c r="V269" s="26"/>
    </row>
    <row r="270" spans="1:22">
      <c r="A270" s="25"/>
      <c r="B270" s="25"/>
      <c r="C270" s="25"/>
      <c r="D270" s="26"/>
      <c r="E270" s="26"/>
      <c r="F270" s="26"/>
      <c r="G270" s="26"/>
      <c r="H270" s="26"/>
      <c r="I270" s="26"/>
      <c r="J270" s="26"/>
      <c r="K270" s="26"/>
      <c r="L270" s="26"/>
      <c r="M270" s="26"/>
      <c r="N270" s="26"/>
      <c r="O270" s="26"/>
      <c r="P270" s="26"/>
      <c r="Q270" s="26"/>
      <c r="R270" s="26"/>
      <c r="S270" s="26"/>
      <c r="T270" s="26"/>
      <c r="U270" s="26"/>
      <c r="V270" s="26"/>
    </row>
    <row r="271" spans="1:22">
      <c r="A271" s="25"/>
      <c r="B271" s="25"/>
      <c r="C271" s="25"/>
      <c r="D271" s="26"/>
      <c r="E271" s="26"/>
      <c r="F271" s="26"/>
      <c r="G271" s="26"/>
      <c r="H271" s="26"/>
      <c r="I271" s="26"/>
      <c r="J271" s="26"/>
      <c r="K271" s="26"/>
      <c r="L271" s="26"/>
      <c r="M271" s="26"/>
      <c r="N271" s="26"/>
      <c r="O271" s="26"/>
      <c r="P271" s="26"/>
      <c r="Q271" s="26"/>
      <c r="R271" s="26"/>
      <c r="S271" s="26"/>
      <c r="T271" s="26"/>
      <c r="U271" s="26"/>
      <c r="V271" s="26"/>
    </row>
    <row r="272" spans="1:22">
      <c r="A272" s="25"/>
      <c r="B272" s="25"/>
      <c r="C272" s="25"/>
      <c r="D272" s="26"/>
      <c r="E272" s="26"/>
      <c r="F272" s="26"/>
      <c r="G272" s="26"/>
      <c r="H272" s="26"/>
      <c r="I272" s="26"/>
      <c r="J272" s="26"/>
      <c r="K272" s="26"/>
      <c r="L272" s="26"/>
      <c r="M272" s="26"/>
      <c r="N272" s="26"/>
      <c r="O272" s="26"/>
      <c r="P272" s="26"/>
      <c r="Q272" s="26"/>
      <c r="R272" s="26"/>
      <c r="S272" s="26"/>
      <c r="T272" s="26"/>
      <c r="U272" s="26"/>
      <c r="V272" s="26"/>
    </row>
    <row r="273" spans="1:22">
      <c r="A273" s="25"/>
      <c r="B273" s="25"/>
      <c r="C273" s="25"/>
      <c r="D273" s="26"/>
      <c r="E273" s="26"/>
      <c r="F273" s="26"/>
      <c r="G273" s="26"/>
      <c r="H273" s="26"/>
      <c r="I273" s="26"/>
      <c r="J273" s="26"/>
      <c r="K273" s="26"/>
      <c r="L273" s="26"/>
      <c r="M273" s="26"/>
      <c r="N273" s="26"/>
      <c r="O273" s="26"/>
      <c r="P273" s="26"/>
      <c r="Q273" s="26"/>
      <c r="R273" s="26"/>
      <c r="S273" s="26"/>
      <c r="T273" s="26"/>
      <c r="U273" s="26"/>
      <c r="V273" s="26"/>
    </row>
    <row r="274" spans="1:22">
      <c r="A274" s="25"/>
      <c r="B274" s="25"/>
      <c r="C274" s="25"/>
      <c r="D274" s="26"/>
      <c r="E274" s="26"/>
      <c r="F274" s="26"/>
      <c r="G274" s="26"/>
      <c r="H274" s="26"/>
      <c r="I274" s="26"/>
      <c r="J274" s="26"/>
      <c r="K274" s="26"/>
      <c r="L274" s="26"/>
      <c r="M274" s="26"/>
      <c r="N274" s="26"/>
      <c r="O274" s="26"/>
      <c r="P274" s="26"/>
      <c r="Q274" s="26"/>
      <c r="R274" s="26"/>
      <c r="S274" s="26"/>
      <c r="T274" s="26"/>
      <c r="U274" s="26"/>
      <c r="V274" s="26"/>
    </row>
    <row r="275" spans="1:22">
      <c r="A275" s="25"/>
      <c r="B275" s="25"/>
      <c r="C275" s="25"/>
      <c r="D275" s="26"/>
      <c r="E275" s="26"/>
      <c r="F275" s="26"/>
      <c r="G275" s="26"/>
      <c r="H275" s="26"/>
      <c r="I275" s="26"/>
      <c r="J275" s="26"/>
      <c r="K275" s="26"/>
      <c r="L275" s="26"/>
      <c r="M275" s="26"/>
      <c r="N275" s="26"/>
      <c r="O275" s="26"/>
      <c r="P275" s="26"/>
      <c r="Q275" s="26"/>
      <c r="R275" s="26"/>
      <c r="S275" s="26"/>
      <c r="T275" s="26"/>
      <c r="U275" s="26"/>
      <c r="V275" s="26"/>
    </row>
    <row r="276" spans="1:22">
      <c r="A276" s="25"/>
      <c r="B276" s="25"/>
      <c r="C276" s="25"/>
      <c r="D276" s="26"/>
      <c r="E276" s="26"/>
      <c r="F276" s="26"/>
      <c r="G276" s="26"/>
      <c r="H276" s="26"/>
      <c r="I276" s="26"/>
      <c r="J276" s="26"/>
      <c r="K276" s="26"/>
      <c r="L276" s="26"/>
      <c r="M276" s="26"/>
      <c r="N276" s="26"/>
      <c r="O276" s="26"/>
      <c r="P276" s="26"/>
      <c r="Q276" s="26"/>
      <c r="R276" s="26"/>
      <c r="S276" s="26"/>
      <c r="T276" s="26"/>
      <c r="U276" s="26"/>
      <c r="V276" s="26"/>
    </row>
    <row r="277" spans="1:22">
      <c r="A277" s="25"/>
      <c r="B277" s="25"/>
      <c r="C277" s="25"/>
      <c r="D277" s="26"/>
      <c r="E277" s="26"/>
      <c r="F277" s="26"/>
      <c r="G277" s="26"/>
      <c r="H277" s="26"/>
      <c r="I277" s="26"/>
      <c r="J277" s="26"/>
      <c r="K277" s="26"/>
      <c r="L277" s="26"/>
      <c r="M277" s="26"/>
      <c r="N277" s="26"/>
      <c r="O277" s="26"/>
      <c r="P277" s="26"/>
      <c r="Q277" s="26"/>
      <c r="R277" s="26"/>
      <c r="S277" s="26"/>
      <c r="T277" s="26"/>
      <c r="U277" s="26"/>
      <c r="V277" s="26"/>
    </row>
    <row r="278" spans="1:22">
      <c r="A278" s="25"/>
      <c r="B278" s="25"/>
      <c r="C278" s="25"/>
      <c r="D278" s="26"/>
      <c r="E278" s="26"/>
      <c r="F278" s="26"/>
      <c r="G278" s="26"/>
      <c r="H278" s="26"/>
      <c r="I278" s="26"/>
      <c r="J278" s="26"/>
      <c r="K278" s="26"/>
      <c r="L278" s="26"/>
      <c r="M278" s="26"/>
      <c r="N278" s="26"/>
      <c r="O278" s="26"/>
      <c r="P278" s="26"/>
      <c r="Q278" s="26"/>
      <c r="R278" s="26"/>
      <c r="S278" s="26"/>
      <c r="T278" s="26"/>
      <c r="U278" s="26"/>
      <c r="V278" s="26"/>
    </row>
    <row r="279" spans="1:22">
      <c r="A279" s="25"/>
      <c r="B279" s="25"/>
      <c r="C279" s="25"/>
      <c r="D279" s="26"/>
      <c r="E279" s="26"/>
      <c r="F279" s="26"/>
      <c r="G279" s="26"/>
      <c r="H279" s="26"/>
      <c r="I279" s="26"/>
      <c r="J279" s="26"/>
      <c r="K279" s="26"/>
      <c r="L279" s="26"/>
      <c r="M279" s="26"/>
      <c r="N279" s="26"/>
      <c r="O279" s="26"/>
      <c r="P279" s="26"/>
      <c r="Q279" s="26"/>
      <c r="R279" s="26"/>
      <c r="S279" s="26"/>
      <c r="T279" s="26"/>
      <c r="U279" s="26"/>
      <c r="V279" s="26"/>
    </row>
    <row r="280" spans="1:22">
      <c r="A280" s="25"/>
      <c r="B280" s="25"/>
      <c r="C280" s="25"/>
      <c r="D280" s="26"/>
      <c r="E280" s="26"/>
      <c r="F280" s="26"/>
      <c r="G280" s="26"/>
      <c r="H280" s="26"/>
      <c r="I280" s="26"/>
      <c r="J280" s="26"/>
      <c r="K280" s="26"/>
      <c r="L280" s="26"/>
      <c r="M280" s="26"/>
      <c r="N280" s="26"/>
      <c r="O280" s="26"/>
      <c r="P280" s="26"/>
      <c r="Q280" s="26"/>
      <c r="R280" s="26"/>
      <c r="S280" s="26"/>
      <c r="T280" s="26"/>
      <c r="U280" s="26"/>
      <c r="V280" s="26"/>
    </row>
    <row r="281" spans="1:22">
      <c r="A281" s="25"/>
      <c r="B281" s="25"/>
      <c r="C281" s="25"/>
      <c r="D281" s="26"/>
      <c r="E281" s="26"/>
      <c r="F281" s="26"/>
      <c r="G281" s="26"/>
      <c r="H281" s="26"/>
      <c r="I281" s="26"/>
      <c r="J281" s="26"/>
      <c r="K281" s="26"/>
      <c r="L281" s="26"/>
      <c r="M281" s="26"/>
      <c r="N281" s="26"/>
      <c r="O281" s="26"/>
      <c r="P281" s="26"/>
      <c r="Q281" s="26"/>
      <c r="R281" s="26"/>
      <c r="S281" s="26"/>
      <c r="T281" s="26"/>
      <c r="U281" s="26"/>
      <c r="V281" s="26"/>
    </row>
    <row r="282" spans="1:22">
      <c r="A282" s="25"/>
      <c r="B282" s="25"/>
      <c r="C282" s="25"/>
      <c r="D282" s="26"/>
      <c r="E282" s="26"/>
      <c r="F282" s="26"/>
      <c r="G282" s="26"/>
      <c r="H282" s="26"/>
      <c r="I282" s="26"/>
      <c r="J282" s="26"/>
      <c r="K282" s="26"/>
      <c r="L282" s="26"/>
      <c r="M282" s="26"/>
      <c r="N282" s="26"/>
      <c r="O282" s="26"/>
      <c r="P282" s="26"/>
      <c r="Q282" s="26"/>
      <c r="R282" s="26"/>
      <c r="S282" s="26"/>
      <c r="T282" s="26"/>
      <c r="U282" s="26"/>
      <c r="V282" s="26"/>
    </row>
    <row r="283" spans="1:22">
      <c r="A283" s="25"/>
      <c r="B283" s="25"/>
      <c r="C283" s="25"/>
      <c r="D283" s="26"/>
      <c r="E283" s="26"/>
      <c r="F283" s="26"/>
      <c r="G283" s="26"/>
      <c r="H283" s="26"/>
      <c r="I283" s="26"/>
      <c r="J283" s="26"/>
      <c r="K283" s="26"/>
      <c r="L283" s="26"/>
      <c r="M283" s="26"/>
      <c r="N283" s="26"/>
      <c r="O283" s="26"/>
      <c r="P283" s="26"/>
      <c r="Q283" s="26"/>
      <c r="R283" s="26"/>
      <c r="S283" s="26"/>
      <c r="T283" s="26"/>
      <c r="U283" s="26"/>
      <c r="V283" s="26"/>
    </row>
    <row r="284" spans="1:22">
      <c r="A284" s="25"/>
      <c r="B284" s="25"/>
      <c r="C284" s="25"/>
      <c r="D284" s="26"/>
      <c r="E284" s="26"/>
      <c r="F284" s="26"/>
      <c r="G284" s="26"/>
      <c r="H284" s="26"/>
      <c r="I284" s="26"/>
      <c r="J284" s="26"/>
      <c r="K284" s="26"/>
      <c r="L284" s="26"/>
      <c r="M284" s="26"/>
      <c r="N284" s="26"/>
      <c r="O284" s="26"/>
      <c r="P284" s="26"/>
      <c r="Q284" s="26"/>
      <c r="R284" s="26"/>
      <c r="S284" s="26"/>
      <c r="T284" s="26"/>
      <c r="U284" s="26"/>
      <c r="V284" s="26"/>
    </row>
    <row r="285" spans="1:22">
      <c r="A285" s="25"/>
      <c r="B285" s="25"/>
      <c r="C285" s="25"/>
      <c r="D285" s="26"/>
      <c r="E285" s="26"/>
      <c r="F285" s="26"/>
      <c r="G285" s="26"/>
      <c r="H285" s="26"/>
      <c r="I285" s="26"/>
      <c r="J285" s="26"/>
      <c r="K285" s="26"/>
      <c r="L285" s="26"/>
      <c r="M285" s="26"/>
      <c r="N285" s="26"/>
      <c r="O285" s="26"/>
      <c r="P285" s="26"/>
      <c r="Q285" s="26"/>
      <c r="R285" s="26"/>
      <c r="S285" s="26"/>
      <c r="T285" s="26"/>
      <c r="U285" s="26"/>
      <c r="V285" s="26"/>
    </row>
    <row r="286" spans="1:22">
      <c r="A286" s="25"/>
      <c r="B286" s="25"/>
      <c r="C286" s="25"/>
      <c r="D286" s="26"/>
      <c r="E286" s="26"/>
      <c r="F286" s="26"/>
      <c r="G286" s="26"/>
      <c r="H286" s="26"/>
      <c r="I286" s="26"/>
      <c r="J286" s="26"/>
      <c r="K286" s="26"/>
      <c r="L286" s="26"/>
      <c r="M286" s="26"/>
      <c r="N286" s="26"/>
      <c r="O286" s="26"/>
      <c r="P286" s="26"/>
      <c r="Q286" s="26"/>
      <c r="R286" s="26"/>
      <c r="S286" s="26"/>
      <c r="T286" s="26"/>
      <c r="U286" s="26"/>
      <c r="V286" s="26"/>
    </row>
    <row r="287" spans="1:22">
      <c r="A287" s="25"/>
      <c r="B287" s="25"/>
      <c r="C287" s="25"/>
      <c r="D287" s="26"/>
      <c r="E287" s="26"/>
      <c r="F287" s="26"/>
      <c r="G287" s="26"/>
      <c r="H287" s="26"/>
      <c r="I287" s="26"/>
      <c r="J287" s="26"/>
      <c r="K287" s="26"/>
      <c r="L287" s="26"/>
      <c r="M287" s="26"/>
      <c r="N287" s="26"/>
      <c r="O287" s="26"/>
      <c r="P287" s="26"/>
      <c r="Q287" s="26"/>
      <c r="R287" s="26"/>
      <c r="S287" s="26"/>
      <c r="T287" s="26"/>
      <c r="U287" s="26"/>
      <c r="V287" s="26"/>
    </row>
    <row r="288" spans="1:22">
      <c r="A288" s="25"/>
      <c r="B288" s="25"/>
      <c r="C288" s="25"/>
      <c r="D288" s="26"/>
      <c r="E288" s="26"/>
      <c r="F288" s="26"/>
      <c r="G288" s="26"/>
      <c r="H288" s="26"/>
      <c r="I288" s="26"/>
      <c r="J288" s="26"/>
      <c r="K288" s="26"/>
      <c r="L288" s="26"/>
      <c r="M288" s="26"/>
      <c r="N288" s="26"/>
      <c r="O288" s="26"/>
      <c r="P288" s="26"/>
      <c r="Q288" s="26"/>
      <c r="R288" s="26"/>
      <c r="S288" s="26"/>
      <c r="T288" s="26"/>
      <c r="U288" s="26"/>
      <c r="V288" s="26"/>
    </row>
    <row r="289" spans="1:22">
      <c r="A289" s="25"/>
      <c r="B289" s="25"/>
      <c r="C289" s="25"/>
      <c r="D289" s="26"/>
      <c r="E289" s="26"/>
      <c r="F289" s="26"/>
      <c r="G289" s="26"/>
      <c r="H289" s="26"/>
      <c r="I289" s="26"/>
      <c r="J289" s="26"/>
      <c r="K289" s="26"/>
      <c r="L289" s="26"/>
      <c r="M289" s="26"/>
      <c r="N289" s="26"/>
      <c r="O289" s="26"/>
      <c r="P289" s="26"/>
      <c r="Q289" s="26"/>
      <c r="R289" s="26"/>
      <c r="S289" s="26"/>
      <c r="T289" s="26"/>
      <c r="U289" s="26"/>
      <c r="V289" s="26"/>
    </row>
    <row r="290" spans="1:22">
      <c r="A290" s="25"/>
      <c r="B290" s="25"/>
      <c r="C290" s="25"/>
      <c r="D290" s="26"/>
      <c r="E290" s="26"/>
      <c r="F290" s="26"/>
      <c r="G290" s="26"/>
      <c r="H290" s="26"/>
      <c r="I290" s="26"/>
      <c r="J290" s="26"/>
      <c r="K290" s="26"/>
      <c r="L290" s="26"/>
      <c r="M290" s="26"/>
      <c r="N290" s="26"/>
      <c r="O290" s="26"/>
      <c r="P290" s="26"/>
      <c r="Q290" s="26"/>
      <c r="R290" s="26"/>
      <c r="S290" s="26"/>
      <c r="T290" s="26"/>
      <c r="U290" s="26"/>
      <c r="V290" s="26"/>
    </row>
    <row r="291" spans="1:22">
      <c r="A291" s="25"/>
      <c r="B291" s="25"/>
      <c r="C291" s="25"/>
      <c r="D291" s="26"/>
      <c r="E291" s="26"/>
      <c r="F291" s="26"/>
      <c r="G291" s="26"/>
      <c r="H291" s="26"/>
      <c r="I291" s="26"/>
      <c r="J291" s="26"/>
      <c r="K291" s="26"/>
      <c r="L291" s="26"/>
      <c r="M291" s="26"/>
      <c r="N291" s="26"/>
      <c r="O291" s="26"/>
      <c r="P291" s="26"/>
      <c r="Q291" s="26"/>
      <c r="R291" s="26"/>
      <c r="S291" s="26"/>
      <c r="T291" s="26"/>
      <c r="U291" s="26"/>
      <c r="V291" s="26"/>
    </row>
    <row r="292" spans="1:22">
      <c r="A292" s="25"/>
      <c r="B292" s="25"/>
      <c r="C292" s="25"/>
      <c r="D292" s="26"/>
      <c r="E292" s="26"/>
      <c r="F292" s="26"/>
      <c r="G292" s="26"/>
      <c r="H292" s="26"/>
      <c r="I292" s="26"/>
      <c r="J292" s="26"/>
      <c r="K292" s="26"/>
      <c r="L292" s="26"/>
      <c r="M292" s="26"/>
      <c r="N292" s="26"/>
      <c r="O292" s="26"/>
      <c r="P292" s="26"/>
      <c r="Q292" s="26"/>
      <c r="R292" s="26"/>
      <c r="S292" s="26"/>
      <c r="T292" s="26"/>
      <c r="U292" s="26"/>
      <c r="V292" s="26"/>
    </row>
    <row r="293" spans="1:22">
      <c r="A293" s="25"/>
      <c r="B293" s="25"/>
      <c r="C293" s="25"/>
      <c r="D293" s="26"/>
      <c r="E293" s="26"/>
      <c r="F293" s="26"/>
      <c r="G293" s="26"/>
      <c r="H293" s="26"/>
      <c r="I293" s="26"/>
      <c r="J293" s="26"/>
      <c r="K293" s="26"/>
      <c r="L293" s="26"/>
      <c r="M293" s="26"/>
      <c r="N293" s="26"/>
      <c r="O293" s="26"/>
      <c r="P293" s="26"/>
      <c r="Q293" s="26"/>
      <c r="R293" s="26"/>
      <c r="S293" s="26"/>
      <c r="T293" s="26"/>
      <c r="U293" s="26"/>
      <c r="V293" s="26"/>
    </row>
    <row r="294" spans="1:22">
      <c r="A294" s="25"/>
      <c r="B294" s="25"/>
      <c r="C294" s="25"/>
      <c r="D294" s="26"/>
      <c r="E294" s="26"/>
      <c r="F294" s="26"/>
      <c r="G294" s="26"/>
      <c r="H294" s="26"/>
      <c r="I294" s="26"/>
      <c r="J294" s="26"/>
      <c r="K294" s="26"/>
      <c r="L294" s="26"/>
      <c r="M294" s="26"/>
      <c r="N294" s="26"/>
      <c r="O294" s="26"/>
      <c r="P294" s="26"/>
      <c r="Q294" s="26"/>
      <c r="R294" s="26"/>
      <c r="S294" s="26"/>
      <c r="T294" s="26"/>
      <c r="U294" s="26"/>
      <c r="V294" s="26"/>
    </row>
    <row r="295" spans="1:22">
      <c r="A295" s="25"/>
      <c r="B295" s="25"/>
      <c r="C295" s="25"/>
      <c r="D295" s="26"/>
      <c r="E295" s="26"/>
      <c r="F295" s="26"/>
      <c r="G295" s="26"/>
      <c r="H295" s="26"/>
      <c r="I295" s="26"/>
      <c r="J295" s="26"/>
      <c r="K295" s="26"/>
      <c r="L295" s="26"/>
      <c r="M295" s="26"/>
      <c r="N295" s="26"/>
      <c r="O295" s="26"/>
      <c r="P295" s="26"/>
      <c r="Q295" s="26"/>
      <c r="R295" s="26"/>
      <c r="S295" s="26"/>
      <c r="T295" s="26"/>
      <c r="U295" s="26"/>
      <c r="V295" s="26"/>
    </row>
    <row r="296" spans="1:22">
      <c r="A296" s="25"/>
      <c r="B296" s="25"/>
      <c r="C296" s="25"/>
      <c r="D296" s="26"/>
      <c r="E296" s="26"/>
      <c r="F296" s="26"/>
      <c r="G296" s="26"/>
      <c r="H296" s="26"/>
      <c r="I296" s="26"/>
      <c r="J296" s="26"/>
      <c r="K296" s="26"/>
      <c r="L296" s="26"/>
      <c r="M296" s="26"/>
      <c r="N296" s="26"/>
      <c r="O296" s="26"/>
      <c r="P296" s="26"/>
      <c r="Q296" s="26"/>
      <c r="R296" s="26"/>
      <c r="S296" s="26"/>
      <c r="T296" s="26"/>
      <c r="U296" s="26"/>
      <c r="V296" s="26"/>
    </row>
    <row r="297" spans="1:22">
      <c r="A297" s="25"/>
      <c r="B297" s="25"/>
      <c r="C297" s="25"/>
      <c r="D297" s="26"/>
      <c r="E297" s="26"/>
      <c r="F297" s="26"/>
      <c r="G297" s="26"/>
      <c r="H297" s="26"/>
      <c r="I297" s="26"/>
      <c r="J297" s="26"/>
      <c r="K297" s="26"/>
      <c r="L297" s="26"/>
      <c r="M297" s="26"/>
      <c r="N297" s="26"/>
      <c r="O297" s="26"/>
      <c r="P297" s="26"/>
      <c r="Q297" s="26"/>
      <c r="R297" s="26"/>
      <c r="S297" s="26"/>
      <c r="T297" s="26"/>
      <c r="U297" s="26"/>
      <c r="V297" s="26"/>
    </row>
    <row r="298" spans="1:22">
      <c r="A298" s="25"/>
      <c r="B298" s="25"/>
      <c r="C298" s="25"/>
      <c r="D298" s="26"/>
      <c r="E298" s="26"/>
      <c r="F298" s="26"/>
      <c r="G298" s="26"/>
      <c r="H298" s="26"/>
      <c r="I298" s="26"/>
      <c r="J298" s="26"/>
      <c r="K298" s="26"/>
      <c r="L298" s="26"/>
      <c r="M298" s="26"/>
      <c r="N298" s="26"/>
      <c r="O298" s="26"/>
      <c r="P298" s="26"/>
      <c r="Q298" s="26"/>
      <c r="R298" s="26"/>
      <c r="S298" s="26"/>
      <c r="T298" s="26"/>
      <c r="U298" s="26"/>
      <c r="V298" s="26"/>
    </row>
    <row r="299" spans="1:22">
      <c r="A299" s="25"/>
      <c r="B299" s="25"/>
      <c r="C299" s="25"/>
      <c r="D299" s="26"/>
      <c r="E299" s="26"/>
      <c r="F299" s="26"/>
      <c r="G299" s="26"/>
      <c r="H299" s="26"/>
      <c r="I299" s="26"/>
      <c r="J299" s="26"/>
      <c r="K299" s="26"/>
      <c r="L299" s="26"/>
      <c r="M299" s="26"/>
      <c r="N299" s="26"/>
      <c r="O299" s="26"/>
      <c r="P299" s="26"/>
      <c r="Q299" s="26"/>
      <c r="R299" s="26"/>
      <c r="S299" s="26"/>
      <c r="T299" s="26"/>
      <c r="U299" s="26"/>
      <c r="V299" s="26"/>
    </row>
    <row r="300" spans="1:22">
      <c r="A300" s="25"/>
      <c r="B300" s="25"/>
      <c r="C300" s="25"/>
      <c r="D300" s="26"/>
      <c r="E300" s="26"/>
      <c r="F300" s="26"/>
      <c r="G300" s="26"/>
      <c r="H300" s="26"/>
      <c r="I300" s="26"/>
      <c r="J300" s="26"/>
      <c r="K300" s="26"/>
      <c r="L300" s="26"/>
      <c r="M300" s="26"/>
      <c r="N300" s="26"/>
      <c r="O300" s="26"/>
      <c r="P300" s="26"/>
      <c r="Q300" s="26"/>
      <c r="R300" s="26"/>
      <c r="S300" s="26"/>
      <c r="T300" s="26"/>
      <c r="U300" s="26"/>
      <c r="V300" s="26"/>
    </row>
    <row r="301" spans="1:22">
      <c r="A301" s="25"/>
      <c r="B301" s="25"/>
      <c r="C301" s="25"/>
      <c r="D301" s="26"/>
      <c r="E301" s="26"/>
      <c r="F301" s="26"/>
      <c r="G301" s="26"/>
      <c r="H301" s="26"/>
      <c r="I301" s="26"/>
      <c r="J301" s="26"/>
      <c r="K301" s="26"/>
      <c r="L301" s="26"/>
      <c r="M301" s="26"/>
      <c r="N301" s="26"/>
      <c r="O301" s="26"/>
      <c r="P301" s="26"/>
      <c r="Q301" s="26"/>
      <c r="R301" s="26"/>
      <c r="S301" s="26"/>
      <c r="T301" s="26"/>
      <c r="U301" s="26"/>
      <c r="V301" s="26"/>
    </row>
    <row r="302" spans="1:22">
      <c r="A302" s="25"/>
      <c r="B302" s="25"/>
      <c r="C302" s="25"/>
      <c r="D302" s="26"/>
      <c r="E302" s="26"/>
      <c r="F302" s="26"/>
      <c r="G302" s="26"/>
      <c r="H302" s="26"/>
      <c r="I302" s="26"/>
      <c r="J302" s="26"/>
      <c r="K302" s="26"/>
      <c r="L302" s="26"/>
      <c r="M302" s="26"/>
      <c r="N302" s="26"/>
      <c r="O302" s="26"/>
      <c r="P302" s="26"/>
      <c r="Q302" s="26"/>
      <c r="R302" s="26"/>
      <c r="S302" s="26"/>
      <c r="T302" s="26"/>
      <c r="U302" s="26"/>
      <c r="V302" s="26"/>
    </row>
    <row r="303" spans="1:22">
      <c r="A303" s="25"/>
      <c r="B303" s="25"/>
      <c r="C303" s="25"/>
      <c r="D303" s="26"/>
      <c r="E303" s="26"/>
      <c r="F303" s="26"/>
      <c r="G303" s="26"/>
      <c r="H303" s="26"/>
      <c r="I303" s="26"/>
      <c r="J303" s="26"/>
      <c r="K303" s="26"/>
      <c r="L303" s="26"/>
      <c r="M303" s="26"/>
      <c r="N303" s="26"/>
      <c r="O303" s="26"/>
      <c r="P303" s="26"/>
      <c r="Q303" s="26"/>
      <c r="R303" s="26"/>
      <c r="S303" s="26"/>
      <c r="T303" s="26"/>
      <c r="U303" s="26"/>
      <c r="V303" s="26"/>
    </row>
    <row r="304" spans="1:22">
      <c r="A304" s="25"/>
      <c r="B304" s="25"/>
      <c r="C304" s="25"/>
      <c r="D304" s="26"/>
      <c r="E304" s="26"/>
      <c r="F304" s="26"/>
      <c r="G304" s="26"/>
      <c r="H304" s="26"/>
      <c r="I304" s="26"/>
      <c r="J304" s="26"/>
      <c r="K304" s="26"/>
      <c r="L304" s="26"/>
      <c r="M304" s="26"/>
      <c r="N304" s="26"/>
      <c r="O304" s="26"/>
      <c r="P304" s="26"/>
      <c r="Q304" s="26"/>
      <c r="R304" s="26"/>
      <c r="S304" s="26"/>
      <c r="T304" s="26"/>
      <c r="U304" s="26"/>
      <c r="V304" s="26"/>
    </row>
    <row r="305" spans="1:22">
      <c r="A305" s="25"/>
      <c r="B305" s="25"/>
      <c r="C305" s="25"/>
      <c r="D305" s="26"/>
      <c r="E305" s="26"/>
      <c r="F305" s="26"/>
      <c r="G305" s="26"/>
      <c r="H305" s="26"/>
      <c r="I305" s="26"/>
      <c r="J305" s="26"/>
      <c r="K305" s="26"/>
      <c r="L305" s="26"/>
      <c r="M305" s="26"/>
      <c r="N305" s="26"/>
      <c r="O305" s="26"/>
      <c r="P305" s="26"/>
      <c r="Q305" s="26"/>
      <c r="R305" s="26"/>
      <c r="S305" s="26"/>
      <c r="T305" s="26"/>
      <c r="U305" s="26"/>
      <c r="V305" s="26"/>
    </row>
  </sheetData>
  <mergeCells count="23">
    <mergeCell ref="E10:F10"/>
    <mergeCell ref="E26:R26"/>
    <mergeCell ref="D1:R1"/>
    <mergeCell ref="E11:I11"/>
    <mergeCell ref="E13:F13"/>
    <mergeCell ref="E14:F14"/>
    <mergeCell ref="G14:I14"/>
    <mergeCell ref="G13:I13"/>
    <mergeCell ref="E15:I15"/>
    <mergeCell ref="G10:I10"/>
    <mergeCell ref="E80:R80"/>
    <mergeCell ref="E52:R52"/>
    <mergeCell ref="E142:E146"/>
    <mergeCell ref="E27:R27"/>
    <mergeCell ref="E62:E69"/>
    <mergeCell ref="E32:E41"/>
    <mergeCell ref="E170:R170"/>
    <mergeCell ref="E138:E141"/>
    <mergeCell ref="E107:E115"/>
    <mergeCell ref="E91:R91"/>
    <mergeCell ref="E92:R92"/>
    <mergeCell ref="E158:R158"/>
    <mergeCell ref="E126:R126"/>
  </mergeCells>
  <phoneticPr fontId="2" type="noConversion"/>
  <dataValidations count="1">
    <dataValidation type="decimal" allowBlank="1" showInputMessage="1" showErrorMessage="1" errorTitle="Input Error" error="Please enter a numeric value between 0 and 99999999999999999" sqref="G31:R41 G137:R147 G157:R157 G106:R115 G125:R125 G61:R69 G79:R79 G89:R90 G51:R51 G167:R169">
      <formula1>0</formula1>
      <formula2>99999999999999900</formula2>
    </dataValidation>
  </dataValidations>
  <hyperlinks>
    <hyperlink ref="G5" location="Navigation!A1" display="Back To Navigation Page"/>
  </hyperlinks>
  <pageMargins left="0.75" right="0.75" top="1" bottom="1" header="0.5" footer="0.5"/>
  <pageSetup orientation="portrait" horizontalDpi="300"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Y305"/>
  <sheetViews>
    <sheetView showGridLines="0" topLeftCell="E61" workbookViewId="0">
      <selection activeCell="L28" sqref="L28"/>
    </sheetView>
  </sheetViews>
  <sheetFormatPr defaultRowHeight="15"/>
  <cols>
    <col min="1" max="1" width="12" style="24" hidden="1" customWidth="1"/>
    <col min="2" max="2" width="13.5703125" style="24" hidden="1" customWidth="1"/>
    <col min="3" max="3" width="12.5703125" style="24" hidden="1" customWidth="1"/>
    <col min="4" max="4" width="49.5703125" hidden="1" customWidth="1"/>
    <col min="5" max="5" width="4.7109375" customWidth="1"/>
    <col min="6" max="6" width="34.7109375" customWidth="1"/>
    <col min="7" max="8" width="14.7109375" customWidth="1"/>
    <col min="9" max="9" width="17" customWidth="1"/>
    <col min="10" max="18" width="14.7109375" customWidth="1"/>
  </cols>
  <sheetData>
    <row r="1" spans="1:22" ht="27.95" customHeight="1">
      <c r="A1" s="58" t="s">
        <v>351</v>
      </c>
      <c r="B1" s="13"/>
      <c r="C1" s="13"/>
      <c r="D1" s="151" t="s">
        <v>988</v>
      </c>
      <c r="E1" s="151"/>
      <c r="F1" s="151"/>
      <c r="G1" s="151"/>
      <c r="H1" s="151"/>
      <c r="I1" s="151"/>
      <c r="J1" s="151"/>
      <c r="K1" s="151"/>
      <c r="L1" s="151"/>
      <c r="M1" s="151"/>
      <c r="N1" s="151"/>
      <c r="O1" s="151"/>
      <c r="P1" s="151"/>
      <c r="Q1" s="151"/>
      <c r="R1" s="151"/>
    </row>
    <row r="2" spans="1:22" ht="27.95" hidden="1" customHeight="1">
      <c r="A2"/>
      <c r="B2"/>
      <c r="C2"/>
    </row>
    <row r="3" spans="1:22" hidden="1">
      <c r="A3" s="13"/>
      <c r="B3" s="13"/>
      <c r="C3" s="13"/>
      <c r="F3" s="43"/>
      <c r="G3" s="21"/>
      <c r="I3" s="21"/>
    </row>
    <row r="4" spans="1:22">
      <c r="A4" s="13"/>
      <c r="B4" s="13"/>
      <c r="C4" s="13"/>
    </row>
    <row r="5" spans="1:22">
      <c r="A5" s="13"/>
      <c r="B5" s="13"/>
      <c r="C5" s="13"/>
      <c r="G5" s="21" t="s">
        <v>539</v>
      </c>
    </row>
    <row r="6" spans="1:22" ht="15" customHeight="1">
      <c r="A6" s="45"/>
      <c r="B6" s="45"/>
      <c r="C6" s="123" t="s">
        <v>953</v>
      </c>
      <c r="D6" s="123"/>
      <c r="E6" s="123"/>
      <c r="F6" s="123"/>
      <c r="G6" s="45"/>
      <c r="H6" s="45"/>
      <c r="I6" s="45"/>
      <c r="J6" s="45"/>
      <c r="K6" s="45"/>
      <c r="L6" s="13"/>
      <c r="M6" s="26"/>
      <c r="N6" s="26"/>
      <c r="O6" s="26"/>
      <c r="P6" s="26"/>
      <c r="Q6" s="26"/>
      <c r="R6" s="26"/>
      <c r="S6" s="26"/>
      <c r="T6" s="26"/>
      <c r="U6" s="26"/>
      <c r="V6" s="26"/>
    </row>
    <row r="7" spans="1:22" ht="15" hidden="1" customHeight="1">
      <c r="A7" s="45"/>
      <c r="B7" s="45"/>
      <c r="C7" s="45"/>
      <c r="D7" s="45"/>
      <c r="E7" s="45"/>
      <c r="F7" s="45"/>
      <c r="G7" s="45"/>
      <c r="H7" s="45"/>
      <c r="I7" s="45"/>
      <c r="J7" s="45"/>
      <c r="K7" s="45"/>
      <c r="L7" s="13"/>
      <c r="M7" s="26"/>
      <c r="N7" s="26"/>
      <c r="O7" s="26"/>
      <c r="P7" s="26"/>
      <c r="Q7" s="26"/>
      <c r="R7" s="26"/>
      <c r="S7" s="26"/>
      <c r="T7" s="26"/>
      <c r="U7" s="26"/>
      <c r="V7" s="26"/>
    </row>
    <row r="8" spans="1:22" ht="15" hidden="1" customHeight="1">
      <c r="A8" s="45"/>
      <c r="B8" s="45"/>
      <c r="C8" s="45"/>
      <c r="D8" s="45" t="s">
        <v>947</v>
      </c>
      <c r="E8" s="45"/>
      <c r="F8" s="45"/>
      <c r="G8" s="45"/>
      <c r="H8" s="45"/>
      <c r="I8" s="45"/>
      <c r="J8" s="45"/>
      <c r="K8" s="45"/>
      <c r="L8" s="13"/>
      <c r="M8" s="26"/>
      <c r="N8" s="26"/>
      <c r="O8" s="26"/>
      <c r="P8" s="26"/>
      <c r="Q8" s="26"/>
      <c r="R8" s="26"/>
      <c r="S8" s="26"/>
      <c r="T8" s="26"/>
      <c r="U8" s="26"/>
      <c r="V8" s="26"/>
    </row>
    <row r="9" spans="1:22" ht="15" hidden="1" customHeight="1">
      <c r="A9" s="45"/>
      <c r="B9" s="45"/>
      <c r="C9" s="45" t="s">
        <v>402</v>
      </c>
      <c r="D9" s="45" t="s">
        <v>907</v>
      </c>
      <c r="E9" s="45" t="s">
        <v>406</v>
      </c>
      <c r="F9" s="45" t="s">
        <v>406</v>
      </c>
      <c r="G9" s="45"/>
      <c r="H9" s="45"/>
      <c r="I9" s="45"/>
      <c r="J9" s="45" t="s">
        <v>401</v>
      </c>
      <c r="K9" s="45" t="s">
        <v>403</v>
      </c>
      <c r="L9" s="13"/>
      <c r="M9" s="26"/>
      <c r="N9" s="26"/>
      <c r="O9" s="26"/>
      <c r="P9" s="26"/>
      <c r="Q9" s="26"/>
      <c r="R9" s="26"/>
      <c r="S9" s="26"/>
      <c r="T9" s="26"/>
      <c r="U9" s="26"/>
      <c r="V9" s="26"/>
    </row>
    <row r="10" spans="1:22" ht="15" customHeight="1">
      <c r="A10" s="45"/>
      <c r="B10" s="45"/>
      <c r="C10" s="45" t="s">
        <v>406</v>
      </c>
      <c r="D10" s="25"/>
      <c r="E10" s="178" t="s">
        <v>739</v>
      </c>
      <c r="F10" s="180"/>
      <c r="G10" s="178">
        <f>StartUp!D22</f>
        <v>0</v>
      </c>
      <c r="H10" s="179"/>
      <c r="I10" s="180"/>
      <c r="J10" s="25"/>
      <c r="K10" s="45"/>
      <c r="L10" s="13"/>
      <c r="M10" s="26"/>
      <c r="N10" s="26"/>
      <c r="O10" s="26"/>
      <c r="P10" s="26"/>
      <c r="Q10" s="26"/>
      <c r="R10" s="26"/>
      <c r="S10" s="26"/>
      <c r="T10" s="26"/>
      <c r="U10" s="26"/>
      <c r="V10" s="26"/>
    </row>
    <row r="11" spans="1:22">
      <c r="A11" s="45"/>
      <c r="B11" s="45"/>
      <c r="C11" s="45" t="s">
        <v>406</v>
      </c>
      <c r="D11" s="25"/>
      <c r="E11" s="174" t="str">
        <f>CONCATENATE("Selected Unit : ",D13)</f>
        <v>Selected Unit : JPY</v>
      </c>
      <c r="F11" s="175"/>
      <c r="G11" s="175"/>
      <c r="H11" s="175"/>
      <c r="I11" s="176"/>
      <c r="J11" s="25"/>
      <c r="K11" s="45"/>
      <c r="L11" s="13"/>
      <c r="M11" s="26"/>
      <c r="N11" s="26"/>
      <c r="O11" s="26"/>
      <c r="P11" s="26"/>
      <c r="Q11" s="26"/>
      <c r="R11" s="26"/>
      <c r="S11" s="26"/>
      <c r="T11" s="26"/>
      <c r="U11" s="26"/>
      <c r="V11" s="26"/>
    </row>
    <row r="12" spans="1:22">
      <c r="A12" s="45"/>
      <c r="B12" s="45"/>
      <c r="C12" s="45" t="s">
        <v>401</v>
      </c>
      <c r="D12" s="25"/>
      <c r="E12" s="25"/>
      <c r="F12" s="26"/>
      <c r="G12" s="26"/>
      <c r="H12" s="26"/>
      <c r="I12" s="26"/>
      <c r="J12" s="26"/>
      <c r="K12" s="45"/>
      <c r="L12" s="13"/>
      <c r="M12" s="26"/>
      <c r="N12" s="26"/>
      <c r="O12" s="26"/>
      <c r="P12" s="26"/>
      <c r="Q12" s="26"/>
      <c r="R12" s="26"/>
      <c r="S12" s="26"/>
      <c r="T12" s="26"/>
      <c r="U12" s="26"/>
      <c r="V12" s="26"/>
    </row>
    <row r="13" spans="1:22" ht="15" customHeight="1">
      <c r="A13" s="45" t="s">
        <v>940</v>
      </c>
      <c r="B13" s="45"/>
      <c r="C13" s="45"/>
      <c r="D13" s="28" t="s">
        <v>194</v>
      </c>
      <c r="E13" s="178" t="s">
        <v>936</v>
      </c>
      <c r="F13" s="180"/>
      <c r="G13" s="194">
        <f>StartUp!D17</f>
        <v>0</v>
      </c>
      <c r="H13" s="195"/>
      <c r="I13" s="196"/>
      <c r="J13" s="26"/>
      <c r="K13" s="45"/>
      <c r="L13" s="13"/>
      <c r="M13" s="26"/>
      <c r="N13" s="26"/>
      <c r="O13" s="26"/>
      <c r="P13" s="26"/>
      <c r="Q13" s="26"/>
      <c r="R13" s="26"/>
      <c r="S13" s="26"/>
      <c r="T13" s="26"/>
      <c r="U13" s="26"/>
      <c r="V13" s="26"/>
    </row>
    <row r="14" spans="1:22">
      <c r="A14" s="45" t="s">
        <v>942</v>
      </c>
      <c r="B14" s="45"/>
      <c r="C14" s="45"/>
      <c r="D14" s="28" t="s">
        <v>194</v>
      </c>
      <c r="E14" s="178" t="s">
        <v>937</v>
      </c>
      <c r="F14" s="180"/>
      <c r="G14" s="181">
        <f>StartUp!G9</f>
        <v>0</v>
      </c>
      <c r="H14" s="182"/>
      <c r="I14" s="183"/>
      <c r="J14" s="26"/>
      <c r="K14" s="45"/>
      <c r="L14" s="13"/>
      <c r="M14" s="26"/>
      <c r="N14" s="26"/>
      <c r="O14" s="26"/>
      <c r="P14" s="26"/>
      <c r="Q14" s="26"/>
      <c r="R14" s="26"/>
      <c r="S14" s="26"/>
      <c r="T14" s="26"/>
      <c r="U14" s="26"/>
      <c r="V14" s="26"/>
    </row>
    <row r="15" spans="1:22">
      <c r="A15" s="45"/>
      <c r="B15" s="45"/>
      <c r="C15" s="45"/>
      <c r="D15" s="48" t="s">
        <v>194</v>
      </c>
      <c r="E15" s="184" t="str">
        <f>CONCATENATE("Note: Enter only ",StartUp!D23," digits after decimal.")</f>
        <v>Note: Enter only 2 digits after decimal.</v>
      </c>
      <c r="F15" s="184"/>
      <c r="G15" s="184"/>
      <c r="H15" s="184"/>
      <c r="I15" s="184"/>
      <c r="J15" s="26"/>
      <c r="K15" s="45"/>
      <c r="L15" s="13"/>
      <c r="M15" s="26"/>
      <c r="N15" s="26"/>
      <c r="O15" s="26"/>
      <c r="P15" s="26"/>
      <c r="Q15" s="26"/>
      <c r="R15" s="26"/>
      <c r="S15" s="26"/>
      <c r="T15" s="26"/>
      <c r="U15" s="26"/>
      <c r="V15" s="26"/>
    </row>
    <row r="16" spans="1:22">
      <c r="A16" s="45"/>
      <c r="B16" s="45"/>
      <c r="C16" s="45" t="s">
        <v>401</v>
      </c>
      <c r="D16" s="25"/>
      <c r="E16" s="25"/>
      <c r="F16" s="26"/>
      <c r="G16" s="26"/>
      <c r="H16" s="26"/>
      <c r="I16" s="26"/>
      <c r="J16" s="26"/>
      <c r="K16" s="45"/>
      <c r="L16" s="13"/>
      <c r="M16" s="26"/>
      <c r="N16" s="26"/>
      <c r="O16" s="26"/>
      <c r="P16" s="26"/>
      <c r="Q16" s="26"/>
      <c r="R16" s="26"/>
      <c r="S16" s="26"/>
      <c r="T16" s="26"/>
      <c r="U16" s="26"/>
      <c r="V16" s="26"/>
    </row>
    <row r="17" spans="1:22">
      <c r="A17" s="45"/>
      <c r="B17" s="45"/>
      <c r="C17" s="45" t="s">
        <v>404</v>
      </c>
      <c r="D17" s="45"/>
      <c r="E17" s="45"/>
      <c r="F17" s="45"/>
      <c r="G17" s="45"/>
      <c r="H17" s="45"/>
      <c r="I17" s="45"/>
      <c r="J17" s="45"/>
      <c r="K17" s="45" t="s">
        <v>405</v>
      </c>
      <c r="L17" s="13"/>
      <c r="M17" s="26"/>
      <c r="N17" s="26"/>
      <c r="O17" s="26"/>
      <c r="P17" s="26"/>
      <c r="Q17" s="26"/>
      <c r="R17" s="26"/>
      <c r="S17" s="26"/>
      <c r="T17" s="26"/>
      <c r="U17" s="26"/>
      <c r="V17" s="26"/>
    </row>
    <row r="18" spans="1:22" ht="15" hidden="1" customHeight="1">
      <c r="A18" s="25"/>
      <c r="B18" s="25"/>
      <c r="C18" s="25"/>
      <c r="D18" s="26"/>
      <c r="E18" s="26"/>
      <c r="F18" s="26"/>
      <c r="G18" s="26"/>
      <c r="H18" s="26"/>
      <c r="I18" s="26"/>
      <c r="J18" s="26"/>
      <c r="K18" s="26"/>
      <c r="L18" s="26"/>
      <c r="M18" s="26"/>
      <c r="N18" s="26"/>
      <c r="O18" s="26"/>
      <c r="P18" s="26"/>
      <c r="Q18" s="26"/>
      <c r="R18" s="26"/>
      <c r="S18" s="26"/>
      <c r="T18" s="26"/>
      <c r="U18" s="26"/>
      <c r="V18" s="26"/>
    </row>
    <row r="19" spans="1:22" ht="15" hidden="1" customHeight="1">
      <c r="A19" s="25"/>
      <c r="B19" s="25"/>
      <c r="C19" s="25"/>
      <c r="D19" s="26"/>
      <c r="E19" s="26"/>
      <c r="F19" s="26"/>
      <c r="G19" s="26"/>
      <c r="H19" s="26"/>
      <c r="I19" s="26"/>
      <c r="J19" s="26"/>
      <c r="K19" s="26"/>
      <c r="L19" s="26"/>
      <c r="M19" s="26"/>
      <c r="N19" s="26"/>
      <c r="O19" s="26"/>
      <c r="P19" s="26"/>
      <c r="Q19" s="26"/>
      <c r="R19" s="26"/>
      <c r="S19" s="26"/>
      <c r="T19" s="26"/>
      <c r="U19" s="26"/>
      <c r="V19" s="26"/>
    </row>
    <row r="20" spans="1:22" ht="15" hidden="1" customHeight="1">
      <c r="A20" s="25"/>
      <c r="B20" s="25"/>
      <c r="C20" s="25"/>
      <c r="D20" s="26"/>
      <c r="E20" s="26"/>
      <c r="F20" s="26"/>
      <c r="G20" s="26"/>
      <c r="H20" s="26"/>
      <c r="I20" s="26"/>
      <c r="J20" s="26"/>
      <c r="K20" s="26"/>
      <c r="L20" s="26"/>
      <c r="M20" s="26"/>
      <c r="N20" s="26"/>
      <c r="O20" s="26"/>
      <c r="P20" s="26"/>
      <c r="Q20" s="26"/>
      <c r="R20" s="26"/>
      <c r="S20" s="26"/>
      <c r="T20" s="26"/>
      <c r="U20" s="26"/>
      <c r="V20" s="26"/>
    </row>
    <row r="21" spans="1:22" ht="15" hidden="1" customHeight="1">
      <c r="A21" s="45"/>
      <c r="B21" s="45"/>
      <c r="C21" s="45" t="s">
        <v>954</v>
      </c>
      <c r="D21" s="45"/>
      <c r="E21" s="45"/>
      <c r="F21" s="45"/>
      <c r="G21" s="45"/>
      <c r="H21" s="45"/>
      <c r="I21" s="45"/>
      <c r="J21" s="45"/>
      <c r="K21" s="45"/>
      <c r="L21" s="45"/>
      <c r="M21" s="45"/>
      <c r="N21" s="45"/>
      <c r="O21" s="45"/>
      <c r="P21" s="45"/>
      <c r="Q21" s="45"/>
      <c r="R21" s="45"/>
      <c r="S21" s="45"/>
      <c r="T21" s="45"/>
      <c r="U21" s="25"/>
      <c r="V21" s="26"/>
    </row>
    <row r="22" spans="1:22" ht="15" hidden="1" customHeight="1">
      <c r="A22" s="45"/>
      <c r="B22" s="45"/>
      <c r="C22" s="45"/>
      <c r="D22" s="45"/>
      <c r="E22" s="45"/>
      <c r="F22" s="45"/>
      <c r="G22" s="45"/>
      <c r="H22" s="45"/>
      <c r="I22" s="45"/>
      <c r="J22" s="45"/>
      <c r="K22" s="45"/>
      <c r="L22" s="45"/>
      <c r="M22" s="45"/>
      <c r="N22" s="45"/>
      <c r="O22" s="45"/>
      <c r="P22" s="45"/>
      <c r="Q22" s="45"/>
      <c r="R22" s="45"/>
      <c r="S22" s="45"/>
      <c r="T22" s="45"/>
      <c r="U22" s="25"/>
      <c r="V22" s="26"/>
    </row>
    <row r="23" spans="1:22" ht="15" hidden="1" customHeight="1">
      <c r="A23" s="45"/>
      <c r="B23" s="45"/>
      <c r="C23" s="45"/>
      <c r="D23" s="45" t="s">
        <v>947</v>
      </c>
      <c r="E23" s="45"/>
      <c r="F23" s="45"/>
      <c r="G23" s="45" t="s">
        <v>860</v>
      </c>
      <c r="H23" s="45" t="s">
        <v>861</v>
      </c>
      <c r="I23" s="45" t="s">
        <v>862</v>
      </c>
      <c r="J23" s="45" t="s">
        <v>730</v>
      </c>
      <c r="K23" s="45" t="s">
        <v>731</v>
      </c>
      <c r="L23" s="45" t="s">
        <v>732</v>
      </c>
      <c r="M23" s="45" t="s">
        <v>863</v>
      </c>
      <c r="N23" s="45" t="s">
        <v>864</v>
      </c>
      <c r="O23" s="45" t="s">
        <v>865</v>
      </c>
      <c r="P23" s="45" t="s">
        <v>867</v>
      </c>
      <c r="Q23" s="45" t="s">
        <v>868</v>
      </c>
      <c r="R23" s="45" t="s">
        <v>869</v>
      </c>
      <c r="S23" s="45"/>
      <c r="T23" s="45"/>
      <c r="U23" s="25"/>
      <c r="V23" s="26"/>
    </row>
    <row r="24" spans="1:22" ht="15" hidden="1" customHeight="1">
      <c r="A24" s="45"/>
      <c r="B24" s="45"/>
      <c r="C24" s="45" t="s">
        <v>402</v>
      </c>
      <c r="D24" s="45" t="s">
        <v>907</v>
      </c>
      <c r="E24" s="45" t="s">
        <v>406</v>
      </c>
      <c r="F24" s="45" t="s">
        <v>406</v>
      </c>
      <c r="G24" s="45"/>
      <c r="H24" s="45"/>
      <c r="I24" s="45"/>
      <c r="J24" s="45"/>
      <c r="K24" s="45"/>
      <c r="L24" s="45"/>
      <c r="M24" s="45"/>
      <c r="N24" s="45"/>
      <c r="O24" s="45"/>
      <c r="P24" s="45"/>
      <c r="Q24" s="45"/>
      <c r="R24" s="45"/>
      <c r="S24" s="45" t="s">
        <v>401</v>
      </c>
      <c r="T24" s="45" t="s">
        <v>403</v>
      </c>
      <c r="U24" s="25"/>
      <c r="V24" s="26"/>
    </row>
    <row r="25" spans="1:22" ht="15" hidden="1" customHeight="1">
      <c r="A25" s="45"/>
      <c r="B25" s="45"/>
      <c r="C25" s="45" t="s">
        <v>891</v>
      </c>
      <c r="D25" s="13"/>
      <c r="E25" s="13"/>
      <c r="F25" s="18" t="s">
        <v>890</v>
      </c>
      <c r="G25" s="19" t="s">
        <v>229</v>
      </c>
      <c r="H25" s="19" t="s">
        <v>229</v>
      </c>
      <c r="I25" s="19" t="s">
        <v>229</v>
      </c>
      <c r="J25" s="19" t="s">
        <v>229</v>
      </c>
      <c r="K25" s="19" t="s">
        <v>229</v>
      </c>
      <c r="L25" s="19" t="s">
        <v>229</v>
      </c>
      <c r="M25" s="19" t="s">
        <v>229</v>
      </c>
      <c r="N25" s="19" t="s">
        <v>229</v>
      </c>
      <c r="O25" s="19" t="s">
        <v>229</v>
      </c>
      <c r="P25" s="19" t="s">
        <v>229</v>
      </c>
      <c r="Q25" s="19" t="s">
        <v>229</v>
      </c>
      <c r="R25" s="19" t="s">
        <v>229</v>
      </c>
      <c r="S25" s="13"/>
      <c r="T25" s="45"/>
      <c r="U25" s="25"/>
      <c r="V25" s="26"/>
    </row>
    <row r="26" spans="1:22" ht="30" customHeight="1">
      <c r="A26" s="45"/>
      <c r="B26" s="45"/>
      <c r="C26" s="45" t="s">
        <v>406</v>
      </c>
      <c r="D26" s="25"/>
      <c r="E26" s="185" t="s">
        <v>87</v>
      </c>
      <c r="F26" s="186"/>
      <c r="G26" s="186"/>
      <c r="H26" s="186"/>
      <c r="I26" s="186"/>
      <c r="J26" s="186"/>
      <c r="K26" s="186"/>
      <c r="L26" s="186"/>
      <c r="M26" s="186"/>
      <c r="N26" s="186"/>
      <c r="O26" s="186"/>
      <c r="P26" s="186"/>
      <c r="Q26" s="186"/>
      <c r="R26" s="187"/>
      <c r="S26" s="27"/>
      <c r="T26" s="45"/>
      <c r="U26" s="25"/>
      <c r="V26" s="26"/>
    </row>
    <row r="27" spans="1:22">
      <c r="A27" s="45"/>
      <c r="B27" s="45"/>
      <c r="C27" s="45" t="s">
        <v>406</v>
      </c>
      <c r="D27" s="25"/>
      <c r="E27" s="191" t="str">
        <f>CONCATENATE("Amount in ",IF(D13="","foreign currency",D13)," in Million")</f>
        <v>Amount in JPY in Million</v>
      </c>
      <c r="F27" s="192"/>
      <c r="G27" s="192"/>
      <c r="H27" s="192"/>
      <c r="I27" s="192"/>
      <c r="J27" s="192"/>
      <c r="K27" s="192"/>
      <c r="L27" s="192"/>
      <c r="M27" s="192"/>
      <c r="N27" s="192"/>
      <c r="O27" s="192"/>
      <c r="P27" s="192"/>
      <c r="Q27" s="192"/>
      <c r="R27" s="193"/>
      <c r="S27" s="27"/>
      <c r="T27" s="45"/>
      <c r="U27" s="25"/>
      <c r="V27" s="26"/>
    </row>
    <row r="28" spans="1:22" ht="45">
      <c r="A28" s="45"/>
      <c r="B28" s="45"/>
      <c r="C28" s="45" t="s">
        <v>406</v>
      </c>
      <c r="D28" s="25"/>
      <c r="E28" s="29"/>
      <c r="F28" s="29" t="s">
        <v>646</v>
      </c>
      <c r="G28" s="29" t="s">
        <v>647</v>
      </c>
      <c r="H28" s="29" t="s">
        <v>648</v>
      </c>
      <c r="I28" s="29" t="s">
        <v>649</v>
      </c>
      <c r="J28" s="29" t="s">
        <v>728</v>
      </c>
      <c r="K28" s="29" t="s">
        <v>729</v>
      </c>
      <c r="L28" s="29" t="s">
        <v>724</v>
      </c>
      <c r="M28" s="29" t="s">
        <v>905</v>
      </c>
      <c r="N28" s="29" t="s">
        <v>650</v>
      </c>
      <c r="O28" s="29" t="s">
        <v>651</v>
      </c>
      <c r="P28" s="29" t="s">
        <v>700</v>
      </c>
      <c r="Q28" s="29" t="s">
        <v>653</v>
      </c>
      <c r="R28" s="29" t="s">
        <v>451</v>
      </c>
      <c r="S28" s="26"/>
      <c r="T28" s="45"/>
      <c r="U28" s="25"/>
      <c r="V28" s="26"/>
    </row>
    <row r="29" spans="1:22">
      <c r="A29" s="45"/>
      <c r="B29" s="45"/>
      <c r="C29" s="45" t="s">
        <v>406</v>
      </c>
      <c r="D29" s="25"/>
      <c r="E29" s="29"/>
      <c r="F29" s="29"/>
      <c r="G29" s="29">
        <v>1</v>
      </c>
      <c r="H29" s="29">
        <v>2</v>
      </c>
      <c r="I29" s="29">
        <v>3</v>
      </c>
      <c r="J29" s="29">
        <v>4</v>
      </c>
      <c r="K29" s="29">
        <v>5</v>
      </c>
      <c r="L29" s="29">
        <v>6</v>
      </c>
      <c r="M29" s="29">
        <v>7</v>
      </c>
      <c r="N29" s="29">
        <v>8</v>
      </c>
      <c r="O29" s="29">
        <v>9</v>
      </c>
      <c r="P29" s="29">
        <v>10</v>
      </c>
      <c r="Q29" s="29">
        <v>11</v>
      </c>
      <c r="R29" s="29">
        <v>12</v>
      </c>
      <c r="S29" s="26"/>
      <c r="T29" s="45"/>
      <c r="U29" s="25"/>
      <c r="V29" s="26"/>
    </row>
    <row r="30" spans="1:22" ht="15" customHeight="1">
      <c r="A30" s="45"/>
      <c r="B30" s="45"/>
      <c r="C30" s="45" t="s">
        <v>401</v>
      </c>
      <c r="D30" s="25"/>
      <c r="E30" s="25"/>
      <c r="F30" s="26"/>
      <c r="G30" s="26"/>
      <c r="H30" s="26"/>
      <c r="I30" s="26"/>
      <c r="J30" s="26"/>
      <c r="K30" s="26"/>
      <c r="L30" s="26"/>
      <c r="M30" s="26"/>
      <c r="N30" s="26"/>
      <c r="O30" s="26"/>
      <c r="P30" s="26"/>
      <c r="Q30" s="26"/>
      <c r="R30" s="26"/>
      <c r="S30" s="26"/>
      <c r="T30" s="45"/>
      <c r="U30" s="25"/>
      <c r="V30" s="26"/>
    </row>
    <row r="31" spans="1:22">
      <c r="A31" s="45" t="s">
        <v>955</v>
      </c>
      <c r="B31" s="45"/>
      <c r="C31" s="45"/>
      <c r="D31" s="28" t="s">
        <v>194</v>
      </c>
      <c r="E31" s="30">
        <v>1</v>
      </c>
      <c r="F31" s="31" t="s">
        <v>892</v>
      </c>
      <c r="G31" s="32">
        <f t="shared" ref="G31:Q31" si="0">G32+G33+G34+G35+G36+G37+G38+G39+G40+G41</f>
        <v>0</v>
      </c>
      <c r="H31" s="32">
        <f t="shared" si="0"/>
        <v>0</v>
      </c>
      <c r="I31" s="32">
        <f t="shared" si="0"/>
        <v>0</v>
      </c>
      <c r="J31" s="32">
        <f t="shared" si="0"/>
        <v>0</v>
      </c>
      <c r="K31" s="32">
        <f t="shared" si="0"/>
        <v>0</v>
      </c>
      <c r="L31" s="32">
        <f t="shared" si="0"/>
        <v>0</v>
      </c>
      <c r="M31" s="32">
        <f t="shared" si="0"/>
        <v>0</v>
      </c>
      <c r="N31" s="32">
        <f t="shared" si="0"/>
        <v>0</v>
      </c>
      <c r="O31" s="32">
        <f t="shared" si="0"/>
        <v>0</v>
      </c>
      <c r="P31" s="32">
        <f t="shared" si="0"/>
        <v>0</v>
      </c>
      <c r="Q31" s="32">
        <f t="shared" si="0"/>
        <v>0</v>
      </c>
      <c r="R31" s="32">
        <f t="shared" ref="R31:R41" si="1">G31+H31+I31+J31+K31+L31+M31+N31+O31+P31+Q31</f>
        <v>0</v>
      </c>
      <c r="S31" s="26"/>
      <c r="T31" s="45"/>
      <c r="U31" s="25"/>
      <c r="V31" s="26"/>
    </row>
    <row r="32" spans="1:22">
      <c r="A32" s="45" t="s">
        <v>956</v>
      </c>
      <c r="B32" s="45"/>
      <c r="C32" s="45"/>
      <c r="D32" s="28" t="s">
        <v>194</v>
      </c>
      <c r="E32" s="188"/>
      <c r="F32" s="33" t="s">
        <v>893</v>
      </c>
      <c r="G32" s="34"/>
      <c r="H32" s="34"/>
      <c r="I32" s="34"/>
      <c r="J32" s="34"/>
      <c r="K32" s="34"/>
      <c r="L32" s="34"/>
      <c r="M32" s="34"/>
      <c r="N32" s="34"/>
      <c r="O32" s="34"/>
      <c r="P32" s="34"/>
      <c r="Q32" s="34"/>
      <c r="R32" s="32">
        <f t="shared" si="1"/>
        <v>0</v>
      </c>
      <c r="S32" s="26"/>
      <c r="T32" s="45"/>
      <c r="U32" s="25"/>
      <c r="V32" s="26"/>
    </row>
    <row r="33" spans="1:22">
      <c r="A33" s="45" t="s">
        <v>957</v>
      </c>
      <c r="B33" s="45"/>
      <c r="C33" s="45"/>
      <c r="D33" s="28" t="s">
        <v>194</v>
      </c>
      <c r="E33" s="189"/>
      <c r="F33" s="33" t="s">
        <v>894</v>
      </c>
      <c r="G33" s="34"/>
      <c r="H33" s="34"/>
      <c r="I33" s="34"/>
      <c r="J33" s="34"/>
      <c r="K33" s="34"/>
      <c r="L33" s="34"/>
      <c r="M33" s="34"/>
      <c r="N33" s="34"/>
      <c r="O33" s="34"/>
      <c r="P33" s="34"/>
      <c r="Q33" s="34"/>
      <c r="R33" s="32">
        <f t="shared" si="1"/>
        <v>0</v>
      </c>
      <c r="S33" s="26"/>
      <c r="T33" s="45"/>
      <c r="U33" s="25"/>
      <c r="V33" s="26"/>
    </row>
    <row r="34" spans="1:22">
      <c r="A34" s="45" t="s">
        <v>958</v>
      </c>
      <c r="B34" s="45"/>
      <c r="C34" s="45"/>
      <c r="D34" s="28" t="s">
        <v>194</v>
      </c>
      <c r="E34" s="189"/>
      <c r="F34" s="33" t="s">
        <v>895</v>
      </c>
      <c r="G34" s="34"/>
      <c r="H34" s="34"/>
      <c r="I34" s="34"/>
      <c r="J34" s="34"/>
      <c r="K34" s="34"/>
      <c r="L34" s="34"/>
      <c r="M34" s="34"/>
      <c r="N34" s="34"/>
      <c r="O34" s="34"/>
      <c r="P34" s="34"/>
      <c r="Q34" s="34"/>
      <c r="R34" s="32">
        <f t="shared" si="1"/>
        <v>0</v>
      </c>
      <c r="S34" s="26"/>
      <c r="T34" s="45"/>
      <c r="U34" s="25"/>
      <c r="V34" s="26"/>
    </row>
    <row r="35" spans="1:22">
      <c r="A35" s="45" t="s">
        <v>959</v>
      </c>
      <c r="B35" s="45"/>
      <c r="C35" s="45"/>
      <c r="D35" s="28" t="s">
        <v>194</v>
      </c>
      <c r="E35" s="189"/>
      <c r="F35" s="33" t="s">
        <v>899</v>
      </c>
      <c r="G35" s="34"/>
      <c r="H35" s="34"/>
      <c r="I35" s="34"/>
      <c r="J35" s="34"/>
      <c r="K35" s="34"/>
      <c r="L35" s="34"/>
      <c r="M35" s="34"/>
      <c r="N35" s="34"/>
      <c r="O35" s="34"/>
      <c r="P35" s="34"/>
      <c r="Q35" s="34"/>
      <c r="R35" s="32">
        <f t="shared" si="1"/>
        <v>0</v>
      </c>
      <c r="S35" s="26"/>
      <c r="T35" s="45"/>
      <c r="U35" s="25"/>
      <c r="V35" s="26"/>
    </row>
    <row r="36" spans="1:22" ht="30">
      <c r="A36" s="45" t="s">
        <v>1173</v>
      </c>
      <c r="B36" s="45"/>
      <c r="C36" s="45"/>
      <c r="D36" s="28" t="s">
        <v>194</v>
      </c>
      <c r="E36" s="189"/>
      <c r="F36" s="33" t="s">
        <v>900</v>
      </c>
      <c r="G36" s="34"/>
      <c r="H36" s="34"/>
      <c r="I36" s="34"/>
      <c r="J36" s="34"/>
      <c r="K36" s="34"/>
      <c r="L36" s="34"/>
      <c r="M36" s="34"/>
      <c r="N36" s="34"/>
      <c r="O36" s="34"/>
      <c r="P36" s="34"/>
      <c r="Q36" s="34"/>
      <c r="R36" s="32">
        <f t="shared" si="1"/>
        <v>0</v>
      </c>
      <c r="S36" s="26"/>
      <c r="T36" s="45"/>
      <c r="U36" s="25"/>
      <c r="V36" s="26"/>
    </row>
    <row r="37" spans="1:22" ht="30">
      <c r="A37" s="45" t="s">
        <v>1176</v>
      </c>
      <c r="B37" s="45"/>
      <c r="C37" s="45"/>
      <c r="D37" s="28" t="s">
        <v>194</v>
      </c>
      <c r="E37" s="189"/>
      <c r="F37" s="33" t="s">
        <v>901</v>
      </c>
      <c r="G37" s="34"/>
      <c r="H37" s="34"/>
      <c r="I37" s="34"/>
      <c r="J37" s="34"/>
      <c r="K37" s="34"/>
      <c r="L37" s="34"/>
      <c r="M37" s="34"/>
      <c r="N37" s="34"/>
      <c r="O37" s="34"/>
      <c r="P37" s="34"/>
      <c r="Q37" s="34"/>
      <c r="R37" s="32">
        <f t="shared" si="1"/>
        <v>0</v>
      </c>
      <c r="S37" s="26"/>
      <c r="T37" s="45"/>
      <c r="U37" s="25"/>
      <c r="V37" s="26"/>
    </row>
    <row r="38" spans="1:22">
      <c r="A38" s="45" t="s">
        <v>960</v>
      </c>
      <c r="B38" s="45"/>
      <c r="C38" s="45"/>
      <c r="D38" s="28" t="s">
        <v>194</v>
      </c>
      <c r="E38" s="189"/>
      <c r="F38" s="33" t="s">
        <v>902</v>
      </c>
      <c r="G38" s="34"/>
      <c r="H38" s="34"/>
      <c r="I38" s="34"/>
      <c r="J38" s="34"/>
      <c r="K38" s="34"/>
      <c r="L38" s="34"/>
      <c r="M38" s="34"/>
      <c r="N38" s="34"/>
      <c r="O38" s="34"/>
      <c r="P38" s="34"/>
      <c r="Q38" s="34"/>
      <c r="R38" s="32">
        <f t="shared" si="1"/>
        <v>0</v>
      </c>
      <c r="S38" s="26"/>
      <c r="T38" s="45"/>
      <c r="U38" s="25"/>
      <c r="V38" s="26"/>
    </row>
    <row r="39" spans="1:22">
      <c r="A39" s="45" t="s">
        <v>961</v>
      </c>
      <c r="B39" s="45"/>
      <c r="C39" s="45"/>
      <c r="D39" s="28" t="s">
        <v>194</v>
      </c>
      <c r="E39" s="189"/>
      <c r="F39" s="33" t="s">
        <v>903</v>
      </c>
      <c r="G39" s="34"/>
      <c r="H39" s="34"/>
      <c r="I39" s="34"/>
      <c r="J39" s="34"/>
      <c r="K39" s="34"/>
      <c r="L39" s="34"/>
      <c r="M39" s="34"/>
      <c r="N39" s="34"/>
      <c r="O39" s="34"/>
      <c r="P39" s="34"/>
      <c r="Q39" s="34"/>
      <c r="R39" s="32">
        <f t="shared" si="1"/>
        <v>0</v>
      </c>
      <c r="S39" s="26"/>
      <c r="T39" s="45"/>
      <c r="U39" s="25"/>
      <c r="V39" s="26"/>
    </row>
    <row r="40" spans="1:22">
      <c r="A40" s="45" t="s">
        <v>962</v>
      </c>
      <c r="B40" s="45"/>
      <c r="C40" s="45"/>
      <c r="D40" s="28" t="s">
        <v>194</v>
      </c>
      <c r="E40" s="189"/>
      <c r="F40" s="33" t="s">
        <v>904</v>
      </c>
      <c r="G40" s="34"/>
      <c r="H40" s="34"/>
      <c r="I40" s="34"/>
      <c r="J40" s="34"/>
      <c r="K40" s="34"/>
      <c r="L40" s="34"/>
      <c r="M40" s="34"/>
      <c r="N40" s="34"/>
      <c r="O40" s="34"/>
      <c r="P40" s="34"/>
      <c r="Q40" s="34"/>
      <c r="R40" s="32">
        <f t="shared" si="1"/>
        <v>0</v>
      </c>
      <c r="S40" s="26"/>
      <c r="T40" s="45"/>
      <c r="U40" s="25"/>
      <c r="V40" s="26"/>
    </row>
    <row r="41" spans="1:22">
      <c r="A41" s="45" t="s">
        <v>964</v>
      </c>
      <c r="B41" s="45"/>
      <c r="C41" s="45"/>
      <c r="D41" s="28" t="s">
        <v>194</v>
      </c>
      <c r="E41" s="190"/>
      <c r="F41" s="33" t="s">
        <v>906</v>
      </c>
      <c r="G41" s="32">
        <f t="shared" ref="G41:Q41" si="2">SUM(G51:G52)</f>
        <v>0</v>
      </c>
      <c r="H41" s="32">
        <f t="shared" si="2"/>
        <v>0</v>
      </c>
      <c r="I41" s="32">
        <f t="shared" si="2"/>
        <v>0</v>
      </c>
      <c r="J41" s="32">
        <f t="shared" si="2"/>
        <v>0</v>
      </c>
      <c r="K41" s="32">
        <f t="shared" si="2"/>
        <v>0</v>
      </c>
      <c r="L41" s="32">
        <f t="shared" si="2"/>
        <v>0</v>
      </c>
      <c r="M41" s="32">
        <f t="shared" si="2"/>
        <v>0</v>
      </c>
      <c r="N41" s="32">
        <f t="shared" si="2"/>
        <v>0</v>
      </c>
      <c r="O41" s="32">
        <f t="shared" si="2"/>
        <v>0</v>
      </c>
      <c r="P41" s="32">
        <f t="shared" si="2"/>
        <v>0</v>
      </c>
      <c r="Q41" s="32">
        <f t="shared" si="2"/>
        <v>0</v>
      </c>
      <c r="R41" s="32">
        <f t="shared" si="1"/>
        <v>0</v>
      </c>
      <c r="S41" s="26"/>
      <c r="T41" s="45"/>
      <c r="U41" s="25"/>
      <c r="V41" s="26"/>
    </row>
    <row r="42" spans="1:22" ht="15" hidden="1" customHeight="1">
      <c r="A42" s="45"/>
      <c r="B42" s="45"/>
      <c r="C42" s="45" t="s">
        <v>401</v>
      </c>
      <c r="D42" s="25"/>
      <c r="E42" s="35"/>
      <c r="F42" s="26"/>
      <c r="G42" s="26"/>
      <c r="H42" s="26"/>
      <c r="I42" s="26"/>
      <c r="J42" s="26"/>
      <c r="K42" s="26"/>
      <c r="L42" s="26"/>
      <c r="M42" s="26"/>
      <c r="N42" s="26"/>
      <c r="O42" s="26"/>
      <c r="P42" s="26"/>
      <c r="Q42" s="26"/>
      <c r="R42" s="26"/>
      <c r="S42" s="26"/>
      <c r="T42" s="45"/>
      <c r="U42" s="25"/>
      <c r="V42" s="26"/>
    </row>
    <row r="43" spans="1:22" ht="15" hidden="1" customHeight="1">
      <c r="A43" s="45"/>
      <c r="B43" s="45"/>
      <c r="C43" s="45" t="s">
        <v>404</v>
      </c>
      <c r="D43" s="45"/>
      <c r="E43" s="124"/>
      <c r="F43" s="45"/>
      <c r="G43" s="45"/>
      <c r="H43" s="45"/>
      <c r="I43" s="45"/>
      <c r="J43" s="45"/>
      <c r="K43" s="45"/>
      <c r="L43" s="45"/>
      <c r="M43" s="45"/>
      <c r="N43" s="45"/>
      <c r="O43" s="45"/>
      <c r="P43" s="45"/>
      <c r="Q43" s="45"/>
      <c r="R43" s="45"/>
      <c r="S43" s="45"/>
      <c r="T43" s="45" t="s">
        <v>405</v>
      </c>
      <c r="U43" s="25"/>
      <c r="V43" s="26"/>
    </row>
    <row r="44" spans="1:22" ht="15" hidden="1" customHeight="1">
      <c r="A44" s="25"/>
      <c r="B44" s="25"/>
      <c r="C44" s="25"/>
      <c r="D44" s="26"/>
      <c r="E44" s="35"/>
      <c r="F44" s="26"/>
      <c r="G44" s="26"/>
      <c r="H44" s="26"/>
      <c r="I44" s="26"/>
      <c r="J44" s="26"/>
      <c r="K44" s="26"/>
      <c r="L44" s="26"/>
      <c r="M44" s="26"/>
      <c r="N44" s="26"/>
      <c r="O44" s="26"/>
      <c r="P44" s="26"/>
      <c r="Q44" s="26"/>
      <c r="R44" s="26"/>
      <c r="S44" s="26"/>
      <c r="T44" s="26"/>
      <c r="U44" s="26"/>
      <c r="V44" s="26"/>
    </row>
    <row r="45" spans="1:22" ht="15" hidden="1" customHeight="1">
      <c r="A45" s="45"/>
      <c r="B45" s="45"/>
      <c r="C45" s="45" t="s">
        <v>963</v>
      </c>
      <c r="D45" s="45"/>
      <c r="E45" s="124"/>
      <c r="F45" s="45"/>
      <c r="G45" s="45"/>
      <c r="H45" s="45"/>
      <c r="I45" s="45"/>
      <c r="J45" s="45"/>
      <c r="K45" s="45"/>
      <c r="L45" s="45"/>
      <c r="M45" s="45"/>
      <c r="N45" s="45"/>
      <c r="O45" s="45"/>
      <c r="P45" s="45"/>
      <c r="Q45" s="45"/>
      <c r="R45" s="45"/>
      <c r="S45" s="45"/>
      <c r="T45" s="45"/>
      <c r="U45" s="25"/>
      <c r="V45" s="26"/>
    </row>
    <row r="46" spans="1:22" ht="15" hidden="1" customHeight="1">
      <c r="A46" s="45"/>
      <c r="B46" s="45"/>
      <c r="C46" s="45"/>
      <c r="D46" s="45"/>
      <c r="E46" s="124"/>
      <c r="F46" s="45"/>
      <c r="G46" s="45"/>
      <c r="H46" s="45"/>
      <c r="I46" s="45"/>
      <c r="J46" s="45"/>
      <c r="K46" s="45"/>
      <c r="L46" s="45"/>
      <c r="M46" s="45"/>
      <c r="N46" s="45"/>
      <c r="O46" s="45"/>
      <c r="P46" s="45"/>
      <c r="Q46" s="45"/>
      <c r="R46" s="45"/>
      <c r="S46" s="45"/>
      <c r="T46" s="45"/>
      <c r="U46" s="25"/>
      <c r="V46" s="26"/>
    </row>
    <row r="47" spans="1:22" ht="15" hidden="1" customHeight="1">
      <c r="A47" s="45"/>
      <c r="B47" s="45"/>
      <c r="C47" s="45"/>
      <c r="D47" s="45" t="s">
        <v>947</v>
      </c>
      <c r="E47" s="124"/>
      <c r="F47" s="45" t="s">
        <v>1066</v>
      </c>
      <c r="G47" s="45" t="s">
        <v>860</v>
      </c>
      <c r="H47" s="45" t="s">
        <v>861</v>
      </c>
      <c r="I47" s="45" t="s">
        <v>862</v>
      </c>
      <c r="J47" s="45" t="s">
        <v>730</v>
      </c>
      <c r="K47" s="45" t="s">
        <v>731</v>
      </c>
      <c r="L47" s="45" t="s">
        <v>732</v>
      </c>
      <c r="M47" s="45" t="s">
        <v>863</v>
      </c>
      <c r="N47" s="45" t="s">
        <v>864</v>
      </c>
      <c r="O47" s="45" t="s">
        <v>865</v>
      </c>
      <c r="P47" s="45" t="s">
        <v>867</v>
      </c>
      <c r="Q47" s="45" t="s">
        <v>868</v>
      </c>
      <c r="R47" s="45" t="s">
        <v>869</v>
      </c>
      <c r="S47" s="45"/>
      <c r="T47" s="45"/>
      <c r="U47" s="25"/>
      <c r="V47" s="26"/>
    </row>
    <row r="48" spans="1:22" ht="15" hidden="1" customHeight="1">
      <c r="A48" s="45"/>
      <c r="B48" s="45"/>
      <c r="C48" s="45" t="s">
        <v>402</v>
      </c>
      <c r="D48" s="45" t="s">
        <v>907</v>
      </c>
      <c r="E48" s="124" t="s">
        <v>406</v>
      </c>
      <c r="F48" s="45" t="s">
        <v>907</v>
      </c>
      <c r="G48" s="45"/>
      <c r="H48" s="45"/>
      <c r="I48" s="45"/>
      <c r="J48" s="45"/>
      <c r="K48" s="45"/>
      <c r="L48" s="45"/>
      <c r="M48" s="45"/>
      <c r="N48" s="45"/>
      <c r="O48" s="45"/>
      <c r="P48" s="45"/>
      <c r="Q48" s="45"/>
      <c r="R48" s="45"/>
      <c r="S48" s="45" t="s">
        <v>401</v>
      </c>
      <c r="T48" s="45" t="s">
        <v>403</v>
      </c>
      <c r="U48" s="25"/>
      <c r="V48" s="26"/>
    </row>
    <row r="49" spans="1:22" ht="15" hidden="1" customHeight="1">
      <c r="A49" s="45"/>
      <c r="B49" s="45"/>
      <c r="C49" s="45" t="s">
        <v>891</v>
      </c>
      <c r="D49" s="13"/>
      <c r="E49" s="23"/>
      <c r="F49" s="18" t="s">
        <v>890</v>
      </c>
      <c r="G49" s="19" t="s">
        <v>229</v>
      </c>
      <c r="H49" s="19" t="s">
        <v>229</v>
      </c>
      <c r="I49" s="19" t="s">
        <v>229</v>
      </c>
      <c r="J49" s="19" t="s">
        <v>229</v>
      </c>
      <c r="K49" s="19" t="s">
        <v>229</v>
      </c>
      <c r="L49" s="19" t="s">
        <v>229</v>
      </c>
      <c r="M49" s="19" t="s">
        <v>229</v>
      </c>
      <c r="N49" s="19" t="s">
        <v>229</v>
      </c>
      <c r="O49" s="19" t="s">
        <v>229</v>
      </c>
      <c r="P49" s="19" t="s">
        <v>229</v>
      </c>
      <c r="Q49" s="19" t="s">
        <v>229</v>
      </c>
      <c r="R49" s="19" t="s">
        <v>229</v>
      </c>
      <c r="S49" s="13"/>
      <c r="T49" s="45"/>
      <c r="U49" s="25"/>
      <c r="V49" s="26"/>
    </row>
    <row r="50" spans="1:22" ht="15" hidden="1" customHeight="1">
      <c r="A50" s="45"/>
      <c r="B50" s="45"/>
      <c r="C50" s="45" t="s">
        <v>401</v>
      </c>
      <c r="D50" s="25"/>
      <c r="E50" s="35"/>
      <c r="F50" s="26"/>
      <c r="G50" s="26"/>
      <c r="H50" s="26"/>
      <c r="I50" s="26"/>
      <c r="J50" s="26"/>
      <c r="K50" s="26"/>
      <c r="L50" s="26"/>
      <c r="M50" s="26"/>
      <c r="N50" s="26"/>
      <c r="O50" s="26"/>
      <c r="P50" s="26"/>
      <c r="Q50" s="26"/>
      <c r="R50" s="26"/>
      <c r="S50" s="26"/>
      <c r="T50" s="45"/>
      <c r="U50" s="25"/>
      <c r="V50" s="26"/>
    </row>
    <row r="51" spans="1:22">
      <c r="A51" s="45" t="s">
        <v>964</v>
      </c>
      <c r="B51" s="45"/>
      <c r="C51" s="45"/>
      <c r="D51" s="28" t="s">
        <v>194</v>
      </c>
      <c r="E51" s="30"/>
      <c r="F51" s="28"/>
      <c r="G51" s="34"/>
      <c r="H51" s="34"/>
      <c r="I51" s="34"/>
      <c r="J51" s="34"/>
      <c r="K51" s="34"/>
      <c r="L51" s="34"/>
      <c r="M51" s="34"/>
      <c r="N51" s="34"/>
      <c r="O51" s="34"/>
      <c r="P51" s="34"/>
      <c r="Q51" s="34"/>
      <c r="R51" s="32">
        <f>G51+H51+I51+J51+K51+L51+M51+N51+O51+P51+Q51</f>
        <v>0</v>
      </c>
      <c r="S51" s="26"/>
      <c r="T51" s="45"/>
      <c r="U51" s="25"/>
      <c r="V51" s="26"/>
    </row>
    <row r="52" spans="1:22" ht="15" customHeight="1">
      <c r="A52" s="45"/>
      <c r="B52" s="45"/>
      <c r="C52" s="45" t="s">
        <v>401</v>
      </c>
      <c r="D52" s="25"/>
      <c r="E52" s="178" t="s">
        <v>1171</v>
      </c>
      <c r="F52" s="179"/>
      <c r="G52" s="179"/>
      <c r="H52" s="179"/>
      <c r="I52" s="179"/>
      <c r="J52" s="179"/>
      <c r="K52" s="179"/>
      <c r="L52" s="179"/>
      <c r="M52" s="179"/>
      <c r="N52" s="179"/>
      <c r="O52" s="179"/>
      <c r="P52" s="179"/>
      <c r="Q52" s="179"/>
      <c r="R52" s="180"/>
      <c r="S52" s="26"/>
      <c r="T52" s="45"/>
      <c r="U52" s="25"/>
      <c r="V52" s="26"/>
    </row>
    <row r="53" spans="1:22" ht="15" hidden="1" customHeight="1">
      <c r="A53" s="45"/>
      <c r="B53" s="45"/>
      <c r="C53" s="45" t="s">
        <v>404</v>
      </c>
      <c r="D53" s="45"/>
      <c r="E53" s="124"/>
      <c r="F53" s="45"/>
      <c r="G53" s="45"/>
      <c r="H53" s="45"/>
      <c r="I53" s="45"/>
      <c r="J53" s="45"/>
      <c r="K53" s="45"/>
      <c r="L53" s="45"/>
      <c r="M53" s="45"/>
      <c r="N53" s="45"/>
      <c r="O53" s="45"/>
      <c r="P53" s="45"/>
      <c r="Q53" s="45"/>
      <c r="R53" s="45"/>
      <c r="S53" s="45"/>
      <c r="T53" s="45" t="s">
        <v>405</v>
      </c>
      <c r="U53" s="25"/>
      <c r="V53" s="26"/>
    </row>
    <row r="54" spans="1:22" ht="15" hidden="1" customHeight="1">
      <c r="A54" s="25"/>
      <c r="B54" s="25"/>
      <c r="C54" s="25"/>
      <c r="D54" s="26"/>
      <c r="E54" s="35"/>
      <c r="F54" s="26"/>
      <c r="G54" s="26"/>
      <c r="H54" s="26"/>
      <c r="I54" s="26"/>
      <c r="J54" s="26"/>
      <c r="K54" s="26"/>
      <c r="L54" s="26"/>
      <c r="M54" s="26"/>
      <c r="N54" s="26"/>
      <c r="O54" s="26"/>
      <c r="P54" s="26"/>
      <c r="Q54" s="26"/>
      <c r="R54" s="26"/>
      <c r="S54" s="26"/>
      <c r="T54" s="26"/>
      <c r="U54" s="26"/>
      <c r="V54" s="26"/>
    </row>
    <row r="55" spans="1:22" ht="15" hidden="1" customHeight="1">
      <c r="A55" s="45"/>
      <c r="B55" s="45"/>
      <c r="C55" s="45" t="s">
        <v>965</v>
      </c>
      <c r="D55" s="45"/>
      <c r="E55" s="124"/>
      <c r="F55" s="45"/>
      <c r="G55" s="45"/>
      <c r="H55" s="45"/>
      <c r="I55" s="45"/>
      <c r="J55" s="45"/>
      <c r="K55" s="45"/>
      <c r="L55" s="45"/>
      <c r="M55" s="45"/>
      <c r="N55" s="45"/>
      <c r="O55" s="45"/>
      <c r="P55" s="45"/>
      <c r="Q55" s="45"/>
      <c r="R55" s="45"/>
      <c r="S55" s="45"/>
      <c r="T55" s="45"/>
      <c r="U55" s="25"/>
      <c r="V55" s="26"/>
    </row>
    <row r="56" spans="1:22" ht="15" hidden="1" customHeight="1">
      <c r="A56" s="45"/>
      <c r="B56" s="45"/>
      <c r="C56" s="45"/>
      <c r="D56" s="45"/>
      <c r="E56" s="124"/>
      <c r="F56" s="45"/>
      <c r="G56" s="45"/>
      <c r="H56" s="45"/>
      <c r="I56" s="45"/>
      <c r="J56" s="45"/>
      <c r="K56" s="45"/>
      <c r="L56" s="45"/>
      <c r="M56" s="45"/>
      <c r="N56" s="45"/>
      <c r="O56" s="45"/>
      <c r="P56" s="45"/>
      <c r="Q56" s="45"/>
      <c r="R56" s="45"/>
      <c r="S56" s="45"/>
      <c r="T56" s="45"/>
      <c r="U56" s="25"/>
      <c r="V56" s="26"/>
    </row>
    <row r="57" spans="1:22" ht="15" hidden="1" customHeight="1">
      <c r="A57" s="45"/>
      <c r="B57" s="45"/>
      <c r="C57" s="45"/>
      <c r="D57" s="45" t="s">
        <v>947</v>
      </c>
      <c r="E57" s="124"/>
      <c r="F57" s="45"/>
      <c r="G57" s="45" t="s">
        <v>860</v>
      </c>
      <c r="H57" s="45" t="s">
        <v>861</v>
      </c>
      <c r="I57" s="45" t="s">
        <v>862</v>
      </c>
      <c r="J57" s="45" t="s">
        <v>730</v>
      </c>
      <c r="K57" s="45" t="s">
        <v>731</v>
      </c>
      <c r="L57" s="45" t="s">
        <v>732</v>
      </c>
      <c r="M57" s="45" t="s">
        <v>863</v>
      </c>
      <c r="N57" s="45" t="s">
        <v>864</v>
      </c>
      <c r="O57" s="45" t="s">
        <v>865</v>
      </c>
      <c r="P57" s="45" t="s">
        <v>867</v>
      </c>
      <c r="Q57" s="45" t="s">
        <v>868</v>
      </c>
      <c r="R57" s="45" t="s">
        <v>869</v>
      </c>
      <c r="S57" s="45"/>
      <c r="T57" s="45"/>
      <c r="U57" s="25"/>
      <c r="V57" s="26"/>
    </row>
    <row r="58" spans="1:22" ht="15" hidden="1" customHeight="1">
      <c r="A58" s="45"/>
      <c r="B58" s="45"/>
      <c r="C58" s="45" t="s">
        <v>402</v>
      </c>
      <c r="D58" s="45" t="s">
        <v>907</v>
      </c>
      <c r="E58" s="124" t="s">
        <v>406</v>
      </c>
      <c r="F58" s="45" t="s">
        <v>406</v>
      </c>
      <c r="G58" s="45"/>
      <c r="H58" s="45"/>
      <c r="I58" s="45"/>
      <c r="J58" s="45"/>
      <c r="K58" s="45"/>
      <c r="L58" s="45"/>
      <c r="M58" s="45"/>
      <c r="N58" s="45"/>
      <c r="O58" s="45"/>
      <c r="P58" s="45"/>
      <c r="Q58" s="45"/>
      <c r="R58" s="45"/>
      <c r="S58" s="45" t="s">
        <v>401</v>
      </c>
      <c r="T58" s="45" t="s">
        <v>403</v>
      </c>
      <c r="U58" s="25"/>
      <c r="V58" s="26"/>
    </row>
    <row r="59" spans="1:22" ht="15" hidden="1" customHeight="1">
      <c r="A59" s="45"/>
      <c r="B59" s="45"/>
      <c r="C59" s="45" t="s">
        <v>891</v>
      </c>
      <c r="D59" s="13"/>
      <c r="E59" s="23"/>
      <c r="F59" s="18" t="s">
        <v>890</v>
      </c>
      <c r="G59" s="19" t="s">
        <v>229</v>
      </c>
      <c r="H59" s="19" t="s">
        <v>229</v>
      </c>
      <c r="I59" s="19" t="s">
        <v>229</v>
      </c>
      <c r="J59" s="19" t="s">
        <v>229</v>
      </c>
      <c r="K59" s="19" t="s">
        <v>229</v>
      </c>
      <c r="L59" s="19" t="s">
        <v>229</v>
      </c>
      <c r="M59" s="19" t="s">
        <v>229</v>
      </c>
      <c r="N59" s="19" t="s">
        <v>229</v>
      </c>
      <c r="O59" s="19" t="s">
        <v>229</v>
      </c>
      <c r="P59" s="19" t="s">
        <v>229</v>
      </c>
      <c r="Q59" s="19" t="s">
        <v>229</v>
      </c>
      <c r="R59" s="19" t="s">
        <v>229</v>
      </c>
      <c r="S59" s="13"/>
      <c r="T59" s="45"/>
      <c r="U59" s="25"/>
      <c r="V59" s="26"/>
    </row>
    <row r="60" spans="1:22" ht="15" hidden="1" customHeight="1">
      <c r="A60" s="45"/>
      <c r="B60" s="45"/>
      <c r="C60" s="45" t="s">
        <v>401</v>
      </c>
      <c r="D60" s="25"/>
      <c r="E60" s="35"/>
      <c r="F60" s="26"/>
      <c r="G60" s="26"/>
      <c r="H60" s="26"/>
      <c r="I60" s="26"/>
      <c r="J60" s="26"/>
      <c r="K60" s="26"/>
      <c r="L60" s="26"/>
      <c r="M60" s="26"/>
      <c r="N60" s="26"/>
      <c r="O60" s="26"/>
      <c r="P60" s="26"/>
      <c r="Q60" s="26"/>
      <c r="R60" s="26"/>
      <c r="S60" s="26"/>
      <c r="T60" s="45"/>
      <c r="U60" s="25"/>
      <c r="V60" s="26"/>
    </row>
    <row r="61" spans="1:22">
      <c r="A61" s="45" t="s">
        <v>966</v>
      </c>
      <c r="B61" s="45"/>
      <c r="C61" s="45"/>
      <c r="D61" s="20" t="s">
        <v>194</v>
      </c>
      <c r="E61" s="14">
        <v>2</v>
      </c>
      <c r="F61" s="14" t="s">
        <v>908</v>
      </c>
      <c r="G61" s="17">
        <f t="shared" ref="G61:Q61" si="3">G62+G63+G64+G65+G66+G67+G68+G69</f>
        <v>0</v>
      </c>
      <c r="H61" s="17">
        <f t="shared" si="3"/>
        <v>0</v>
      </c>
      <c r="I61" s="17">
        <f t="shared" si="3"/>
        <v>0</v>
      </c>
      <c r="J61" s="17">
        <f t="shared" si="3"/>
        <v>0</v>
      </c>
      <c r="K61" s="17">
        <f t="shared" si="3"/>
        <v>0</v>
      </c>
      <c r="L61" s="17">
        <f t="shared" si="3"/>
        <v>0</v>
      </c>
      <c r="M61" s="17">
        <f t="shared" si="3"/>
        <v>0</v>
      </c>
      <c r="N61" s="17">
        <f t="shared" si="3"/>
        <v>0</v>
      </c>
      <c r="O61" s="17">
        <f t="shared" si="3"/>
        <v>0</v>
      </c>
      <c r="P61" s="17">
        <f t="shared" si="3"/>
        <v>0</v>
      </c>
      <c r="Q61" s="17">
        <f t="shared" si="3"/>
        <v>0</v>
      </c>
      <c r="R61" s="32">
        <f t="shared" ref="R61:R69" si="4">G61+H61+I61+J61+K61+L61+M61+N61+O61+P61+Q61</f>
        <v>0</v>
      </c>
      <c r="S61" s="26"/>
      <c r="T61" s="45"/>
      <c r="U61" s="25"/>
      <c r="V61" s="26"/>
    </row>
    <row r="62" spans="1:22">
      <c r="A62" s="45" t="s">
        <v>1092</v>
      </c>
      <c r="B62" s="45"/>
      <c r="C62" s="45"/>
      <c r="D62" s="20" t="s">
        <v>194</v>
      </c>
      <c r="E62" s="177"/>
      <c r="F62" s="67" t="s">
        <v>909</v>
      </c>
      <c r="G62" s="16"/>
      <c r="H62" s="16"/>
      <c r="I62" s="16"/>
      <c r="J62" s="16"/>
      <c r="K62" s="16"/>
      <c r="L62" s="16"/>
      <c r="M62" s="16"/>
      <c r="N62" s="16"/>
      <c r="O62" s="16"/>
      <c r="P62" s="16"/>
      <c r="Q62" s="16"/>
      <c r="R62" s="32">
        <f t="shared" si="4"/>
        <v>0</v>
      </c>
      <c r="S62" s="26"/>
      <c r="T62" s="45"/>
      <c r="U62" s="25"/>
      <c r="V62" s="26"/>
    </row>
    <row r="63" spans="1:22">
      <c r="A63" s="45" t="s">
        <v>1093</v>
      </c>
      <c r="B63" s="45"/>
      <c r="C63" s="45"/>
      <c r="D63" s="20" t="s">
        <v>194</v>
      </c>
      <c r="E63" s="177"/>
      <c r="F63" s="67" t="s">
        <v>910</v>
      </c>
      <c r="G63" s="16"/>
      <c r="H63" s="16"/>
      <c r="I63" s="16"/>
      <c r="J63" s="16"/>
      <c r="K63" s="16"/>
      <c r="L63" s="16"/>
      <c r="M63" s="16"/>
      <c r="N63" s="16"/>
      <c r="O63" s="16"/>
      <c r="P63" s="16"/>
      <c r="Q63" s="16"/>
      <c r="R63" s="32">
        <f t="shared" si="4"/>
        <v>0</v>
      </c>
      <c r="S63" s="26"/>
      <c r="T63" s="45"/>
      <c r="U63" s="25"/>
      <c r="V63" s="26"/>
    </row>
    <row r="64" spans="1:22">
      <c r="A64" s="45" t="s">
        <v>1094</v>
      </c>
      <c r="B64" s="45"/>
      <c r="C64" s="45"/>
      <c r="D64" s="20" t="s">
        <v>194</v>
      </c>
      <c r="E64" s="177"/>
      <c r="F64" s="67" t="s">
        <v>911</v>
      </c>
      <c r="G64" s="16"/>
      <c r="H64" s="16"/>
      <c r="I64" s="16"/>
      <c r="J64" s="16"/>
      <c r="K64" s="16"/>
      <c r="L64" s="16"/>
      <c r="M64" s="16"/>
      <c r="N64" s="16"/>
      <c r="O64" s="16"/>
      <c r="P64" s="16"/>
      <c r="Q64" s="16"/>
      <c r="R64" s="32">
        <f t="shared" si="4"/>
        <v>0</v>
      </c>
      <c r="S64" s="26"/>
      <c r="T64" s="45"/>
      <c r="U64" s="25"/>
      <c r="V64" s="26"/>
    </row>
    <row r="65" spans="1:25">
      <c r="A65" s="45" t="s">
        <v>1095</v>
      </c>
      <c r="B65" s="45"/>
      <c r="C65" s="45"/>
      <c r="D65" s="20" t="s">
        <v>194</v>
      </c>
      <c r="E65" s="177"/>
      <c r="F65" s="67" t="s">
        <v>912</v>
      </c>
      <c r="G65" s="16"/>
      <c r="H65" s="16"/>
      <c r="I65" s="16"/>
      <c r="J65" s="16"/>
      <c r="K65" s="16"/>
      <c r="L65" s="16"/>
      <c r="M65" s="16"/>
      <c r="N65" s="16"/>
      <c r="O65" s="16"/>
      <c r="P65" s="16"/>
      <c r="Q65" s="16"/>
      <c r="R65" s="32">
        <f t="shared" si="4"/>
        <v>0</v>
      </c>
      <c r="S65" s="26"/>
      <c r="T65" s="45"/>
      <c r="U65" s="25"/>
      <c r="V65" s="26"/>
    </row>
    <row r="66" spans="1:25">
      <c r="A66" s="45" t="s">
        <v>1096</v>
      </c>
      <c r="B66" s="45"/>
      <c r="C66" s="45"/>
      <c r="D66" s="20" t="s">
        <v>194</v>
      </c>
      <c r="E66" s="177"/>
      <c r="F66" s="67" t="s">
        <v>913</v>
      </c>
      <c r="G66" s="16"/>
      <c r="H66" s="16"/>
      <c r="I66" s="16"/>
      <c r="J66" s="16"/>
      <c r="K66" s="16"/>
      <c r="L66" s="16"/>
      <c r="M66" s="16"/>
      <c r="N66" s="16"/>
      <c r="O66" s="16"/>
      <c r="P66" s="16"/>
      <c r="Q66" s="16"/>
      <c r="R66" s="32">
        <f t="shared" si="4"/>
        <v>0</v>
      </c>
      <c r="S66" s="26"/>
      <c r="T66" s="45"/>
      <c r="U66" s="25"/>
      <c r="V66" s="26"/>
    </row>
    <row r="67" spans="1:25">
      <c r="A67" s="45" t="s">
        <v>1097</v>
      </c>
      <c r="B67" s="45"/>
      <c r="C67" s="45"/>
      <c r="D67" s="20" t="s">
        <v>194</v>
      </c>
      <c r="E67" s="177"/>
      <c r="F67" s="67" t="s">
        <v>914</v>
      </c>
      <c r="G67" s="16"/>
      <c r="H67" s="16"/>
      <c r="I67" s="16"/>
      <c r="J67" s="16"/>
      <c r="K67" s="16"/>
      <c r="L67" s="16"/>
      <c r="M67" s="16"/>
      <c r="N67" s="16"/>
      <c r="O67" s="16"/>
      <c r="P67" s="16"/>
      <c r="Q67" s="16"/>
      <c r="R67" s="32">
        <f t="shared" si="4"/>
        <v>0</v>
      </c>
      <c r="S67" s="26"/>
      <c r="T67" s="45"/>
      <c r="U67" s="25"/>
      <c r="V67" s="26"/>
    </row>
    <row r="68" spans="1:25">
      <c r="A68" s="45" t="s">
        <v>1098</v>
      </c>
      <c r="B68" s="45"/>
      <c r="C68" s="45"/>
      <c r="D68" s="20" t="s">
        <v>194</v>
      </c>
      <c r="E68" s="177"/>
      <c r="F68" s="67" t="s">
        <v>915</v>
      </c>
      <c r="G68" s="16"/>
      <c r="H68" s="16"/>
      <c r="I68" s="16"/>
      <c r="J68" s="16"/>
      <c r="K68" s="16"/>
      <c r="L68" s="16"/>
      <c r="M68" s="16"/>
      <c r="N68" s="16"/>
      <c r="O68" s="16"/>
      <c r="P68" s="16"/>
      <c r="Q68" s="16"/>
      <c r="R68" s="32">
        <f t="shared" si="4"/>
        <v>0</v>
      </c>
      <c r="S68" s="26"/>
      <c r="T68" s="45"/>
      <c r="U68" s="25"/>
      <c r="V68" s="26"/>
    </row>
    <row r="69" spans="1:25">
      <c r="A69" s="45" t="s">
        <v>4</v>
      </c>
      <c r="B69" s="45"/>
      <c r="C69" s="45"/>
      <c r="D69" s="20" t="s">
        <v>194</v>
      </c>
      <c r="E69" s="177"/>
      <c r="F69" s="67" t="s">
        <v>906</v>
      </c>
      <c r="G69" s="17">
        <f>SUM(G79:G80)</f>
        <v>0</v>
      </c>
      <c r="H69" s="17">
        <f t="shared" ref="H69:Q69" si="5">SUM(H79:H80)</f>
        <v>0</v>
      </c>
      <c r="I69" s="17">
        <f t="shared" si="5"/>
        <v>0</v>
      </c>
      <c r="J69" s="17">
        <f t="shared" si="5"/>
        <v>0</v>
      </c>
      <c r="K69" s="17">
        <f t="shared" si="5"/>
        <v>0</v>
      </c>
      <c r="L69" s="17">
        <f t="shared" si="5"/>
        <v>0</v>
      </c>
      <c r="M69" s="17">
        <f t="shared" si="5"/>
        <v>0</v>
      </c>
      <c r="N69" s="17">
        <f t="shared" si="5"/>
        <v>0</v>
      </c>
      <c r="O69" s="17">
        <f t="shared" si="5"/>
        <v>0</v>
      </c>
      <c r="P69" s="17">
        <f t="shared" si="5"/>
        <v>0</v>
      </c>
      <c r="Q69" s="17">
        <f t="shared" si="5"/>
        <v>0</v>
      </c>
      <c r="R69" s="32">
        <f t="shared" si="4"/>
        <v>0</v>
      </c>
      <c r="S69" s="26"/>
      <c r="T69" s="45"/>
      <c r="U69" s="25"/>
      <c r="V69" s="26"/>
    </row>
    <row r="70" spans="1:25" ht="15" hidden="1" customHeight="1">
      <c r="A70" s="45"/>
      <c r="B70" s="45"/>
      <c r="C70" s="45" t="s">
        <v>401</v>
      </c>
      <c r="D70" s="25"/>
      <c r="E70" s="25"/>
      <c r="F70" s="26"/>
      <c r="G70" s="26"/>
      <c r="H70" s="26"/>
      <c r="I70" s="26"/>
      <c r="J70" s="26"/>
      <c r="K70" s="26"/>
      <c r="L70" s="26"/>
      <c r="M70" s="26"/>
      <c r="N70" s="26"/>
      <c r="O70" s="26"/>
      <c r="P70" s="26"/>
      <c r="Q70" s="26"/>
      <c r="R70" s="26"/>
      <c r="S70" s="26"/>
      <c r="T70" s="45"/>
      <c r="U70" s="25"/>
      <c r="V70" s="26"/>
    </row>
    <row r="71" spans="1:25" ht="15" hidden="1" customHeight="1">
      <c r="A71" s="45"/>
      <c r="B71" s="45"/>
      <c r="C71" s="45" t="s">
        <v>404</v>
      </c>
      <c r="D71" s="45"/>
      <c r="E71" s="45"/>
      <c r="F71" s="45"/>
      <c r="G71" s="45"/>
      <c r="H71" s="45"/>
      <c r="I71" s="45"/>
      <c r="J71" s="45"/>
      <c r="K71" s="45"/>
      <c r="L71" s="45"/>
      <c r="M71" s="45"/>
      <c r="N71" s="45"/>
      <c r="O71" s="45"/>
      <c r="P71" s="45"/>
      <c r="Q71" s="45"/>
      <c r="R71" s="45"/>
      <c r="S71" s="45"/>
      <c r="T71" s="45" t="s">
        <v>405</v>
      </c>
      <c r="U71" s="25"/>
      <c r="V71" s="26"/>
    </row>
    <row r="72" spans="1:25" ht="15" hidden="1" customHeight="1">
      <c r="A72" s="13"/>
      <c r="B72" s="13"/>
      <c r="C72" s="13"/>
      <c r="D72" s="13"/>
      <c r="E72" s="13"/>
      <c r="F72" s="13"/>
      <c r="G72" s="13"/>
      <c r="H72" s="13"/>
      <c r="I72" s="13"/>
      <c r="J72" s="13"/>
      <c r="K72" s="13"/>
      <c r="L72" s="13"/>
      <c r="M72" s="13"/>
      <c r="N72" s="13"/>
      <c r="O72" s="13"/>
      <c r="P72" s="13"/>
      <c r="Q72" s="13"/>
      <c r="R72" s="13"/>
      <c r="S72" s="13"/>
      <c r="T72" s="13"/>
      <c r="U72" s="25"/>
      <c r="V72" s="26"/>
    </row>
    <row r="73" spans="1:25" ht="15" hidden="1" customHeight="1">
      <c r="A73" s="45"/>
      <c r="B73" s="45"/>
      <c r="C73" s="45" t="s">
        <v>1155</v>
      </c>
      <c r="D73" s="45"/>
      <c r="E73" s="45"/>
      <c r="F73" s="45"/>
      <c r="G73" s="45"/>
      <c r="H73" s="45"/>
      <c r="I73" s="45"/>
      <c r="J73" s="45"/>
      <c r="K73" s="45"/>
      <c r="L73" s="45"/>
      <c r="M73" s="45"/>
      <c r="N73" s="45"/>
      <c r="O73" s="45"/>
      <c r="P73" s="45"/>
      <c r="Q73" s="45"/>
      <c r="R73" s="45"/>
      <c r="S73" s="45"/>
      <c r="T73" s="45"/>
      <c r="U73" s="25"/>
      <c r="V73" s="25"/>
      <c r="W73" s="25"/>
      <c r="X73" s="25"/>
      <c r="Y73" s="26"/>
    </row>
    <row r="74" spans="1:25" ht="15" hidden="1" customHeight="1">
      <c r="A74" s="45"/>
      <c r="B74" s="45"/>
      <c r="C74" s="45"/>
      <c r="D74" s="45"/>
      <c r="E74" s="45"/>
      <c r="F74" s="45"/>
      <c r="G74" s="45"/>
      <c r="H74" s="45"/>
      <c r="I74" s="45"/>
      <c r="J74" s="45"/>
      <c r="K74" s="45"/>
      <c r="L74" s="45"/>
      <c r="M74" s="45"/>
      <c r="N74" s="45"/>
      <c r="O74" s="45"/>
      <c r="P74" s="45"/>
      <c r="Q74" s="45"/>
      <c r="R74" s="45"/>
      <c r="S74" s="45"/>
      <c r="T74" s="45"/>
      <c r="U74" s="25"/>
      <c r="V74" s="25"/>
      <c r="W74" s="25"/>
      <c r="X74" s="25"/>
      <c r="Y74" s="26"/>
    </row>
    <row r="75" spans="1:25" ht="15" hidden="1" customHeight="1">
      <c r="A75" s="45"/>
      <c r="B75" s="45"/>
      <c r="C75" s="45"/>
      <c r="D75" s="45" t="s">
        <v>947</v>
      </c>
      <c r="E75" s="45"/>
      <c r="F75" s="45" t="s">
        <v>1156</v>
      </c>
      <c r="G75" s="45" t="s">
        <v>860</v>
      </c>
      <c r="H75" s="45" t="s">
        <v>861</v>
      </c>
      <c r="I75" s="45" t="s">
        <v>862</v>
      </c>
      <c r="J75" s="45" t="s">
        <v>730</v>
      </c>
      <c r="K75" s="45" t="s">
        <v>731</v>
      </c>
      <c r="L75" s="45" t="s">
        <v>732</v>
      </c>
      <c r="M75" s="45" t="s">
        <v>863</v>
      </c>
      <c r="N75" s="45" t="s">
        <v>864</v>
      </c>
      <c r="O75" s="45" t="s">
        <v>865</v>
      </c>
      <c r="P75" s="45" t="s">
        <v>867</v>
      </c>
      <c r="Q75" s="45" t="s">
        <v>868</v>
      </c>
      <c r="R75" s="45" t="s">
        <v>869</v>
      </c>
      <c r="S75" s="45"/>
      <c r="T75" s="45"/>
      <c r="U75" s="25"/>
      <c r="V75" s="25"/>
      <c r="W75" s="25"/>
      <c r="X75" s="25"/>
      <c r="Y75" s="26"/>
    </row>
    <row r="76" spans="1:25" ht="15" hidden="1" customHeight="1">
      <c r="A76" s="45"/>
      <c r="B76" s="45"/>
      <c r="C76" s="45" t="s">
        <v>402</v>
      </c>
      <c r="D76" s="45" t="s">
        <v>907</v>
      </c>
      <c r="E76" s="45" t="s">
        <v>406</v>
      </c>
      <c r="F76" s="45" t="s">
        <v>907</v>
      </c>
      <c r="G76" s="45"/>
      <c r="H76" s="45"/>
      <c r="I76" s="45"/>
      <c r="J76" s="45"/>
      <c r="K76" s="45"/>
      <c r="L76" s="45"/>
      <c r="M76" s="45"/>
      <c r="N76" s="45"/>
      <c r="O76" s="45"/>
      <c r="P76" s="45"/>
      <c r="Q76" s="45"/>
      <c r="R76" s="45"/>
      <c r="S76" s="45" t="s">
        <v>401</v>
      </c>
      <c r="T76" s="45" t="s">
        <v>403</v>
      </c>
      <c r="U76" s="25"/>
      <c r="V76" s="25"/>
      <c r="W76" s="25"/>
      <c r="X76" s="25"/>
      <c r="Y76" s="26"/>
    </row>
    <row r="77" spans="1:25" ht="15" hidden="1" customHeight="1">
      <c r="A77" s="45"/>
      <c r="B77" s="45"/>
      <c r="C77" s="45" t="s">
        <v>891</v>
      </c>
      <c r="D77" s="13"/>
      <c r="E77" s="13"/>
      <c r="F77" s="18" t="s">
        <v>890</v>
      </c>
      <c r="G77" s="19" t="s">
        <v>229</v>
      </c>
      <c r="H77" s="19" t="s">
        <v>229</v>
      </c>
      <c r="I77" s="19" t="s">
        <v>229</v>
      </c>
      <c r="J77" s="19" t="s">
        <v>229</v>
      </c>
      <c r="K77" s="19" t="s">
        <v>229</v>
      </c>
      <c r="L77" s="19" t="s">
        <v>229</v>
      </c>
      <c r="M77" s="19" t="s">
        <v>229</v>
      </c>
      <c r="N77" s="19" t="s">
        <v>229</v>
      </c>
      <c r="O77" s="19" t="s">
        <v>229</v>
      </c>
      <c r="P77" s="19" t="s">
        <v>229</v>
      </c>
      <c r="Q77" s="19" t="s">
        <v>229</v>
      </c>
      <c r="R77" s="19" t="s">
        <v>229</v>
      </c>
      <c r="S77" s="13"/>
      <c r="T77" s="45"/>
      <c r="U77" s="25"/>
      <c r="V77" s="25"/>
      <c r="W77" s="25"/>
      <c r="X77" s="25"/>
      <c r="Y77" s="26"/>
    </row>
    <row r="78" spans="1:25" ht="15" hidden="1" customHeight="1">
      <c r="A78" s="45"/>
      <c r="B78" s="45"/>
      <c r="C78" s="45" t="s">
        <v>401</v>
      </c>
      <c r="D78" s="13"/>
      <c r="E78" s="13"/>
      <c r="F78" s="13"/>
      <c r="G78" s="13"/>
      <c r="H78" s="13"/>
      <c r="I78" s="13"/>
      <c r="J78" s="13"/>
      <c r="K78" s="13"/>
      <c r="L78" s="13"/>
      <c r="M78" s="13"/>
      <c r="N78" s="13"/>
      <c r="O78" s="13"/>
      <c r="P78" s="13"/>
      <c r="Q78" s="13"/>
      <c r="R78" s="13"/>
      <c r="S78" s="13"/>
      <c r="T78" s="45"/>
      <c r="U78" s="25"/>
      <c r="V78" s="25"/>
      <c r="W78" s="25"/>
      <c r="X78" s="25"/>
      <c r="Y78" s="26"/>
    </row>
    <row r="79" spans="1:25" ht="15" customHeight="1">
      <c r="A79" s="45" t="s">
        <v>4</v>
      </c>
      <c r="B79" s="45"/>
      <c r="C79" s="121"/>
      <c r="D79" s="20" t="s">
        <v>194</v>
      </c>
      <c r="E79" s="11"/>
      <c r="F79" s="20"/>
      <c r="G79" s="16"/>
      <c r="H79" s="16"/>
      <c r="I79" s="16"/>
      <c r="J79" s="16"/>
      <c r="K79" s="16"/>
      <c r="L79" s="16"/>
      <c r="M79" s="16"/>
      <c r="N79" s="16"/>
      <c r="O79" s="16"/>
      <c r="P79" s="16"/>
      <c r="Q79" s="16"/>
      <c r="R79" s="32">
        <f>G79+H79+I79+J79+K79+L79+M79+N79+O79+P79+Q79</f>
        <v>0</v>
      </c>
      <c r="S79" s="13"/>
      <c r="T79" s="45"/>
      <c r="U79" s="25"/>
      <c r="V79" s="25"/>
      <c r="W79" s="25"/>
      <c r="X79" s="25"/>
      <c r="Y79" s="26"/>
    </row>
    <row r="80" spans="1:25" ht="15" customHeight="1">
      <c r="A80" s="45"/>
      <c r="B80" s="45"/>
      <c r="C80" s="45" t="s">
        <v>401</v>
      </c>
      <c r="D80" s="13"/>
      <c r="E80" s="161" t="s">
        <v>1171</v>
      </c>
      <c r="F80" s="162"/>
      <c r="G80" s="162"/>
      <c r="H80" s="162"/>
      <c r="I80" s="162"/>
      <c r="J80" s="162"/>
      <c r="K80" s="162"/>
      <c r="L80" s="162"/>
      <c r="M80" s="162"/>
      <c r="N80" s="162"/>
      <c r="O80" s="162"/>
      <c r="P80" s="162"/>
      <c r="Q80" s="162"/>
      <c r="R80" s="163"/>
      <c r="S80" s="13"/>
      <c r="T80" s="45"/>
      <c r="U80" s="25"/>
      <c r="V80" s="25"/>
      <c r="W80" s="25"/>
      <c r="X80" s="25"/>
      <c r="Y80" s="26"/>
    </row>
    <row r="81" spans="1:25" ht="15" hidden="1" customHeight="1">
      <c r="A81" s="45"/>
      <c r="B81" s="45"/>
      <c r="C81" s="45" t="s">
        <v>404</v>
      </c>
      <c r="D81" s="45"/>
      <c r="E81" s="45"/>
      <c r="F81" s="45"/>
      <c r="G81" s="45"/>
      <c r="H81" s="45"/>
      <c r="I81" s="45"/>
      <c r="J81" s="45"/>
      <c r="K81" s="45"/>
      <c r="L81" s="45"/>
      <c r="M81" s="45"/>
      <c r="N81" s="45"/>
      <c r="O81" s="45"/>
      <c r="P81" s="45"/>
      <c r="Q81" s="45"/>
      <c r="R81" s="45"/>
      <c r="S81" s="45"/>
      <c r="T81" s="45" t="s">
        <v>405</v>
      </c>
      <c r="U81" s="25"/>
      <c r="V81" s="25"/>
      <c r="W81" s="25"/>
      <c r="X81" s="25"/>
      <c r="Y81" s="26"/>
    </row>
    <row r="82" spans="1:25" ht="15" hidden="1" customHeight="1">
      <c r="A82" s="13"/>
      <c r="B82" s="13"/>
      <c r="C82" s="13"/>
      <c r="D82" s="13"/>
      <c r="E82" s="13"/>
      <c r="F82" s="13"/>
      <c r="G82" s="13"/>
      <c r="H82" s="13"/>
      <c r="I82" s="13"/>
      <c r="J82" s="13"/>
      <c r="K82" s="13"/>
      <c r="L82" s="13"/>
      <c r="M82" s="13"/>
      <c r="N82" s="13"/>
      <c r="O82" s="13"/>
      <c r="P82" s="13"/>
      <c r="Q82" s="13"/>
      <c r="R82" s="13"/>
      <c r="S82" s="13"/>
      <c r="T82" s="13"/>
      <c r="U82" s="25"/>
      <c r="V82" s="26"/>
    </row>
    <row r="83" spans="1:25" ht="15" hidden="1" customHeight="1">
      <c r="A83" s="45"/>
      <c r="B83" s="45"/>
      <c r="C83" s="45" t="s">
        <v>1157</v>
      </c>
      <c r="D83" s="45"/>
      <c r="E83" s="45"/>
      <c r="F83" s="45"/>
      <c r="G83" s="45"/>
      <c r="H83" s="45"/>
      <c r="I83" s="45"/>
      <c r="J83" s="45"/>
      <c r="K83" s="45"/>
      <c r="L83" s="45"/>
      <c r="M83" s="45"/>
      <c r="N83" s="45"/>
      <c r="O83" s="45"/>
      <c r="P83" s="45"/>
      <c r="Q83" s="45"/>
      <c r="R83" s="45"/>
      <c r="S83" s="45"/>
      <c r="T83" s="45"/>
      <c r="U83" s="13"/>
      <c r="V83" s="13"/>
      <c r="W83" s="13"/>
      <c r="X83" s="25"/>
      <c r="Y83" s="26"/>
    </row>
    <row r="84" spans="1:25" ht="15" hidden="1" customHeight="1">
      <c r="A84" s="45"/>
      <c r="B84" s="45"/>
      <c r="C84" s="45"/>
      <c r="D84" s="45"/>
      <c r="E84" s="45"/>
      <c r="F84" s="45"/>
      <c r="G84" s="45"/>
      <c r="H84" s="45"/>
      <c r="I84" s="45"/>
      <c r="J84" s="45"/>
      <c r="K84" s="45"/>
      <c r="L84" s="45"/>
      <c r="M84" s="45"/>
      <c r="N84" s="45"/>
      <c r="O84" s="45"/>
      <c r="P84" s="45"/>
      <c r="Q84" s="45"/>
      <c r="R84" s="45"/>
      <c r="S84" s="45"/>
      <c r="T84" s="45"/>
      <c r="U84" s="13"/>
      <c r="V84" s="13"/>
      <c r="W84" s="13"/>
      <c r="X84" s="25"/>
      <c r="Y84" s="26"/>
    </row>
    <row r="85" spans="1:25" ht="15" hidden="1" customHeight="1">
      <c r="A85" s="45"/>
      <c r="B85" s="45"/>
      <c r="C85" s="45"/>
      <c r="D85" s="45" t="s">
        <v>947</v>
      </c>
      <c r="E85" s="45"/>
      <c r="F85" s="45"/>
      <c r="G85" s="45" t="s">
        <v>860</v>
      </c>
      <c r="H85" s="45" t="s">
        <v>861</v>
      </c>
      <c r="I85" s="45" t="s">
        <v>862</v>
      </c>
      <c r="J85" s="45" t="s">
        <v>730</v>
      </c>
      <c r="K85" s="45" t="s">
        <v>731</v>
      </c>
      <c r="L85" s="45" t="s">
        <v>732</v>
      </c>
      <c r="M85" s="45" t="s">
        <v>863</v>
      </c>
      <c r="N85" s="45" t="s">
        <v>864</v>
      </c>
      <c r="O85" s="45" t="s">
        <v>865</v>
      </c>
      <c r="P85" s="45" t="s">
        <v>867</v>
      </c>
      <c r="Q85" s="45" t="s">
        <v>868</v>
      </c>
      <c r="R85" s="45" t="s">
        <v>869</v>
      </c>
      <c r="S85" s="45"/>
      <c r="T85" s="45"/>
      <c r="U85" s="13"/>
      <c r="V85" s="13"/>
      <c r="W85" s="13"/>
      <c r="X85" s="25"/>
      <c r="Y85" s="26"/>
    </row>
    <row r="86" spans="1:25" ht="15" hidden="1" customHeight="1">
      <c r="A86" s="45"/>
      <c r="B86" s="45"/>
      <c r="C86" s="45" t="s">
        <v>402</v>
      </c>
      <c r="D86" s="45" t="s">
        <v>907</v>
      </c>
      <c r="E86" s="45" t="s">
        <v>406</v>
      </c>
      <c r="F86" s="45" t="s">
        <v>406</v>
      </c>
      <c r="G86" s="45"/>
      <c r="H86" s="45"/>
      <c r="I86" s="45"/>
      <c r="J86" s="45"/>
      <c r="K86" s="45"/>
      <c r="L86" s="45"/>
      <c r="M86" s="45"/>
      <c r="N86" s="45"/>
      <c r="O86" s="45"/>
      <c r="P86" s="45"/>
      <c r="Q86" s="45"/>
      <c r="R86" s="45"/>
      <c r="S86" s="45" t="s">
        <v>401</v>
      </c>
      <c r="T86" s="45" t="s">
        <v>403</v>
      </c>
      <c r="U86" s="13"/>
      <c r="V86" s="13"/>
      <c r="W86" s="13"/>
      <c r="X86" s="25"/>
      <c r="Y86" s="26"/>
    </row>
    <row r="87" spans="1:25" ht="15" hidden="1" customHeight="1">
      <c r="A87" s="45"/>
      <c r="B87" s="45"/>
      <c r="C87" s="45" t="s">
        <v>891</v>
      </c>
      <c r="D87" s="13"/>
      <c r="E87" s="13"/>
      <c r="F87" s="18" t="s">
        <v>890</v>
      </c>
      <c r="G87" s="19" t="s">
        <v>229</v>
      </c>
      <c r="H87" s="19" t="s">
        <v>229</v>
      </c>
      <c r="I87" s="19" t="s">
        <v>229</v>
      </c>
      <c r="J87" s="19" t="s">
        <v>229</v>
      </c>
      <c r="K87" s="19" t="s">
        <v>229</v>
      </c>
      <c r="L87" s="19" t="s">
        <v>229</v>
      </c>
      <c r="M87" s="19" t="s">
        <v>229</v>
      </c>
      <c r="N87" s="19" t="s">
        <v>229</v>
      </c>
      <c r="O87" s="19" t="s">
        <v>229</v>
      </c>
      <c r="P87" s="19" t="s">
        <v>229</v>
      </c>
      <c r="Q87" s="19" t="s">
        <v>229</v>
      </c>
      <c r="R87" s="19" t="s">
        <v>229</v>
      </c>
      <c r="S87" s="13"/>
      <c r="T87" s="45"/>
      <c r="U87" s="13"/>
      <c r="V87" s="13"/>
      <c r="W87" s="13"/>
      <c r="X87" s="25"/>
      <c r="Y87" s="26"/>
    </row>
    <row r="88" spans="1:25" ht="15" hidden="1" customHeight="1">
      <c r="A88" s="45"/>
      <c r="B88" s="45"/>
      <c r="C88" s="45" t="s">
        <v>401</v>
      </c>
      <c r="D88" s="13"/>
      <c r="E88" s="13"/>
      <c r="F88" s="13"/>
      <c r="G88" s="13"/>
      <c r="H88" s="13"/>
      <c r="I88" s="13"/>
      <c r="J88" s="13"/>
      <c r="K88" s="13"/>
      <c r="L88" s="13"/>
      <c r="M88" s="13"/>
      <c r="N88" s="13"/>
      <c r="O88" s="13"/>
      <c r="P88" s="13"/>
      <c r="Q88" s="13"/>
      <c r="R88" s="13"/>
      <c r="S88" s="13"/>
      <c r="T88" s="45"/>
      <c r="U88" s="13"/>
      <c r="V88" s="13"/>
      <c r="W88" s="13"/>
      <c r="X88" s="25"/>
      <c r="Y88" s="26"/>
    </row>
    <row r="89" spans="1:25" ht="15" customHeight="1">
      <c r="A89" s="45" t="s">
        <v>538</v>
      </c>
      <c r="B89" s="45"/>
      <c r="C89" s="45"/>
      <c r="D89" s="20" t="s">
        <v>194</v>
      </c>
      <c r="E89" s="30">
        <v>3</v>
      </c>
      <c r="F89" s="33" t="s">
        <v>916</v>
      </c>
      <c r="G89" s="32">
        <f>G31+G61</f>
        <v>0</v>
      </c>
      <c r="H89" s="32">
        <f t="shared" ref="H89:R89" si="6">H31+H61</f>
        <v>0</v>
      </c>
      <c r="I89" s="32">
        <f t="shared" si="6"/>
        <v>0</v>
      </c>
      <c r="J89" s="32">
        <f t="shared" si="6"/>
        <v>0</v>
      </c>
      <c r="K89" s="32">
        <f t="shared" si="6"/>
        <v>0</v>
      </c>
      <c r="L89" s="32">
        <f t="shared" si="6"/>
        <v>0</v>
      </c>
      <c r="M89" s="32">
        <f t="shared" si="6"/>
        <v>0</v>
      </c>
      <c r="N89" s="32">
        <f t="shared" si="6"/>
        <v>0</v>
      </c>
      <c r="O89" s="32">
        <f t="shared" si="6"/>
        <v>0</v>
      </c>
      <c r="P89" s="32">
        <f t="shared" si="6"/>
        <v>0</v>
      </c>
      <c r="Q89" s="32">
        <f t="shared" si="6"/>
        <v>0</v>
      </c>
      <c r="R89" s="32">
        <f t="shared" si="6"/>
        <v>0</v>
      </c>
      <c r="S89" s="13"/>
      <c r="T89" s="45"/>
      <c r="U89" s="13"/>
      <c r="V89" s="13"/>
      <c r="W89" s="13"/>
      <c r="X89" s="25"/>
      <c r="Y89" s="26"/>
    </row>
    <row r="90" spans="1:25" ht="15" customHeight="1">
      <c r="A90" s="45" t="s">
        <v>685</v>
      </c>
      <c r="B90" s="45"/>
      <c r="C90" s="45"/>
      <c r="D90" s="20" t="s">
        <v>194</v>
      </c>
      <c r="E90" s="30">
        <v>4</v>
      </c>
      <c r="F90" s="33" t="s">
        <v>1167</v>
      </c>
      <c r="G90" s="34"/>
      <c r="H90" s="34"/>
      <c r="I90" s="34"/>
      <c r="J90" s="34"/>
      <c r="K90" s="34"/>
      <c r="L90" s="34"/>
      <c r="M90" s="34"/>
      <c r="N90" s="34"/>
      <c r="O90" s="34"/>
      <c r="P90" s="34"/>
      <c r="Q90" s="34"/>
      <c r="R90" s="32">
        <f>G90+H90+I90+J90+K90+L90+M90+N90+O90+P90+Q90</f>
        <v>0</v>
      </c>
      <c r="S90" s="13"/>
      <c r="T90" s="45"/>
      <c r="U90" s="13"/>
      <c r="V90" s="13"/>
      <c r="W90" s="13"/>
      <c r="X90" s="25"/>
      <c r="Y90" s="26"/>
    </row>
    <row r="91" spans="1:25" ht="15" customHeight="1">
      <c r="A91" s="45"/>
      <c r="B91" s="45"/>
      <c r="C91" s="45"/>
      <c r="D91" s="20" t="s">
        <v>194</v>
      </c>
      <c r="E91" s="174" t="s">
        <v>949</v>
      </c>
      <c r="F91" s="175"/>
      <c r="G91" s="175"/>
      <c r="H91" s="175"/>
      <c r="I91" s="175"/>
      <c r="J91" s="175"/>
      <c r="K91" s="175"/>
      <c r="L91" s="175"/>
      <c r="M91" s="175"/>
      <c r="N91" s="175"/>
      <c r="O91" s="175"/>
      <c r="P91" s="175"/>
      <c r="Q91" s="175"/>
      <c r="R91" s="176"/>
      <c r="S91" s="13"/>
      <c r="T91" s="45"/>
      <c r="U91" s="13"/>
      <c r="V91" s="13"/>
      <c r="W91" s="13"/>
      <c r="X91" s="25"/>
      <c r="Y91" s="26"/>
    </row>
    <row r="92" spans="1:25" ht="15" customHeight="1">
      <c r="A92" s="45"/>
      <c r="B92" s="45"/>
      <c r="C92" s="45"/>
      <c r="D92" s="20" t="s">
        <v>194</v>
      </c>
      <c r="E92" s="174" t="s">
        <v>976</v>
      </c>
      <c r="F92" s="175"/>
      <c r="G92" s="175"/>
      <c r="H92" s="175"/>
      <c r="I92" s="175"/>
      <c r="J92" s="175"/>
      <c r="K92" s="175"/>
      <c r="L92" s="175"/>
      <c r="M92" s="175"/>
      <c r="N92" s="175"/>
      <c r="O92" s="175"/>
      <c r="P92" s="175"/>
      <c r="Q92" s="175"/>
      <c r="R92" s="176"/>
      <c r="S92" s="13"/>
      <c r="T92" s="45"/>
      <c r="U92" s="13"/>
      <c r="V92" s="13"/>
      <c r="W92" s="13"/>
      <c r="X92" s="25"/>
      <c r="Y92" s="26"/>
    </row>
    <row r="93" spans="1:25" ht="15" customHeight="1">
      <c r="A93" s="45"/>
      <c r="B93" s="45"/>
      <c r="C93" s="45" t="s">
        <v>401</v>
      </c>
      <c r="D93" s="13"/>
      <c r="E93" s="13"/>
      <c r="F93" s="13"/>
      <c r="G93" s="13"/>
      <c r="H93" s="13"/>
      <c r="I93" s="13"/>
      <c r="J93" s="13"/>
      <c r="K93" s="13"/>
      <c r="L93" s="13"/>
      <c r="M93" s="13"/>
      <c r="N93" s="13"/>
      <c r="O93" s="13"/>
      <c r="P93" s="13"/>
      <c r="Q93" s="13"/>
      <c r="R93" s="13"/>
      <c r="S93" s="13"/>
      <c r="T93" s="45"/>
      <c r="U93" s="13"/>
      <c r="V93" s="13"/>
      <c r="W93" s="13"/>
      <c r="X93" s="25"/>
      <c r="Y93" s="26"/>
    </row>
    <row r="94" spans="1:25" ht="15" customHeight="1">
      <c r="A94" s="45"/>
      <c r="B94" s="45"/>
      <c r="C94" s="45" t="s">
        <v>404</v>
      </c>
      <c r="D94" s="45"/>
      <c r="E94" s="45"/>
      <c r="F94" s="45"/>
      <c r="G94" s="45"/>
      <c r="H94" s="45"/>
      <c r="I94" s="45"/>
      <c r="J94" s="45"/>
      <c r="K94" s="45"/>
      <c r="L94" s="45"/>
      <c r="M94" s="45"/>
      <c r="N94" s="45"/>
      <c r="O94" s="45"/>
      <c r="P94" s="45"/>
      <c r="Q94" s="45"/>
      <c r="R94" s="45"/>
      <c r="S94" s="45"/>
      <c r="T94" s="45" t="s">
        <v>405</v>
      </c>
      <c r="U94" s="13"/>
      <c r="V94" s="13"/>
      <c r="W94" s="13"/>
      <c r="X94" s="25"/>
      <c r="Y94" s="26"/>
    </row>
    <row r="95" spans="1:25" ht="15" hidden="1" customHeight="1">
      <c r="A95" s="13"/>
      <c r="B95" s="13"/>
      <c r="C95" s="13"/>
      <c r="D95" s="13"/>
      <c r="E95" s="13"/>
      <c r="F95" s="13"/>
      <c r="G95" s="13"/>
      <c r="H95" s="13"/>
      <c r="I95" s="13"/>
      <c r="J95" s="13"/>
      <c r="K95" s="13"/>
      <c r="L95" s="13"/>
      <c r="M95" s="13"/>
      <c r="N95" s="13"/>
      <c r="O95" s="13"/>
      <c r="P95" s="13"/>
      <c r="Q95" s="13"/>
      <c r="R95" s="13"/>
      <c r="S95" s="13"/>
      <c r="T95" s="13"/>
      <c r="U95" s="25"/>
      <c r="V95" s="26"/>
    </row>
    <row r="96" spans="1:25" ht="15" hidden="1" customHeight="1">
      <c r="A96" s="13"/>
      <c r="B96" s="13"/>
      <c r="C96" s="13"/>
      <c r="D96" s="13"/>
      <c r="E96" s="13"/>
      <c r="F96" s="13"/>
      <c r="G96" s="13"/>
      <c r="H96" s="13"/>
      <c r="I96" s="13"/>
      <c r="J96" s="13"/>
      <c r="K96" s="13"/>
      <c r="L96" s="13"/>
      <c r="M96" s="13"/>
      <c r="N96" s="13"/>
      <c r="O96" s="13"/>
      <c r="P96" s="13"/>
      <c r="Q96" s="13"/>
      <c r="R96" s="13"/>
      <c r="S96" s="13"/>
      <c r="T96" s="13"/>
      <c r="U96" s="25"/>
      <c r="V96" s="26"/>
    </row>
    <row r="97" spans="1:22" ht="15" hidden="1" customHeight="1">
      <c r="A97" s="25"/>
      <c r="B97" s="25"/>
      <c r="C97" s="25"/>
      <c r="D97" s="26"/>
      <c r="E97" s="26"/>
      <c r="F97" s="26"/>
      <c r="G97" s="26"/>
      <c r="H97" s="26"/>
      <c r="I97" s="26"/>
      <c r="J97" s="26"/>
      <c r="K97" s="26"/>
      <c r="L97" s="26"/>
      <c r="M97" s="26"/>
      <c r="N97" s="26"/>
      <c r="O97" s="26"/>
      <c r="P97" s="26"/>
      <c r="Q97" s="26"/>
      <c r="R97" s="26"/>
      <c r="S97" s="26"/>
      <c r="T97" s="26"/>
      <c r="U97" s="26"/>
      <c r="V97" s="26"/>
    </row>
    <row r="98" spans="1:22" ht="15" hidden="1" customHeight="1">
      <c r="A98" s="45"/>
      <c r="B98" s="45"/>
      <c r="C98" s="45" t="s">
        <v>5</v>
      </c>
      <c r="D98" s="45"/>
      <c r="E98" s="45"/>
      <c r="F98" s="45"/>
      <c r="G98" s="45"/>
      <c r="H98" s="45"/>
      <c r="I98" s="45"/>
      <c r="J98" s="45"/>
      <c r="K98" s="45"/>
      <c r="L98" s="45"/>
      <c r="M98" s="45"/>
      <c r="N98" s="45"/>
      <c r="O98" s="45"/>
      <c r="P98" s="45"/>
      <c r="Q98" s="45"/>
      <c r="R98" s="45"/>
      <c r="S98" s="45"/>
      <c r="T98" s="45"/>
      <c r="U98" s="25"/>
      <c r="V98" s="26"/>
    </row>
    <row r="99" spans="1:22" ht="15" hidden="1" customHeight="1">
      <c r="A99" s="45"/>
      <c r="B99" s="45"/>
      <c r="C99" s="45"/>
      <c r="D99" s="45"/>
      <c r="E99" s="45"/>
      <c r="F99" s="45"/>
      <c r="G99" s="45"/>
      <c r="H99" s="45"/>
      <c r="I99" s="45"/>
      <c r="J99" s="45"/>
      <c r="K99" s="45"/>
      <c r="L99" s="45"/>
      <c r="M99" s="45"/>
      <c r="N99" s="45"/>
      <c r="O99" s="45"/>
      <c r="P99" s="45"/>
      <c r="Q99" s="45"/>
      <c r="R99" s="45"/>
      <c r="S99" s="45"/>
      <c r="T99" s="45"/>
      <c r="U99" s="25"/>
      <c r="V99" s="26"/>
    </row>
    <row r="100" spans="1:22" ht="15" hidden="1" customHeight="1">
      <c r="A100" s="45"/>
      <c r="B100" s="45"/>
      <c r="C100" s="45"/>
      <c r="D100" s="45" t="s">
        <v>947</v>
      </c>
      <c r="E100" s="45"/>
      <c r="F100" s="45"/>
      <c r="G100" s="45" t="s">
        <v>860</v>
      </c>
      <c r="H100" s="45" t="s">
        <v>861</v>
      </c>
      <c r="I100" s="45" t="s">
        <v>862</v>
      </c>
      <c r="J100" s="45" t="s">
        <v>730</v>
      </c>
      <c r="K100" s="45" t="s">
        <v>731</v>
      </c>
      <c r="L100" s="45" t="s">
        <v>732</v>
      </c>
      <c r="M100" s="45" t="s">
        <v>863</v>
      </c>
      <c r="N100" s="45" t="s">
        <v>864</v>
      </c>
      <c r="O100" s="45" t="s">
        <v>865</v>
      </c>
      <c r="P100" s="45" t="s">
        <v>867</v>
      </c>
      <c r="Q100" s="45" t="s">
        <v>868</v>
      </c>
      <c r="R100" s="45" t="s">
        <v>869</v>
      </c>
      <c r="S100" s="45"/>
      <c r="T100" s="45"/>
      <c r="U100" s="25"/>
      <c r="V100" s="26"/>
    </row>
    <row r="101" spans="1:22" ht="15" hidden="1" customHeight="1">
      <c r="A101" s="45"/>
      <c r="B101" s="45"/>
      <c r="C101" s="45" t="s">
        <v>402</v>
      </c>
      <c r="D101" s="45" t="s">
        <v>907</v>
      </c>
      <c r="E101" s="45" t="s">
        <v>406</v>
      </c>
      <c r="F101" s="45" t="s">
        <v>406</v>
      </c>
      <c r="G101" s="45"/>
      <c r="H101" s="45"/>
      <c r="I101" s="45"/>
      <c r="J101" s="45"/>
      <c r="K101" s="45"/>
      <c r="L101" s="45"/>
      <c r="M101" s="45"/>
      <c r="N101" s="45"/>
      <c r="O101" s="45"/>
      <c r="P101" s="45"/>
      <c r="Q101" s="45"/>
      <c r="R101" s="45"/>
      <c r="S101" s="45" t="s">
        <v>401</v>
      </c>
      <c r="T101" s="45" t="s">
        <v>403</v>
      </c>
      <c r="U101" s="25"/>
      <c r="V101" s="26"/>
    </row>
    <row r="102" spans="1:22" ht="15" hidden="1" customHeight="1">
      <c r="A102" s="45"/>
      <c r="B102" s="45"/>
      <c r="C102" s="45" t="s">
        <v>891</v>
      </c>
      <c r="D102" s="13"/>
      <c r="E102" s="13"/>
      <c r="F102" s="18" t="s">
        <v>890</v>
      </c>
      <c r="G102" s="19" t="s">
        <v>229</v>
      </c>
      <c r="H102" s="19" t="s">
        <v>229</v>
      </c>
      <c r="I102" s="19" t="s">
        <v>229</v>
      </c>
      <c r="J102" s="19" t="s">
        <v>229</v>
      </c>
      <c r="K102" s="19" t="s">
        <v>229</v>
      </c>
      <c r="L102" s="19" t="s">
        <v>229</v>
      </c>
      <c r="M102" s="19" t="s">
        <v>229</v>
      </c>
      <c r="N102" s="19" t="s">
        <v>229</v>
      </c>
      <c r="O102" s="19" t="s">
        <v>229</v>
      </c>
      <c r="P102" s="19" t="s">
        <v>229</v>
      </c>
      <c r="Q102" s="19" t="s">
        <v>229</v>
      </c>
      <c r="R102" s="19" t="s">
        <v>229</v>
      </c>
      <c r="S102" s="13"/>
      <c r="T102" s="45"/>
      <c r="U102" s="25"/>
      <c r="V102" s="26"/>
    </row>
    <row r="103" spans="1:22" ht="45">
      <c r="A103" s="45"/>
      <c r="B103" s="45"/>
      <c r="C103" s="45" t="s">
        <v>406</v>
      </c>
      <c r="D103" s="25"/>
      <c r="E103" s="29"/>
      <c r="F103" s="29" t="s">
        <v>699</v>
      </c>
      <c r="G103" s="22" t="s">
        <v>647</v>
      </c>
      <c r="H103" s="22" t="s">
        <v>648</v>
      </c>
      <c r="I103" s="22" t="s">
        <v>649</v>
      </c>
      <c r="J103" s="22" t="s">
        <v>728</v>
      </c>
      <c r="K103" s="22" t="s">
        <v>729</v>
      </c>
      <c r="L103" s="29" t="s">
        <v>724</v>
      </c>
      <c r="M103" s="22" t="s">
        <v>905</v>
      </c>
      <c r="N103" s="22" t="s">
        <v>650</v>
      </c>
      <c r="O103" s="22" t="s">
        <v>651</v>
      </c>
      <c r="P103" s="22" t="s">
        <v>700</v>
      </c>
      <c r="Q103" s="22" t="s">
        <v>653</v>
      </c>
      <c r="R103" s="22" t="s">
        <v>451</v>
      </c>
      <c r="S103" s="26"/>
      <c r="T103" s="45"/>
      <c r="U103" s="25"/>
      <c r="V103" s="26"/>
    </row>
    <row r="104" spans="1:22">
      <c r="A104" s="45"/>
      <c r="B104" s="45"/>
      <c r="C104" s="45" t="s">
        <v>406</v>
      </c>
      <c r="D104" s="25"/>
      <c r="E104" s="29"/>
      <c r="F104" s="36"/>
      <c r="G104" s="22">
        <v>1</v>
      </c>
      <c r="H104" s="22">
        <v>2</v>
      </c>
      <c r="I104" s="22">
        <v>3</v>
      </c>
      <c r="J104" s="22">
        <v>4</v>
      </c>
      <c r="K104" s="22">
        <v>5</v>
      </c>
      <c r="L104" s="29">
        <v>6</v>
      </c>
      <c r="M104" s="29">
        <v>7</v>
      </c>
      <c r="N104" s="29">
        <v>8</v>
      </c>
      <c r="O104" s="29">
        <v>9</v>
      </c>
      <c r="P104" s="29">
        <v>10</v>
      </c>
      <c r="Q104" s="29">
        <v>11</v>
      </c>
      <c r="R104" s="29">
        <v>12</v>
      </c>
      <c r="S104" s="26"/>
      <c r="T104" s="45"/>
      <c r="U104" s="25"/>
      <c r="V104" s="26"/>
    </row>
    <row r="105" spans="1:22" ht="15" customHeight="1">
      <c r="A105" s="45"/>
      <c r="B105" s="45"/>
      <c r="C105" s="45" t="s">
        <v>401</v>
      </c>
      <c r="D105" s="25"/>
      <c r="E105" s="25"/>
      <c r="F105" s="26"/>
      <c r="G105" s="26"/>
      <c r="H105" s="26"/>
      <c r="I105" s="26"/>
      <c r="J105" s="26"/>
      <c r="K105" s="26"/>
      <c r="L105" s="26"/>
      <c r="M105" s="26"/>
      <c r="N105" s="26"/>
      <c r="O105" s="26"/>
      <c r="P105" s="26"/>
      <c r="Q105" s="26"/>
      <c r="R105" s="26"/>
      <c r="S105" s="26"/>
      <c r="T105" s="45"/>
      <c r="U105" s="25"/>
      <c r="V105" s="26"/>
    </row>
    <row r="106" spans="1:22">
      <c r="A106" s="45" t="s">
        <v>6</v>
      </c>
      <c r="B106" s="45"/>
      <c r="C106" s="45"/>
      <c r="D106" s="20" t="s">
        <v>194</v>
      </c>
      <c r="E106" s="14">
        <v>1</v>
      </c>
      <c r="F106" s="14" t="s">
        <v>917</v>
      </c>
      <c r="G106" s="17">
        <f t="shared" ref="G106:Q106" si="7">G107+G108+G109+G110+G111+G112+G113+G114+G115</f>
        <v>0</v>
      </c>
      <c r="H106" s="17">
        <f t="shared" si="7"/>
        <v>0</v>
      </c>
      <c r="I106" s="17">
        <f t="shared" si="7"/>
        <v>0</v>
      </c>
      <c r="J106" s="17">
        <f t="shared" si="7"/>
        <v>0</v>
      </c>
      <c r="K106" s="17">
        <f t="shared" si="7"/>
        <v>0</v>
      </c>
      <c r="L106" s="17">
        <f t="shared" si="7"/>
        <v>0</v>
      </c>
      <c r="M106" s="17">
        <f t="shared" si="7"/>
        <v>0</v>
      </c>
      <c r="N106" s="17">
        <f t="shared" si="7"/>
        <v>0</v>
      </c>
      <c r="O106" s="17">
        <f t="shared" si="7"/>
        <v>0</v>
      </c>
      <c r="P106" s="17">
        <f t="shared" si="7"/>
        <v>0</v>
      </c>
      <c r="Q106" s="17">
        <f t="shared" si="7"/>
        <v>0</v>
      </c>
      <c r="R106" s="32">
        <f t="shared" ref="R106:R115" si="8">G106+H106+I106+J106+K106+L106+M106+N106+O106+P106+Q106</f>
        <v>0</v>
      </c>
      <c r="S106" s="26"/>
      <c r="T106" s="45"/>
      <c r="U106" s="25"/>
      <c r="V106" s="26"/>
    </row>
    <row r="107" spans="1:22">
      <c r="A107" s="45" t="s">
        <v>7</v>
      </c>
      <c r="B107" s="45"/>
      <c r="C107" s="45"/>
      <c r="D107" s="20" t="s">
        <v>194</v>
      </c>
      <c r="E107" s="177"/>
      <c r="F107" s="67" t="s">
        <v>918</v>
      </c>
      <c r="G107" s="16"/>
      <c r="H107" s="16"/>
      <c r="I107" s="16"/>
      <c r="J107" s="16"/>
      <c r="K107" s="16"/>
      <c r="L107" s="16"/>
      <c r="M107" s="16"/>
      <c r="N107" s="16"/>
      <c r="O107" s="16"/>
      <c r="P107" s="16"/>
      <c r="Q107" s="16"/>
      <c r="R107" s="32">
        <f t="shared" si="8"/>
        <v>0</v>
      </c>
      <c r="S107" s="26"/>
      <c r="T107" s="45"/>
      <c r="U107" s="25"/>
      <c r="V107" s="26"/>
    </row>
    <row r="108" spans="1:22">
      <c r="A108" s="45" t="s">
        <v>8</v>
      </c>
      <c r="B108" s="45"/>
      <c r="C108" s="45"/>
      <c r="D108" s="20" t="s">
        <v>194</v>
      </c>
      <c r="E108" s="177"/>
      <c r="F108" s="67" t="s">
        <v>919</v>
      </c>
      <c r="G108" s="16"/>
      <c r="H108" s="16"/>
      <c r="I108" s="16"/>
      <c r="J108" s="16"/>
      <c r="K108" s="16"/>
      <c r="L108" s="16"/>
      <c r="M108" s="16"/>
      <c r="N108" s="16"/>
      <c r="O108" s="16"/>
      <c r="P108" s="16"/>
      <c r="Q108" s="16"/>
      <c r="R108" s="32">
        <f t="shared" si="8"/>
        <v>0</v>
      </c>
      <c r="S108" s="26"/>
      <c r="T108" s="45"/>
      <c r="U108" s="25"/>
      <c r="V108" s="26"/>
    </row>
    <row r="109" spans="1:22">
      <c r="A109" s="45" t="s">
        <v>9</v>
      </c>
      <c r="B109" s="45"/>
      <c r="C109" s="45"/>
      <c r="D109" s="20" t="s">
        <v>194</v>
      </c>
      <c r="E109" s="177"/>
      <c r="F109" s="67" t="s">
        <v>920</v>
      </c>
      <c r="G109" s="16"/>
      <c r="H109" s="16"/>
      <c r="I109" s="16"/>
      <c r="J109" s="16"/>
      <c r="K109" s="16"/>
      <c r="L109" s="16"/>
      <c r="M109" s="16"/>
      <c r="N109" s="16"/>
      <c r="O109" s="16"/>
      <c r="P109" s="16"/>
      <c r="Q109" s="16"/>
      <c r="R109" s="32">
        <f t="shared" si="8"/>
        <v>0</v>
      </c>
      <c r="S109" s="26"/>
      <c r="T109" s="45"/>
      <c r="U109" s="25"/>
      <c r="V109" s="26"/>
    </row>
    <row r="110" spans="1:22">
      <c r="A110" s="45" t="s">
        <v>11</v>
      </c>
      <c r="B110" s="45"/>
      <c r="C110" s="45"/>
      <c r="D110" s="20" t="s">
        <v>194</v>
      </c>
      <c r="E110" s="177"/>
      <c r="F110" s="67" t="s">
        <v>921</v>
      </c>
      <c r="G110" s="16"/>
      <c r="H110" s="16"/>
      <c r="I110" s="16"/>
      <c r="J110" s="16"/>
      <c r="K110" s="16"/>
      <c r="L110" s="16"/>
      <c r="M110" s="16"/>
      <c r="N110" s="16"/>
      <c r="O110" s="16"/>
      <c r="P110" s="16"/>
      <c r="Q110" s="16"/>
      <c r="R110" s="32">
        <f t="shared" si="8"/>
        <v>0</v>
      </c>
      <c r="S110" s="26"/>
      <c r="T110" s="45"/>
      <c r="U110" s="25"/>
      <c r="V110" s="26"/>
    </row>
    <row r="111" spans="1:22" ht="30">
      <c r="A111" s="45" t="s">
        <v>1174</v>
      </c>
      <c r="B111" s="45"/>
      <c r="C111" s="45"/>
      <c r="D111" s="20" t="s">
        <v>194</v>
      </c>
      <c r="E111" s="177"/>
      <c r="F111" s="67" t="s">
        <v>922</v>
      </c>
      <c r="G111" s="16"/>
      <c r="H111" s="16"/>
      <c r="I111" s="16"/>
      <c r="J111" s="16"/>
      <c r="K111" s="16"/>
      <c r="L111" s="16"/>
      <c r="M111" s="16"/>
      <c r="N111" s="16"/>
      <c r="O111" s="16"/>
      <c r="P111" s="16"/>
      <c r="Q111" s="16"/>
      <c r="R111" s="32">
        <f t="shared" si="8"/>
        <v>0</v>
      </c>
      <c r="S111" s="26"/>
      <c r="T111" s="45"/>
      <c r="U111" s="25"/>
      <c r="V111" s="26"/>
    </row>
    <row r="112" spans="1:22" ht="30">
      <c r="A112" s="45" t="s">
        <v>1175</v>
      </c>
      <c r="B112" s="45"/>
      <c r="C112" s="45"/>
      <c r="D112" s="20" t="s">
        <v>194</v>
      </c>
      <c r="E112" s="177"/>
      <c r="F112" s="67" t="s">
        <v>923</v>
      </c>
      <c r="G112" s="16"/>
      <c r="H112" s="16"/>
      <c r="I112" s="16"/>
      <c r="J112" s="16"/>
      <c r="K112" s="16"/>
      <c r="L112" s="16"/>
      <c r="M112" s="16"/>
      <c r="N112" s="16"/>
      <c r="O112" s="16"/>
      <c r="P112" s="16"/>
      <c r="Q112" s="16"/>
      <c r="R112" s="32">
        <f t="shared" si="8"/>
        <v>0</v>
      </c>
      <c r="S112" s="26"/>
      <c r="T112" s="45"/>
      <c r="U112" s="25"/>
      <c r="V112" s="26"/>
    </row>
    <row r="113" spans="1:25">
      <c r="A113" s="45" t="s">
        <v>1177</v>
      </c>
      <c r="B113" s="45"/>
      <c r="C113" s="45"/>
      <c r="D113" s="20" t="s">
        <v>194</v>
      </c>
      <c r="E113" s="177"/>
      <c r="F113" s="67" t="s">
        <v>902</v>
      </c>
      <c r="G113" s="16"/>
      <c r="H113" s="16"/>
      <c r="I113" s="16"/>
      <c r="J113" s="16"/>
      <c r="K113" s="16"/>
      <c r="L113" s="16"/>
      <c r="M113" s="16"/>
      <c r="N113" s="16"/>
      <c r="O113" s="16"/>
      <c r="P113" s="16"/>
      <c r="Q113" s="16"/>
      <c r="R113" s="32">
        <f t="shared" si="8"/>
        <v>0</v>
      </c>
      <c r="S113" s="26"/>
      <c r="T113" s="45"/>
      <c r="U113" s="25"/>
      <c r="V113" s="26"/>
    </row>
    <row r="114" spans="1:25">
      <c r="A114" s="45" t="s">
        <v>1178</v>
      </c>
      <c r="B114" s="45"/>
      <c r="C114" s="45"/>
      <c r="D114" s="20" t="s">
        <v>194</v>
      </c>
      <c r="E114" s="177"/>
      <c r="F114" s="67" t="s">
        <v>903</v>
      </c>
      <c r="G114" s="16"/>
      <c r="H114" s="16"/>
      <c r="I114" s="16"/>
      <c r="J114" s="16"/>
      <c r="K114" s="16"/>
      <c r="L114" s="16"/>
      <c r="M114" s="16"/>
      <c r="N114" s="16"/>
      <c r="O114" s="16"/>
      <c r="P114" s="16"/>
      <c r="Q114" s="16"/>
      <c r="R114" s="32">
        <f t="shared" si="8"/>
        <v>0</v>
      </c>
      <c r="S114" s="26"/>
      <c r="T114" s="45"/>
      <c r="U114" s="25"/>
      <c r="V114" s="26"/>
    </row>
    <row r="115" spans="1:25">
      <c r="A115" s="45" t="s">
        <v>12</v>
      </c>
      <c r="B115" s="45"/>
      <c r="C115" s="45"/>
      <c r="D115" s="20" t="s">
        <v>194</v>
      </c>
      <c r="E115" s="177"/>
      <c r="F115" s="67" t="s">
        <v>906</v>
      </c>
      <c r="G115" s="17">
        <f>SUM(G125:G126)</f>
        <v>0</v>
      </c>
      <c r="H115" s="17">
        <f t="shared" ref="H115:Q115" si="9">SUM(H125:H126)</f>
        <v>0</v>
      </c>
      <c r="I115" s="17">
        <f t="shared" si="9"/>
        <v>0</v>
      </c>
      <c r="J115" s="17">
        <f t="shared" si="9"/>
        <v>0</v>
      </c>
      <c r="K115" s="17">
        <f t="shared" si="9"/>
        <v>0</v>
      </c>
      <c r="L115" s="17">
        <f t="shared" si="9"/>
        <v>0</v>
      </c>
      <c r="M115" s="17">
        <f t="shared" si="9"/>
        <v>0</v>
      </c>
      <c r="N115" s="17">
        <f t="shared" si="9"/>
        <v>0</v>
      </c>
      <c r="O115" s="17">
        <f t="shared" si="9"/>
        <v>0</v>
      </c>
      <c r="P115" s="17">
        <f t="shared" si="9"/>
        <v>0</v>
      </c>
      <c r="Q115" s="17">
        <f t="shared" si="9"/>
        <v>0</v>
      </c>
      <c r="R115" s="32">
        <f t="shared" si="8"/>
        <v>0</v>
      </c>
      <c r="S115" s="26"/>
      <c r="T115" s="45"/>
      <c r="U115" s="25"/>
      <c r="V115" s="26"/>
    </row>
    <row r="116" spans="1:25" ht="15" hidden="1" customHeight="1">
      <c r="A116" s="45"/>
      <c r="B116" s="45"/>
      <c r="C116" s="45" t="s">
        <v>401</v>
      </c>
      <c r="D116" s="25"/>
      <c r="E116" s="25"/>
      <c r="F116" s="26"/>
      <c r="G116" s="26"/>
      <c r="H116" s="26"/>
      <c r="I116" s="26"/>
      <c r="J116" s="26"/>
      <c r="K116" s="26"/>
      <c r="L116" s="26"/>
      <c r="M116" s="26"/>
      <c r="N116" s="26"/>
      <c r="O116" s="26"/>
      <c r="P116" s="26"/>
      <c r="Q116" s="26"/>
      <c r="R116" s="26"/>
      <c r="S116" s="26"/>
      <c r="T116" s="45"/>
      <c r="U116" s="25"/>
      <c r="V116" s="26"/>
    </row>
    <row r="117" spans="1:25" ht="15" hidden="1" customHeight="1">
      <c r="A117" s="45"/>
      <c r="B117" s="45"/>
      <c r="C117" s="45" t="s">
        <v>404</v>
      </c>
      <c r="D117" s="45"/>
      <c r="E117" s="45"/>
      <c r="F117" s="45"/>
      <c r="G117" s="45"/>
      <c r="H117" s="45"/>
      <c r="I117" s="45"/>
      <c r="J117" s="45"/>
      <c r="K117" s="45"/>
      <c r="L117" s="45"/>
      <c r="M117" s="45"/>
      <c r="N117" s="45"/>
      <c r="O117" s="45"/>
      <c r="P117" s="45"/>
      <c r="Q117" s="45"/>
      <c r="R117" s="45"/>
      <c r="S117" s="45"/>
      <c r="T117" s="45" t="s">
        <v>405</v>
      </c>
      <c r="U117" s="25"/>
      <c r="V117" s="26"/>
    </row>
    <row r="118" spans="1:25" ht="15" hidden="1" customHeight="1">
      <c r="A118" s="13"/>
      <c r="B118" s="13"/>
      <c r="C118" s="13"/>
      <c r="D118" s="13"/>
      <c r="E118" s="13"/>
      <c r="F118" s="13"/>
      <c r="G118" s="13"/>
      <c r="H118" s="13"/>
      <c r="I118" s="13"/>
      <c r="J118" s="13"/>
      <c r="K118" s="13"/>
      <c r="L118" s="13"/>
      <c r="M118" s="13"/>
      <c r="N118" s="13"/>
      <c r="O118" s="13"/>
      <c r="P118" s="13"/>
      <c r="Q118" s="13"/>
      <c r="R118" s="13"/>
      <c r="S118" s="13"/>
      <c r="T118" s="13"/>
      <c r="U118" s="25"/>
      <c r="V118" s="26"/>
    </row>
    <row r="119" spans="1:25" ht="15" hidden="1" customHeight="1">
      <c r="A119" s="45"/>
      <c r="B119" s="45"/>
      <c r="C119" s="45" t="s">
        <v>1158</v>
      </c>
      <c r="D119" s="45"/>
      <c r="E119" s="45"/>
      <c r="F119" s="45"/>
      <c r="G119" s="45"/>
      <c r="H119" s="45"/>
      <c r="I119" s="45"/>
      <c r="J119" s="45"/>
      <c r="K119" s="45"/>
      <c r="L119" s="45"/>
      <c r="M119" s="45"/>
      <c r="N119" s="45"/>
      <c r="O119" s="45"/>
      <c r="P119" s="45"/>
      <c r="Q119" s="45"/>
      <c r="R119" s="45"/>
      <c r="S119" s="45"/>
      <c r="T119" s="45"/>
      <c r="U119" s="13"/>
      <c r="V119" s="13"/>
      <c r="W119" s="13"/>
      <c r="X119" s="25"/>
      <c r="Y119" s="26"/>
    </row>
    <row r="120" spans="1:25" ht="15" hidden="1" customHeight="1">
      <c r="A120" s="45"/>
      <c r="B120" s="45"/>
      <c r="C120" s="45"/>
      <c r="D120" s="45"/>
      <c r="E120" s="45"/>
      <c r="F120" s="45"/>
      <c r="G120" s="45"/>
      <c r="H120" s="45"/>
      <c r="I120" s="45"/>
      <c r="J120" s="45"/>
      <c r="K120" s="45"/>
      <c r="L120" s="45"/>
      <c r="M120" s="45"/>
      <c r="N120" s="45"/>
      <c r="O120" s="45"/>
      <c r="P120" s="45"/>
      <c r="Q120" s="45"/>
      <c r="R120" s="45"/>
      <c r="S120" s="45"/>
      <c r="T120" s="45"/>
      <c r="U120" s="13"/>
      <c r="V120" s="13"/>
      <c r="W120" s="13"/>
      <c r="X120" s="25"/>
      <c r="Y120" s="26"/>
    </row>
    <row r="121" spans="1:25" ht="15" hidden="1" customHeight="1">
      <c r="A121" s="45"/>
      <c r="B121" s="45"/>
      <c r="C121" s="45"/>
      <c r="D121" s="45" t="s">
        <v>947</v>
      </c>
      <c r="E121" s="45"/>
      <c r="F121" s="45" t="s">
        <v>1159</v>
      </c>
      <c r="G121" s="45" t="s">
        <v>860</v>
      </c>
      <c r="H121" s="45" t="s">
        <v>861</v>
      </c>
      <c r="I121" s="45" t="s">
        <v>862</v>
      </c>
      <c r="J121" s="45" t="s">
        <v>730</v>
      </c>
      <c r="K121" s="45" t="s">
        <v>731</v>
      </c>
      <c r="L121" s="45" t="s">
        <v>732</v>
      </c>
      <c r="M121" s="45" t="s">
        <v>863</v>
      </c>
      <c r="N121" s="45" t="s">
        <v>864</v>
      </c>
      <c r="O121" s="45" t="s">
        <v>865</v>
      </c>
      <c r="P121" s="45" t="s">
        <v>867</v>
      </c>
      <c r="Q121" s="45" t="s">
        <v>868</v>
      </c>
      <c r="R121" s="45" t="s">
        <v>869</v>
      </c>
      <c r="S121" s="45"/>
      <c r="T121" s="45"/>
      <c r="U121" s="13"/>
      <c r="V121" s="13"/>
      <c r="W121" s="13"/>
      <c r="X121" s="25"/>
      <c r="Y121" s="26"/>
    </row>
    <row r="122" spans="1:25" ht="15" hidden="1" customHeight="1">
      <c r="A122" s="45"/>
      <c r="B122" s="45"/>
      <c r="C122" s="45" t="s">
        <v>402</v>
      </c>
      <c r="D122" s="45" t="s">
        <v>907</v>
      </c>
      <c r="E122" s="45" t="s">
        <v>406</v>
      </c>
      <c r="F122" s="45" t="s">
        <v>907</v>
      </c>
      <c r="G122" s="45"/>
      <c r="H122" s="45"/>
      <c r="I122" s="45"/>
      <c r="J122" s="45"/>
      <c r="K122" s="45"/>
      <c r="L122" s="45"/>
      <c r="M122" s="45"/>
      <c r="N122" s="45"/>
      <c r="O122" s="45"/>
      <c r="P122" s="45"/>
      <c r="Q122" s="45"/>
      <c r="R122" s="45"/>
      <c r="S122" s="45" t="s">
        <v>401</v>
      </c>
      <c r="T122" s="45" t="s">
        <v>403</v>
      </c>
      <c r="U122" s="13"/>
      <c r="V122" s="13"/>
      <c r="W122" s="13"/>
      <c r="X122" s="25"/>
      <c r="Y122" s="26"/>
    </row>
    <row r="123" spans="1:25" ht="15" hidden="1" customHeight="1">
      <c r="A123" s="45"/>
      <c r="B123" s="45"/>
      <c r="C123" s="45" t="s">
        <v>891</v>
      </c>
      <c r="D123" s="13"/>
      <c r="E123" s="13"/>
      <c r="F123" s="18" t="s">
        <v>890</v>
      </c>
      <c r="G123" s="19" t="s">
        <v>229</v>
      </c>
      <c r="H123" s="19" t="s">
        <v>229</v>
      </c>
      <c r="I123" s="19" t="s">
        <v>229</v>
      </c>
      <c r="J123" s="19" t="s">
        <v>229</v>
      </c>
      <c r="K123" s="19" t="s">
        <v>229</v>
      </c>
      <c r="L123" s="19" t="s">
        <v>229</v>
      </c>
      <c r="M123" s="19" t="s">
        <v>229</v>
      </c>
      <c r="N123" s="19" t="s">
        <v>229</v>
      </c>
      <c r="O123" s="19" t="s">
        <v>229</v>
      </c>
      <c r="P123" s="19" t="s">
        <v>229</v>
      </c>
      <c r="Q123" s="19" t="s">
        <v>229</v>
      </c>
      <c r="R123" s="19" t="s">
        <v>229</v>
      </c>
      <c r="S123" s="13"/>
      <c r="T123" s="45"/>
      <c r="U123" s="13"/>
      <c r="V123" s="13"/>
      <c r="W123" s="13"/>
      <c r="X123" s="25"/>
      <c r="Y123" s="26"/>
    </row>
    <row r="124" spans="1:25" ht="15" hidden="1" customHeight="1">
      <c r="A124" s="45"/>
      <c r="B124" s="45"/>
      <c r="C124" s="45" t="s">
        <v>401</v>
      </c>
      <c r="D124" s="13"/>
      <c r="E124" s="13"/>
      <c r="F124" s="13"/>
      <c r="G124" s="13"/>
      <c r="H124" s="13"/>
      <c r="I124" s="13"/>
      <c r="J124" s="13"/>
      <c r="K124" s="13"/>
      <c r="L124" s="13"/>
      <c r="M124" s="13"/>
      <c r="N124" s="13"/>
      <c r="O124" s="13"/>
      <c r="P124" s="13"/>
      <c r="Q124" s="13"/>
      <c r="R124" s="13"/>
      <c r="S124" s="13"/>
      <c r="T124" s="45"/>
      <c r="U124" s="13"/>
      <c r="V124" s="13"/>
      <c r="W124" s="13"/>
      <c r="X124" s="25"/>
      <c r="Y124" s="26"/>
    </row>
    <row r="125" spans="1:25">
      <c r="A125" s="45" t="s">
        <v>12</v>
      </c>
      <c r="B125" s="45"/>
      <c r="C125" s="121"/>
      <c r="D125" s="20" t="s">
        <v>194</v>
      </c>
      <c r="E125" s="11"/>
      <c r="F125" s="20"/>
      <c r="G125" s="16"/>
      <c r="H125" s="16"/>
      <c r="I125" s="16"/>
      <c r="J125" s="16"/>
      <c r="K125" s="16"/>
      <c r="L125" s="16"/>
      <c r="M125" s="16"/>
      <c r="N125" s="16"/>
      <c r="O125" s="16"/>
      <c r="P125" s="16"/>
      <c r="Q125" s="16"/>
      <c r="R125" s="32">
        <f>G125+H125+I125+J125+K125+L125+M125+N125+O125+P125+Q125</f>
        <v>0</v>
      </c>
      <c r="S125" s="13"/>
      <c r="T125" s="45"/>
      <c r="U125" s="13"/>
      <c r="V125" s="13"/>
      <c r="W125" s="13"/>
      <c r="X125" s="25"/>
      <c r="Y125" s="26"/>
    </row>
    <row r="126" spans="1:25" ht="15" customHeight="1">
      <c r="A126" s="45"/>
      <c r="B126" s="45"/>
      <c r="C126" s="45" t="s">
        <v>401</v>
      </c>
      <c r="D126" s="13"/>
      <c r="E126" s="161" t="s">
        <v>1171</v>
      </c>
      <c r="F126" s="162"/>
      <c r="G126" s="162"/>
      <c r="H126" s="162"/>
      <c r="I126" s="162"/>
      <c r="J126" s="162"/>
      <c r="K126" s="162"/>
      <c r="L126" s="162"/>
      <c r="M126" s="162"/>
      <c r="N126" s="162"/>
      <c r="O126" s="162"/>
      <c r="P126" s="162"/>
      <c r="Q126" s="162"/>
      <c r="R126" s="163"/>
      <c r="S126" s="13"/>
      <c r="T126" s="45"/>
      <c r="U126" s="13"/>
      <c r="V126" s="13"/>
      <c r="W126" s="13"/>
      <c r="X126" s="25"/>
      <c r="Y126" s="26"/>
    </row>
    <row r="127" spans="1:25" ht="15" hidden="1" customHeight="1">
      <c r="A127" s="45"/>
      <c r="B127" s="45"/>
      <c r="C127" s="45" t="s">
        <v>404</v>
      </c>
      <c r="D127" s="45"/>
      <c r="E127" s="45"/>
      <c r="F127" s="45"/>
      <c r="G127" s="45"/>
      <c r="H127" s="45"/>
      <c r="I127" s="45"/>
      <c r="J127" s="45"/>
      <c r="K127" s="45"/>
      <c r="L127" s="45"/>
      <c r="M127" s="45"/>
      <c r="N127" s="45"/>
      <c r="O127" s="45"/>
      <c r="P127" s="45"/>
      <c r="Q127" s="45"/>
      <c r="R127" s="45"/>
      <c r="S127" s="45"/>
      <c r="T127" s="45" t="s">
        <v>405</v>
      </c>
      <c r="U127" s="13"/>
      <c r="V127" s="13"/>
      <c r="W127" s="13"/>
      <c r="X127" s="25"/>
      <c r="Y127" s="26"/>
    </row>
    <row r="128" spans="1:25" ht="15" hidden="1"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25"/>
      <c r="Y128" s="26"/>
    </row>
    <row r="129" spans="1:25" ht="15" hidden="1"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25"/>
      <c r="Y129" s="26"/>
    </row>
    <row r="130" spans="1:25" ht="15" hidden="1" customHeight="1">
      <c r="A130" s="13"/>
      <c r="B130" s="13"/>
      <c r="C130" s="13"/>
      <c r="D130" s="13"/>
      <c r="E130" s="13"/>
      <c r="F130" s="13"/>
      <c r="G130" s="13"/>
      <c r="H130" s="13"/>
      <c r="I130" s="13"/>
      <c r="J130" s="13"/>
      <c r="K130" s="13"/>
      <c r="L130" s="13"/>
      <c r="M130" s="13"/>
      <c r="N130" s="13"/>
      <c r="O130" s="13"/>
      <c r="P130" s="13"/>
      <c r="Q130" s="13"/>
      <c r="R130" s="13"/>
      <c r="S130" s="13"/>
      <c r="T130" s="13"/>
      <c r="U130" s="25"/>
      <c r="V130" s="26"/>
    </row>
    <row r="131" spans="1:25" ht="15" hidden="1" customHeight="1">
      <c r="A131" s="45"/>
      <c r="B131" s="45"/>
      <c r="C131" s="45" t="s">
        <v>601</v>
      </c>
      <c r="D131" s="45"/>
      <c r="E131" s="45"/>
      <c r="F131" s="45"/>
      <c r="G131" s="45"/>
      <c r="H131" s="45"/>
      <c r="I131" s="45"/>
      <c r="J131" s="45"/>
      <c r="K131" s="45"/>
      <c r="L131" s="45"/>
      <c r="M131" s="45"/>
      <c r="N131" s="45"/>
      <c r="O131" s="45"/>
      <c r="P131" s="45"/>
      <c r="Q131" s="45"/>
      <c r="R131" s="45"/>
      <c r="S131" s="45"/>
      <c r="T131" s="45"/>
      <c r="U131" s="13"/>
      <c r="V131" s="13"/>
      <c r="W131" s="13"/>
      <c r="X131" s="25"/>
      <c r="Y131" s="26"/>
    </row>
    <row r="132" spans="1:25" ht="15" hidden="1" customHeight="1">
      <c r="A132" s="45"/>
      <c r="B132" s="45"/>
      <c r="C132" s="45"/>
      <c r="D132" s="45"/>
      <c r="E132" s="45"/>
      <c r="F132" s="45"/>
      <c r="G132" s="45"/>
      <c r="H132" s="45"/>
      <c r="I132" s="45"/>
      <c r="J132" s="45"/>
      <c r="K132" s="45"/>
      <c r="L132" s="45"/>
      <c r="M132" s="45"/>
      <c r="N132" s="45"/>
      <c r="O132" s="45"/>
      <c r="P132" s="45"/>
      <c r="Q132" s="45"/>
      <c r="R132" s="45"/>
      <c r="S132" s="45"/>
      <c r="T132" s="45"/>
      <c r="U132" s="13"/>
      <c r="V132" s="13"/>
      <c r="W132" s="13"/>
      <c r="X132" s="25"/>
      <c r="Y132" s="26"/>
    </row>
    <row r="133" spans="1:25" ht="15" hidden="1" customHeight="1">
      <c r="A133" s="45"/>
      <c r="B133" s="45"/>
      <c r="C133" s="45"/>
      <c r="D133" s="45" t="s">
        <v>947</v>
      </c>
      <c r="E133" s="45"/>
      <c r="F133" s="45"/>
      <c r="G133" s="45" t="s">
        <v>860</v>
      </c>
      <c r="H133" s="45" t="s">
        <v>861</v>
      </c>
      <c r="I133" s="45" t="s">
        <v>862</v>
      </c>
      <c r="J133" s="45" t="s">
        <v>730</v>
      </c>
      <c r="K133" s="45" t="s">
        <v>731</v>
      </c>
      <c r="L133" s="45" t="s">
        <v>732</v>
      </c>
      <c r="M133" s="45" t="s">
        <v>863</v>
      </c>
      <c r="N133" s="45" t="s">
        <v>864</v>
      </c>
      <c r="O133" s="45" t="s">
        <v>865</v>
      </c>
      <c r="P133" s="45" t="s">
        <v>867</v>
      </c>
      <c r="Q133" s="45" t="s">
        <v>868</v>
      </c>
      <c r="R133" s="45" t="s">
        <v>869</v>
      </c>
      <c r="S133" s="45"/>
      <c r="T133" s="45"/>
      <c r="U133" s="13"/>
      <c r="V133" s="13"/>
      <c r="W133" s="13"/>
      <c r="X133" s="25"/>
      <c r="Y133" s="26"/>
    </row>
    <row r="134" spans="1:25" ht="15" hidden="1" customHeight="1">
      <c r="A134" s="45"/>
      <c r="B134" s="45"/>
      <c r="C134" s="45" t="s">
        <v>402</v>
      </c>
      <c r="D134" s="45" t="s">
        <v>907</v>
      </c>
      <c r="E134" s="45" t="s">
        <v>406</v>
      </c>
      <c r="F134" s="45" t="s">
        <v>406</v>
      </c>
      <c r="G134" s="45"/>
      <c r="H134" s="45"/>
      <c r="I134" s="45"/>
      <c r="J134" s="45"/>
      <c r="K134" s="45"/>
      <c r="L134" s="45"/>
      <c r="M134" s="45"/>
      <c r="N134" s="45"/>
      <c r="O134" s="45"/>
      <c r="P134" s="45"/>
      <c r="Q134" s="45"/>
      <c r="R134" s="45"/>
      <c r="S134" s="45" t="s">
        <v>401</v>
      </c>
      <c r="T134" s="45" t="s">
        <v>403</v>
      </c>
      <c r="U134" s="13"/>
      <c r="V134" s="13"/>
      <c r="W134" s="13"/>
      <c r="X134" s="25"/>
      <c r="Y134" s="26"/>
    </row>
    <row r="135" spans="1:25" ht="15" hidden="1" customHeight="1">
      <c r="A135" s="45"/>
      <c r="B135" s="45"/>
      <c r="C135" s="45" t="s">
        <v>891</v>
      </c>
      <c r="D135" s="13"/>
      <c r="E135" s="13"/>
      <c r="F135" s="18" t="s">
        <v>890</v>
      </c>
      <c r="G135" s="19" t="s">
        <v>229</v>
      </c>
      <c r="H135" s="19" t="s">
        <v>229</v>
      </c>
      <c r="I135" s="19" t="s">
        <v>229</v>
      </c>
      <c r="J135" s="19" t="s">
        <v>229</v>
      </c>
      <c r="K135" s="19" t="s">
        <v>229</v>
      </c>
      <c r="L135" s="19" t="s">
        <v>229</v>
      </c>
      <c r="M135" s="19" t="s">
        <v>229</v>
      </c>
      <c r="N135" s="19" t="s">
        <v>229</v>
      </c>
      <c r="O135" s="19" t="s">
        <v>229</v>
      </c>
      <c r="P135" s="19" t="s">
        <v>229</v>
      </c>
      <c r="Q135" s="19" t="s">
        <v>229</v>
      </c>
      <c r="R135" s="19" t="s">
        <v>229</v>
      </c>
      <c r="S135" s="13"/>
      <c r="T135" s="45"/>
      <c r="U135" s="13"/>
      <c r="V135" s="13"/>
      <c r="W135" s="13"/>
      <c r="X135" s="25"/>
      <c r="Y135" s="26"/>
    </row>
    <row r="136" spans="1:25" ht="15" hidden="1" customHeight="1">
      <c r="A136" s="45"/>
      <c r="B136" s="45"/>
      <c r="C136" s="45" t="s">
        <v>401</v>
      </c>
      <c r="D136" s="13"/>
      <c r="E136" s="13"/>
      <c r="F136" s="13"/>
      <c r="G136" s="13"/>
      <c r="H136" s="13"/>
      <c r="I136" s="13"/>
      <c r="J136" s="13"/>
      <c r="K136" s="13"/>
      <c r="L136" s="13"/>
      <c r="M136" s="13"/>
      <c r="N136" s="13"/>
      <c r="O136" s="13"/>
      <c r="P136" s="13"/>
      <c r="Q136" s="13"/>
      <c r="R136" s="13"/>
      <c r="S136" s="13"/>
      <c r="T136" s="45"/>
      <c r="U136" s="13"/>
      <c r="V136" s="13"/>
      <c r="W136" s="13"/>
      <c r="X136" s="25"/>
      <c r="Y136" s="26"/>
    </row>
    <row r="137" spans="1:25">
      <c r="A137" s="45" t="s">
        <v>13</v>
      </c>
      <c r="B137" s="45"/>
      <c r="C137" s="45"/>
      <c r="D137" s="20" t="s">
        <v>194</v>
      </c>
      <c r="E137" s="14">
        <v>2</v>
      </c>
      <c r="F137" s="14" t="s">
        <v>924</v>
      </c>
      <c r="G137" s="32">
        <f>G138+G139+G140+G147</f>
        <v>0</v>
      </c>
      <c r="H137" s="32">
        <f t="shared" ref="H137:Q137" si="10">H138+H139+H140+H147</f>
        <v>0</v>
      </c>
      <c r="I137" s="32">
        <f t="shared" si="10"/>
        <v>0</v>
      </c>
      <c r="J137" s="32">
        <f t="shared" si="10"/>
        <v>0</v>
      </c>
      <c r="K137" s="32">
        <f t="shared" si="10"/>
        <v>0</v>
      </c>
      <c r="L137" s="32">
        <f t="shared" si="10"/>
        <v>0</v>
      </c>
      <c r="M137" s="32">
        <f t="shared" si="10"/>
        <v>0</v>
      </c>
      <c r="N137" s="32">
        <f t="shared" si="10"/>
        <v>0</v>
      </c>
      <c r="O137" s="32">
        <f t="shared" si="10"/>
        <v>0</v>
      </c>
      <c r="P137" s="32">
        <f t="shared" si="10"/>
        <v>0</v>
      </c>
      <c r="Q137" s="32">
        <f t="shared" si="10"/>
        <v>0</v>
      </c>
      <c r="R137" s="32">
        <f t="shared" ref="R137:R147" si="11">G137+H137+I137+J137+K137+L137+M137+N137+O137+P137+Q137</f>
        <v>0</v>
      </c>
      <c r="S137" s="13"/>
      <c r="T137" s="45"/>
      <c r="U137" s="13"/>
      <c r="V137" s="13"/>
      <c r="W137" s="13"/>
      <c r="X137" s="25"/>
      <c r="Y137" s="26"/>
    </row>
    <row r="138" spans="1:25" ht="30">
      <c r="A138" s="45" t="s">
        <v>14</v>
      </c>
      <c r="B138" s="45"/>
      <c r="C138" s="45"/>
      <c r="D138" s="20" t="s">
        <v>194</v>
      </c>
      <c r="E138" s="177"/>
      <c r="F138" s="67" t="s">
        <v>602</v>
      </c>
      <c r="G138" s="16"/>
      <c r="H138" s="16"/>
      <c r="I138" s="16"/>
      <c r="J138" s="16"/>
      <c r="K138" s="16"/>
      <c r="L138" s="16"/>
      <c r="M138" s="16"/>
      <c r="N138" s="16"/>
      <c r="O138" s="16"/>
      <c r="P138" s="16"/>
      <c r="Q138" s="16"/>
      <c r="R138" s="32">
        <f t="shared" si="11"/>
        <v>0</v>
      </c>
      <c r="S138" s="13"/>
      <c r="T138" s="45"/>
      <c r="U138" s="13"/>
      <c r="V138" s="13"/>
      <c r="W138" s="13"/>
      <c r="X138" s="25"/>
      <c r="Y138" s="26"/>
    </row>
    <row r="139" spans="1:25">
      <c r="A139" s="45" t="s">
        <v>15</v>
      </c>
      <c r="B139" s="45"/>
      <c r="C139" s="45"/>
      <c r="D139" s="20" t="s">
        <v>194</v>
      </c>
      <c r="E139" s="177"/>
      <c r="F139" s="67" t="s">
        <v>925</v>
      </c>
      <c r="G139" s="16"/>
      <c r="H139" s="16"/>
      <c r="I139" s="16"/>
      <c r="J139" s="16"/>
      <c r="K139" s="16"/>
      <c r="L139" s="16"/>
      <c r="M139" s="16"/>
      <c r="N139" s="16"/>
      <c r="O139" s="16"/>
      <c r="P139" s="16"/>
      <c r="Q139" s="16"/>
      <c r="R139" s="32">
        <f t="shared" si="11"/>
        <v>0</v>
      </c>
      <c r="S139" s="13"/>
      <c r="T139" s="45"/>
      <c r="U139" s="13"/>
      <c r="V139" s="13"/>
      <c r="W139" s="13"/>
      <c r="X139" s="25"/>
      <c r="Y139" s="26"/>
    </row>
    <row r="140" spans="1:25">
      <c r="A140" s="45" t="s">
        <v>16</v>
      </c>
      <c r="B140" s="45"/>
      <c r="C140" s="45"/>
      <c r="D140" s="20" t="s">
        <v>194</v>
      </c>
      <c r="E140" s="177"/>
      <c r="F140" s="67" t="s">
        <v>926</v>
      </c>
      <c r="G140" s="17">
        <f>G141+G142+G143+G144+G145+G146</f>
        <v>0</v>
      </c>
      <c r="H140" s="17">
        <f t="shared" ref="H140:Q140" si="12">H141+H142+H143+H144+H145+H146</f>
        <v>0</v>
      </c>
      <c r="I140" s="17">
        <f t="shared" si="12"/>
        <v>0</v>
      </c>
      <c r="J140" s="17">
        <f t="shared" si="12"/>
        <v>0</v>
      </c>
      <c r="K140" s="17">
        <f t="shared" si="12"/>
        <v>0</v>
      </c>
      <c r="L140" s="17">
        <f t="shared" si="12"/>
        <v>0</v>
      </c>
      <c r="M140" s="17">
        <f t="shared" si="12"/>
        <v>0</v>
      </c>
      <c r="N140" s="17">
        <f t="shared" si="12"/>
        <v>0</v>
      </c>
      <c r="O140" s="17">
        <f t="shared" si="12"/>
        <v>0</v>
      </c>
      <c r="P140" s="17">
        <f t="shared" si="12"/>
        <v>0</v>
      </c>
      <c r="Q140" s="17">
        <f t="shared" si="12"/>
        <v>0</v>
      </c>
      <c r="R140" s="32">
        <f t="shared" si="11"/>
        <v>0</v>
      </c>
      <c r="S140" s="13"/>
      <c r="T140" s="45"/>
      <c r="U140" s="13"/>
      <c r="V140" s="13"/>
      <c r="W140" s="13"/>
      <c r="X140" s="25"/>
      <c r="Y140" s="26"/>
    </row>
    <row r="141" spans="1:25">
      <c r="A141" s="45" t="s">
        <v>17</v>
      </c>
      <c r="B141" s="45"/>
      <c r="C141" s="45"/>
      <c r="D141" s="20" t="s">
        <v>194</v>
      </c>
      <c r="E141" s="177"/>
      <c r="F141" s="67" t="s">
        <v>927</v>
      </c>
      <c r="G141" s="16"/>
      <c r="H141" s="16"/>
      <c r="I141" s="16"/>
      <c r="J141" s="16"/>
      <c r="K141" s="16"/>
      <c r="L141" s="16"/>
      <c r="M141" s="16"/>
      <c r="N141" s="16"/>
      <c r="O141" s="16"/>
      <c r="P141" s="16"/>
      <c r="Q141" s="16"/>
      <c r="R141" s="32">
        <f t="shared" si="11"/>
        <v>0</v>
      </c>
      <c r="S141" s="13"/>
      <c r="T141" s="45"/>
      <c r="U141" s="13"/>
      <c r="V141" s="13"/>
      <c r="W141" s="13"/>
      <c r="X141" s="25"/>
      <c r="Y141" s="26"/>
    </row>
    <row r="142" spans="1:25">
      <c r="A142" s="45" t="s">
        <v>18</v>
      </c>
      <c r="B142" s="45"/>
      <c r="C142" s="45"/>
      <c r="D142" s="20" t="s">
        <v>194</v>
      </c>
      <c r="E142" s="177"/>
      <c r="F142" s="67" t="s">
        <v>928</v>
      </c>
      <c r="G142" s="16"/>
      <c r="H142" s="16"/>
      <c r="I142" s="16"/>
      <c r="J142" s="16"/>
      <c r="K142" s="16"/>
      <c r="L142" s="16"/>
      <c r="M142" s="16"/>
      <c r="N142" s="16"/>
      <c r="O142" s="16"/>
      <c r="P142" s="16"/>
      <c r="Q142" s="16"/>
      <c r="R142" s="32">
        <f t="shared" si="11"/>
        <v>0</v>
      </c>
      <c r="S142" s="13"/>
      <c r="T142" s="45"/>
      <c r="U142" s="13"/>
      <c r="V142" s="13"/>
      <c r="W142" s="13"/>
      <c r="X142" s="25"/>
      <c r="Y142" s="26"/>
    </row>
    <row r="143" spans="1:25">
      <c r="A143" s="45" t="s">
        <v>148</v>
      </c>
      <c r="B143" s="45"/>
      <c r="C143" s="45"/>
      <c r="D143" s="20" t="s">
        <v>194</v>
      </c>
      <c r="E143" s="177"/>
      <c r="F143" s="67" t="s">
        <v>603</v>
      </c>
      <c r="G143" s="16"/>
      <c r="H143" s="16"/>
      <c r="I143" s="16"/>
      <c r="J143" s="16"/>
      <c r="K143" s="16"/>
      <c r="L143" s="16"/>
      <c r="M143" s="16"/>
      <c r="N143" s="16"/>
      <c r="O143" s="16"/>
      <c r="P143" s="16"/>
      <c r="Q143" s="16"/>
      <c r="R143" s="32">
        <f t="shared" si="11"/>
        <v>0</v>
      </c>
      <c r="S143" s="13"/>
      <c r="T143" s="45"/>
      <c r="U143" s="13"/>
      <c r="V143" s="13"/>
      <c r="W143" s="13"/>
      <c r="X143" s="25"/>
      <c r="Y143" s="26"/>
    </row>
    <row r="144" spans="1:25">
      <c r="A144" s="45" t="s">
        <v>19</v>
      </c>
      <c r="B144" s="45"/>
      <c r="C144" s="45"/>
      <c r="D144" s="20" t="s">
        <v>194</v>
      </c>
      <c r="E144" s="177"/>
      <c r="F144" s="67" t="s">
        <v>604</v>
      </c>
      <c r="G144" s="16"/>
      <c r="H144" s="16"/>
      <c r="I144" s="16"/>
      <c r="J144" s="16"/>
      <c r="K144" s="16"/>
      <c r="L144" s="16"/>
      <c r="M144" s="16"/>
      <c r="N144" s="16"/>
      <c r="O144" s="16"/>
      <c r="P144" s="16"/>
      <c r="Q144" s="16"/>
      <c r="R144" s="32">
        <f t="shared" si="11"/>
        <v>0</v>
      </c>
      <c r="S144" s="13"/>
      <c r="T144" s="45"/>
      <c r="U144" s="13"/>
      <c r="V144" s="13"/>
      <c r="W144" s="13"/>
      <c r="X144" s="25"/>
      <c r="Y144" s="26"/>
    </row>
    <row r="145" spans="1:25">
      <c r="A145" s="45" t="s">
        <v>20</v>
      </c>
      <c r="B145" s="45"/>
      <c r="C145" s="45"/>
      <c r="D145" s="20" t="s">
        <v>194</v>
      </c>
      <c r="E145" s="177"/>
      <c r="F145" s="67" t="s">
        <v>929</v>
      </c>
      <c r="G145" s="16"/>
      <c r="H145" s="16"/>
      <c r="I145" s="16"/>
      <c r="J145" s="16"/>
      <c r="K145" s="16"/>
      <c r="L145" s="16"/>
      <c r="M145" s="16"/>
      <c r="N145" s="16"/>
      <c r="O145" s="16"/>
      <c r="P145" s="16"/>
      <c r="Q145" s="16"/>
      <c r="R145" s="32">
        <f t="shared" si="11"/>
        <v>0</v>
      </c>
      <c r="S145" s="13"/>
      <c r="T145" s="45"/>
      <c r="U145" s="13"/>
      <c r="V145" s="13"/>
      <c r="W145" s="13"/>
      <c r="X145" s="25"/>
      <c r="Y145" s="26"/>
    </row>
    <row r="146" spans="1:25">
      <c r="A146" s="45" t="s">
        <v>149</v>
      </c>
      <c r="B146" s="45"/>
      <c r="C146" s="45"/>
      <c r="D146" s="20" t="s">
        <v>194</v>
      </c>
      <c r="E146" s="177"/>
      <c r="F146" s="67" t="s">
        <v>930</v>
      </c>
      <c r="G146" s="16"/>
      <c r="H146" s="16"/>
      <c r="I146" s="16"/>
      <c r="J146" s="16"/>
      <c r="K146" s="16"/>
      <c r="L146" s="16"/>
      <c r="M146" s="16"/>
      <c r="N146" s="16"/>
      <c r="O146" s="16"/>
      <c r="P146" s="16"/>
      <c r="Q146" s="16"/>
      <c r="R146" s="32">
        <f t="shared" si="11"/>
        <v>0</v>
      </c>
      <c r="S146" s="13"/>
      <c r="T146" s="45"/>
      <c r="U146" s="13"/>
      <c r="V146" s="13"/>
      <c r="W146" s="13"/>
      <c r="X146" s="25"/>
      <c r="Y146" s="26"/>
    </row>
    <row r="147" spans="1:25">
      <c r="A147" s="45" t="s">
        <v>21</v>
      </c>
      <c r="B147" s="45"/>
      <c r="C147" s="45"/>
      <c r="D147" s="20" t="s">
        <v>194</v>
      </c>
      <c r="E147" s="67"/>
      <c r="F147" s="67" t="s">
        <v>906</v>
      </c>
      <c r="G147" s="17">
        <f>SUM(G157:G158)</f>
        <v>0</v>
      </c>
      <c r="H147" s="17">
        <f t="shared" ref="H147:Q147" si="13">SUM(H157:H158)</f>
        <v>0</v>
      </c>
      <c r="I147" s="17">
        <f t="shared" si="13"/>
        <v>0</v>
      </c>
      <c r="J147" s="17">
        <f t="shared" si="13"/>
        <v>0</v>
      </c>
      <c r="K147" s="17">
        <f t="shared" si="13"/>
        <v>0</v>
      </c>
      <c r="L147" s="17">
        <f t="shared" si="13"/>
        <v>0</v>
      </c>
      <c r="M147" s="17">
        <f t="shared" si="13"/>
        <v>0</v>
      </c>
      <c r="N147" s="17">
        <f t="shared" si="13"/>
        <v>0</v>
      </c>
      <c r="O147" s="17">
        <f t="shared" si="13"/>
        <v>0</v>
      </c>
      <c r="P147" s="17">
        <f t="shared" si="13"/>
        <v>0</v>
      </c>
      <c r="Q147" s="17">
        <f t="shared" si="13"/>
        <v>0</v>
      </c>
      <c r="R147" s="32">
        <f t="shared" si="11"/>
        <v>0</v>
      </c>
      <c r="S147" s="13"/>
      <c r="T147" s="45"/>
      <c r="U147" s="13"/>
      <c r="V147" s="13"/>
      <c r="W147" s="13"/>
      <c r="X147" s="25"/>
      <c r="Y147" s="26"/>
    </row>
    <row r="148" spans="1:25" ht="15" hidden="1" customHeight="1">
      <c r="A148" s="45"/>
      <c r="B148" s="45"/>
      <c r="C148" s="45" t="s">
        <v>401</v>
      </c>
      <c r="D148" s="13"/>
      <c r="E148" s="13"/>
      <c r="F148" s="13"/>
      <c r="G148" s="13"/>
      <c r="H148" s="13"/>
      <c r="I148" s="13"/>
      <c r="J148" s="13"/>
      <c r="K148" s="13"/>
      <c r="L148" s="13"/>
      <c r="M148" s="13"/>
      <c r="N148" s="13"/>
      <c r="O148" s="13"/>
      <c r="P148" s="13"/>
      <c r="Q148" s="13"/>
      <c r="R148" s="13"/>
      <c r="S148" s="13"/>
      <c r="T148" s="45"/>
      <c r="U148" s="13"/>
      <c r="V148" s="13"/>
      <c r="W148" s="13"/>
      <c r="X148" s="25"/>
      <c r="Y148" s="26"/>
    </row>
    <row r="149" spans="1:25" ht="15" hidden="1" customHeight="1">
      <c r="A149" s="45"/>
      <c r="B149" s="45"/>
      <c r="C149" s="45" t="s">
        <v>404</v>
      </c>
      <c r="D149" s="45"/>
      <c r="E149" s="45"/>
      <c r="F149" s="45"/>
      <c r="G149" s="45"/>
      <c r="H149" s="45"/>
      <c r="I149" s="45"/>
      <c r="J149" s="45"/>
      <c r="K149" s="45"/>
      <c r="L149" s="45"/>
      <c r="M149" s="45"/>
      <c r="N149" s="45"/>
      <c r="O149" s="45"/>
      <c r="P149" s="45"/>
      <c r="Q149" s="45"/>
      <c r="R149" s="45"/>
      <c r="S149" s="45"/>
      <c r="T149" s="45" t="s">
        <v>405</v>
      </c>
      <c r="U149" s="13"/>
      <c r="V149" s="13"/>
      <c r="W149" s="13"/>
      <c r="X149" s="25"/>
      <c r="Y149" s="26"/>
    </row>
    <row r="150" spans="1:25" ht="15" hidden="1" customHeight="1">
      <c r="A150" s="13"/>
      <c r="B150" s="13"/>
      <c r="C150" s="13"/>
      <c r="D150" s="13"/>
      <c r="E150" s="13"/>
      <c r="F150" s="13"/>
      <c r="G150" s="13"/>
      <c r="H150" s="13"/>
      <c r="I150" s="13"/>
      <c r="J150" s="13"/>
      <c r="K150" s="13"/>
      <c r="L150" s="13"/>
      <c r="M150" s="13"/>
      <c r="N150" s="13"/>
      <c r="O150" s="13"/>
      <c r="P150" s="13"/>
      <c r="Q150" s="13"/>
      <c r="R150" s="13"/>
      <c r="S150" s="13"/>
      <c r="T150" s="13"/>
      <c r="U150" s="25"/>
      <c r="V150" s="26"/>
    </row>
    <row r="151" spans="1:25" ht="15" hidden="1" customHeight="1">
      <c r="A151" s="45"/>
      <c r="B151" s="45"/>
      <c r="C151" s="45" t="s">
        <v>605</v>
      </c>
      <c r="D151" s="45"/>
      <c r="E151" s="45"/>
      <c r="F151" s="45"/>
      <c r="G151" s="45"/>
      <c r="H151" s="45"/>
      <c r="I151" s="45"/>
      <c r="J151" s="45"/>
      <c r="K151" s="45"/>
      <c r="L151" s="45"/>
      <c r="M151" s="45"/>
      <c r="N151" s="45"/>
      <c r="O151" s="45"/>
      <c r="P151" s="45"/>
      <c r="Q151" s="45"/>
      <c r="R151" s="45"/>
      <c r="S151" s="45"/>
      <c r="T151" s="45"/>
      <c r="U151" s="13"/>
      <c r="V151" s="13"/>
      <c r="W151" s="13"/>
      <c r="X151" s="25"/>
      <c r="Y151" s="26"/>
    </row>
    <row r="152" spans="1:25" ht="15" hidden="1" customHeight="1">
      <c r="A152" s="45"/>
      <c r="B152" s="45"/>
      <c r="C152" s="45"/>
      <c r="D152" s="45"/>
      <c r="E152" s="45"/>
      <c r="F152" s="45"/>
      <c r="G152" s="45"/>
      <c r="H152" s="45"/>
      <c r="I152" s="45"/>
      <c r="J152" s="45"/>
      <c r="K152" s="45"/>
      <c r="L152" s="45"/>
      <c r="M152" s="45"/>
      <c r="N152" s="45"/>
      <c r="O152" s="45"/>
      <c r="P152" s="45"/>
      <c r="Q152" s="45"/>
      <c r="R152" s="45"/>
      <c r="S152" s="45"/>
      <c r="T152" s="45"/>
      <c r="U152" s="13"/>
      <c r="V152" s="13"/>
      <c r="W152" s="13"/>
      <c r="X152" s="25"/>
      <c r="Y152" s="26"/>
    </row>
    <row r="153" spans="1:25" ht="15" hidden="1" customHeight="1">
      <c r="A153" s="45"/>
      <c r="B153" s="45"/>
      <c r="C153" s="45"/>
      <c r="D153" s="45" t="s">
        <v>947</v>
      </c>
      <c r="E153" s="45"/>
      <c r="F153" s="45" t="s">
        <v>972</v>
      </c>
      <c r="G153" s="45" t="s">
        <v>860</v>
      </c>
      <c r="H153" s="45" t="s">
        <v>861</v>
      </c>
      <c r="I153" s="45" t="s">
        <v>862</v>
      </c>
      <c r="J153" s="45" t="s">
        <v>730</v>
      </c>
      <c r="K153" s="45" t="s">
        <v>731</v>
      </c>
      <c r="L153" s="45" t="s">
        <v>732</v>
      </c>
      <c r="M153" s="45" t="s">
        <v>863</v>
      </c>
      <c r="N153" s="45" t="s">
        <v>864</v>
      </c>
      <c r="O153" s="45" t="s">
        <v>865</v>
      </c>
      <c r="P153" s="45" t="s">
        <v>867</v>
      </c>
      <c r="Q153" s="45" t="s">
        <v>868</v>
      </c>
      <c r="R153" s="45" t="s">
        <v>869</v>
      </c>
      <c r="S153" s="45"/>
      <c r="T153" s="45"/>
      <c r="U153" s="13"/>
      <c r="V153" s="13"/>
      <c r="W153" s="13"/>
      <c r="X153" s="25"/>
      <c r="Y153" s="26"/>
    </row>
    <row r="154" spans="1:25" ht="15" hidden="1" customHeight="1">
      <c r="A154" s="45"/>
      <c r="B154" s="45"/>
      <c r="C154" s="45" t="s">
        <v>402</v>
      </c>
      <c r="D154" s="45" t="s">
        <v>907</v>
      </c>
      <c r="E154" s="45" t="s">
        <v>406</v>
      </c>
      <c r="F154" s="45" t="s">
        <v>907</v>
      </c>
      <c r="G154" s="45"/>
      <c r="H154" s="45"/>
      <c r="I154" s="45"/>
      <c r="J154" s="45"/>
      <c r="K154" s="45"/>
      <c r="L154" s="45"/>
      <c r="M154" s="45"/>
      <c r="N154" s="45"/>
      <c r="O154" s="45"/>
      <c r="P154" s="45"/>
      <c r="Q154" s="45"/>
      <c r="R154" s="45"/>
      <c r="S154" s="45" t="s">
        <v>401</v>
      </c>
      <c r="T154" s="45" t="s">
        <v>403</v>
      </c>
      <c r="U154" s="13"/>
      <c r="V154" s="13"/>
      <c r="W154" s="13"/>
      <c r="X154" s="25"/>
      <c r="Y154" s="26"/>
    </row>
    <row r="155" spans="1:25" ht="15" hidden="1" customHeight="1">
      <c r="A155" s="45"/>
      <c r="B155" s="45"/>
      <c r="C155" s="45" t="s">
        <v>891</v>
      </c>
      <c r="D155" s="13"/>
      <c r="E155" s="13"/>
      <c r="F155" s="18" t="s">
        <v>890</v>
      </c>
      <c r="G155" s="19" t="s">
        <v>229</v>
      </c>
      <c r="H155" s="19" t="s">
        <v>229</v>
      </c>
      <c r="I155" s="19" t="s">
        <v>229</v>
      </c>
      <c r="J155" s="19" t="s">
        <v>229</v>
      </c>
      <c r="K155" s="19" t="s">
        <v>229</v>
      </c>
      <c r="L155" s="19" t="s">
        <v>229</v>
      </c>
      <c r="M155" s="19" t="s">
        <v>229</v>
      </c>
      <c r="N155" s="19" t="s">
        <v>229</v>
      </c>
      <c r="O155" s="19" t="s">
        <v>229</v>
      </c>
      <c r="P155" s="19" t="s">
        <v>229</v>
      </c>
      <c r="Q155" s="19" t="s">
        <v>229</v>
      </c>
      <c r="R155" s="19" t="s">
        <v>229</v>
      </c>
      <c r="S155" s="13"/>
      <c r="T155" s="45"/>
      <c r="U155" s="13"/>
      <c r="V155" s="13"/>
      <c r="W155" s="13"/>
      <c r="X155" s="25"/>
      <c r="Y155" s="26"/>
    </row>
    <row r="156" spans="1:25" ht="15" hidden="1" customHeight="1">
      <c r="A156" s="45"/>
      <c r="B156" s="45"/>
      <c r="C156" s="45" t="s">
        <v>401</v>
      </c>
      <c r="D156" s="13"/>
      <c r="E156" s="13"/>
      <c r="F156" s="13"/>
      <c r="G156" s="13"/>
      <c r="H156" s="13"/>
      <c r="I156" s="13"/>
      <c r="J156" s="13"/>
      <c r="K156" s="13"/>
      <c r="L156" s="13"/>
      <c r="M156" s="13"/>
      <c r="N156" s="13"/>
      <c r="O156" s="13"/>
      <c r="P156" s="13"/>
      <c r="Q156" s="13"/>
      <c r="R156" s="13"/>
      <c r="S156" s="13"/>
      <c r="T156" s="45"/>
      <c r="U156" s="13"/>
      <c r="V156" s="13"/>
      <c r="W156" s="13"/>
      <c r="X156" s="25"/>
      <c r="Y156" s="26"/>
    </row>
    <row r="157" spans="1:25">
      <c r="A157" s="45" t="s">
        <v>21</v>
      </c>
      <c r="B157" s="45"/>
      <c r="C157" s="121"/>
      <c r="D157" s="20" t="s">
        <v>194</v>
      </c>
      <c r="E157" s="11"/>
      <c r="F157" s="20"/>
      <c r="G157" s="16"/>
      <c r="H157" s="16"/>
      <c r="I157" s="16"/>
      <c r="J157" s="16"/>
      <c r="K157" s="16"/>
      <c r="L157" s="16"/>
      <c r="M157" s="16"/>
      <c r="N157" s="16"/>
      <c r="O157" s="16"/>
      <c r="P157" s="16"/>
      <c r="Q157" s="16"/>
      <c r="R157" s="32">
        <f>G157+H157+I157+J157+K157+L157+M157+N157+O157+P157+Q157</f>
        <v>0</v>
      </c>
      <c r="S157" s="13"/>
      <c r="T157" s="45"/>
      <c r="U157" s="13"/>
      <c r="V157" s="13"/>
      <c r="W157" s="13"/>
      <c r="X157" s="25"/>
      <c r="Y157" s="26"/>
    </row>
    <row r="158" spans="1:25" ht="15" customHeight="1">
      <c r="A158" s="45"/>
      <c r="B158" s="45"/>
      <c r="C158" s="45" t="s">
        <v>401</v>
      </c>
      <c r="D158" s="13"/>
      <c r="E158" s="161" t="s">
        <v>1171</v>
      </c>
      <c r="F158" s="162"/>
      <c r="G158" s="162"/>
      <c r="H158" s="162"/>
      <c r="I158" s="162"/>
      <c r="J158" s="162"/>
      <c r="K158" s="162"/>
      <c r="L158" s="162"/>
      <c r="M158" s="162"/>
      <c r="N158" s="162"/>
      <c r="O158" s="162"/>
      <c r="P158" s="162"/>
      <c r="Q158" s="162"/>
      <c r="R158" s="163"/>
      <c r="S158" s="13"/>
      <c r="T158" s="45"/>
      <c r="U158" s="13"/>
      <c r="V158" s="13"/>
      <c r="W158" s="13"/>
      <c r="X158" s="25"/>
      <c r="Y158" s="26"/>
    </row>
    <row r="159" spans="1:25" ht="15" hidden="1" customHeight="1">
      <c r="A159" s="45"/>
      <c r="B159" s="45"/>
      <c r="C159" s="45" t="s">
        <v>404</v>
      </c>
      <c r="D159" s="45"/>
      <c r="E159" s="45"/>
      <c r="F159" s="45"/>
      <c r="G159" s="45"/>
      <c r="H159" s="45"/>
      <c r="I159" s="45"/>
      <c r="J159" s="45"/>
      <c r="K159" s="45"/>
      <c r="L159" s="45"/>
      <c r="M159" s="45"/>
      <c r="N159" s="45"/>
      <c r="O159" s="45"/>
      <c r="P159" s="45"/>
      <c r="Q159" s="45"/>
      <c r="R159" s="45"/>
      <c r="S159" s="45"/>
      <c r="T159" s="45" t="s">
        <v>405</v>
      </c>
      <c r="U159" s="13"/>
      <c r="V159" s="13"/>
      <c r="W159" s="13"/>
      <c r="X159" s="25"/>
      <c r="Y159" s="26"/>
    </row>
    <row r="160" spans="1:25" ht="15" hidden="1" customHeight="1">
      <c r="A160" s="13"/>
      <c r="B160" s="13"/>
      <c r="C160" s="13"/>
      <c r="D160" s="13"/>
      <c r="E160" s="13"/>
      <c r="F160" s="13"/>
      <c r="G160" s="13"/>
      <c r="H160" s="13"/>
      <c r="I160" s="13"/>
      <c r="J160" s="13"/>
      <c r="K160" s="13"/>
      <c r="L160" s="13"/>
      <c r="M160" s="13"/>
      <c r="N160" s="13"/>
      <c r="O160" s="13"/>
      <c r="P160" s="13"/>
      <c r="Q160" s="13"/>
      <c r="R160" s="13"/>
      <c r="S160" s="13"/>
      <c r="T160" s="13"/>
      <c r="U160" s="25"/>
      <c r="V160" s="26"/>
    </row>
    <row r="161" spans="1:25" ht="15" hidden="1" customHeight="1">
      <c r="A161" s="45"/>
      <c r="B161" s="45"/>
      <c r="C161" s="45" t="s">
        <v>973</v>
      </c>
      <c r="D161" s="45"/>
      <c r="E161" s="45"/>
      <c r="F161" s="45"/>
      <c r="G161" s="45"/>
      <c r="H161" s="45"/>
      <c r="I161" s="45"/>
      <c r="J161" s="45"/>
      <c r="K161" s="45"/>
      <c r="L161" s="45"/>
      <c r="M161" s="45"/>
      <c r="N161" s="45"/>
      <c r="O161" s="45"/>
      <c r="P161" s="45"/>
      <c r="Q161" s="45"/>
      <c r="R161" s="45"/>
      <c r="S161" s="45"/>
      <c r="T161" s="45"/>
      <c r="U161" s="13"/>
      <c r="V161" s="13"/>
      <c r="W161" s="13"/>
      <c r="X161" s="25"/>
      <c r="Y161" s="26"/>
    </row>
    <row r="162" spans="1:25" ht="15" hidden="1" customHeight="1">
      <c r="A162" s="45"/>
      <c r="B162" s="45"/>
      <c r="C162" s="45"/>
      <c r="D162" s="45"/>
      <c r="E162" s="45"/>
      <c r="F162" s="45"/>
      <c r="G162" s="45"/>
      <c r="H162" s="45"/>
      <c r="I162" s="45"/>
      <c r="J162" s="45"/>
      <c r="K162" s="45"/>
      <c r="L162" s="45"/>
      <c r="M162" s="45"/>
      <c r="N162" s="45"/>
      <c r="O162" s="45"/>
      <c r="P162" s="45"/>
      <c r="Q162" s="45"/>
      <c r="R162" s="45"/>
      <c r="S162" s="45"/>
      <c r="T162" s="45"/>
      <c r="U162" s="13"/>
      <c r="V162" s="13"/>
      <c r="W162" s="13"/>
      <c r="X162" s="25"/>
      <c r="Y162" s="26"/>
    </row>
    <row r="163" spans="1:25" ht="15" hidden="1" customHeight="1">
      <c r="A163" s="45"/>
      <c r="B163" s="45"/>
      <c r="C163" s="45"/>
      <c r="D163" s="45" t="s">
        <v>947</v>
      </c>
      <c r="E163" s="45"/>
      <c r="F163" s="45"/>
      <c r="G163" s="45" t="s">
        <v>860</v>
      </c>
      <c r="H163" s="45" t="s">
        <v>861</v>
      </c>
      <c r="I163" s="45" t="s">
        <v>862</v>
      </c>
      <c r="J163" s="45" t="s">
        <v>730</v>
      </c>
      <c r="K163" s="45" t="s">
        <v>731</v>
      </c>
      <c r="L163" s="45" t="s">
        <v>732</v>
      </c>
      <c r="M163" s="45" t="s">
        <v>863</v>
      </c>
      <c r="N163" s="45" t="s">
        <v>864</v>
      </c>
      <c r="O163" s="45" t="s">
        <v>865</v>
      </c>
      <c r="P163" s="45" t="s">
        <v>867</v>
      </c>
      <c r="Q163" s="45" t="s">
        <v>868</v>
      </c>
      <c r="R163" s="45" t="s">
        <v>869</v>
      </c>
      <c r="S163" s="45"/>
      <c r="T163" s="45"/>
      <c r="U163" s="13"/>
      <c r="V163" s="13"/>
      <c r="W163" s="13"/>
      <c r="X163" s="25"/>
      <c r="Y163" s="26"/>
    </row>
    <row r="164" spans="1:25" ht="15" hidden="1" customHeight="1">
      <c r="A164" s="45"/>
      <c r="B164" s="45"/>
      <c r="C164" s="45" t="s">
        <v>402</v>
      </c>
      <c r="D164" s="45" t="s">
        <v>907</v>
      </c>
      <c r="E164" s="45" t="s">
        <v>406</v>
      </c>
      <c r="F164" s="45" t="s">
        <v>406</v>
      </c>
      <c r="G164" s="45"/>
      <c r="H164" s="45"/>
      <c r="I164" s="45"/>
      <c r="J164" s="45"/>
      <c r="K164" s="45"/>
      <c r="L164" s="45"/>
      <c r="M164" s="45"/>
      <c r="N164" s="45"/>
      <c r="O164" s="45"/>
      <c r="P164" s="45"/>
      <c r="Q164" s="45"/>
      <c r="R164" s="45"/>
      <c r="S164" s="45" t="s">
        <v>401</v>
      </c>
      <c r="T164" s="45" t="s">
        <v>403</v>
      </c>
      <c r="U164" s="13"/>
      <c r="V164" s="13"/>
      <c r="W164" s="13"/>
      <c r="X164" s="25"/>
      <c r="Y164" s="26"/>
    </row>
    <row r="165" spans="1:25" ht="15" hidden="1" customHeight="1">
      <c r="A165" s="45"/>
      <c r="B165" s="45"/>
      <c r="C165" s="45" t="s">
        <v>891</v>
      </c>
      <c r="D165" s="13"/>
      <c r="E165" s="13"/>
      <c r="F165" s="18" t="s">
        <v>890</v>
      </c>
      <c r="G165" s="19" t="s">
        <v>229</v>
      </c>
      <c r="H165" s="19" t="s">
        <v>229</v>
      </c>
      <c r="I165" s="19" t="s">
        <v>229</v>
      </c>
      <c r="J165" s="19" t="s">
        <v>229</v>
      </c>
      <c r="K165" s="19" t="s">
        <v>229</v>
      </c>
      <c r="L165" s="19" t="s">
        <v>229</v>
      </c>
      <c r="M165" s="19" t="s">
        <v>229</v>
      </c>
      <c r="N165" s="19" t="s">
        <v>229</v>
      </c>
      <c r="O165" s="19" t="s">
        <v>229</v>
      </c>
      <c r="P165" s="19" t="s">
        <v>229</v>
      </c>
      <c r="Q165" s="19" t="s">
        <v>229</v>
      </c>
      <c r="R165" s="19" t="s">
        <v>229</v>
      </c>
      <c r="S165" s="13"/>
      <c r="T165" s="45"/>
      <c r="U165" s="13"/>
      <c r="V165" s="13"/>
      <c r="W165" s="13"/>
      <c r="X165" s="25"/>
      <c r="Y165" s="26"/>
    </row>
    <row r="166" spans="1:25" ht="15" hidden="1" customHeight="1">
      <c r="A166" s="45"/>
      <c r="B166" s="45"/>
      <c r="C166" s="45" t="s">
        <v>401</v>
      </c>
      <c r="D166" s="13"/>
      <c r="E166" s="13"/>
      <c r="F166" s="13"/>
      <c r="G166" s="13"/>
      <c r="H166" s="13"/>
      <c r="I166" s="13"/>
      <c r="J166" s="13"/>
      <c r="K166" s="13"/>
      <c r="L166" s="13"/>
      <c r="M166" s="13"/>
      <c r="N166" s="13"/>
      <c r="O166" s="13"/>
      <c r="P166" s="13"/>
      <c r="Q166" s="13"/>
      <c r="R166" s="13"/>
      <c r="S166" s="13"/>
      <c r="T166" s="45"/>
      <c r="U166" s="13"/>
      <c r="V166" s="13"/>
      <c r="W166" s="13"/>
      <c r="X166" s="25"/>
      <c r="Y166" s="26"/>
    </row>
    <row r="167" spans="1:25">
      <c r="A167" s="45" t="s">
        <v>624</v>
      </c>
      <c r="B167" s="45"/>
      <c r="C167" s="45"/>
      <c r="D167" s="20" t="s">
        <v>194</v>
      </c>
      <c r="E167" s="30">
        <v>3</v>
      </c>
      <c r="F167" s="33" t="s">
        <v>931</v>
      </c>
      <c r="G167" s="32">
        <f>G106+G137</f>
        <v>0</v>
      </c>
      <c r="H167" s="32">
        <f>H106+H137</f>
        <v>0</v>
      </c>
      <c r="I167" s="32">
        <f t="shared" ref="I167:Q167" si="14">I106+I137</f>
        <v>0</v>
      </c>
      <c r="J167" s="32">
        <f t="shared" si="14"/>
        <v>0</v>
      </c>
      <c r="K167" s="32">
        <f t="shared" si="14"/>
        <v>0</v>
      </c>
      <c r="L167" s="32">
        <f t="shared" si="14"/>
        <v>0</v>
      </c>
      <c r="M167" s="32">
        <f t="shared" si="14"/>
        <v>0</v>
      </c>
      <c r="N167" s="32">
        <f t="shared" si="14"/>
        <v>0</v>
      </c>
      <c r="O167" s="32">
        <f t="shared" si="14"/>
        <v>0</v>
      </c>
      <c r="P167" s="32">
        <f t="shared" si="14"/>
        <v>0</v>
      </c>
      <c r="Q167" s="32">
        <f t="shared" si="14"/>
        <v>0</v>
      </c>
      <c r="R167" s="32">
        <f>G167+H167+I167+J167+K167+L167+M167+N167+O167+P167+Q167</f>
        <v>0</v>
      </c>
      <c r="S167" s="13"/>
      <c r="T167" s="45"/>
      <c r="U167" s="13"/>
      <c r="V167" s="13"/>
      <c r="W167" s="13"/>
      <c r="X167" s="25"/>
      <c r="Y167" s="26"/>
    </row>
    <row r="168" spans="1:25">
      <c r="A168" s="45" t="s">
        <v>717</v>
      </c>
      <c r="B168" s="45"/>
      <c r="C168" s="45"/>
      <c r="D168" s="20" t="s">
        <v>194</v>
      </c>
      <c r="E168" s="30">
        <v>4</v>
      </c>
      <c r="F168" s="33" t="s">
        <v>1168</v>
      </c>
      <c r="G168" s="34"/>
      <c r="H168" s="34"/>
      <c r="I168" s="34"/>
      <c r="J168" s="34"/>
      <c r="K168" s="34"/>
      <c r="L168" s="34"/>
      <c r="M168" s="34"/>
      <c r="N168" s="34"/>
      <c r="O168" s="34"/>
      <c r="P168" s="34"/>
      <c r="Q168" s="34"/>
      <c r="R168" s="32">
        <f>G168+H168+I168+J168+K168+L168+M168+N168+O168+P168+Q168</f>
        <v>0</v>
      </c>
      <c r="S168" s="13"/>
      <c r="T168" s="45"/>
      <c r="U168" s="13"/>
      <c r="V168" s="13"/>
      <c r="W168" s="13"/>
      <c r="X168" s="25"/>
      <c r="Y168" s="26"/>
    </row>
    <row r="169" spans="1:25">
      <c r="A169" s="45" t="s">
        <v>625</v>
      </c>
      <c r="B169" s="45"/>
      <c r="C169" s="45"/>
      <c r="D169" s="20" t="s">
        <v>194</v>
      </c>
      <c r="E169" s="33"/>
      <c r="F169" s="31" t="s">
        <v>932</v>
      </c>
      <c r="G169" s="32">
        <f t="shared" ref="G169:R169" si="15">G167-G89</f>
        <v>0</v>
      </c>
      <c r="H169" s="32">
        <f t="shared" si="15"/>
        <v>0</v>
      </c>
      <c r="I169" s="32">
        <f t="shared" si="15"/>
        <v>0</v>
      </c>
      <c r="J169" s="32">
        <f t="shared" si="15"/>
        <v>0</v>
      </c>
      <c r="K169" s="32">
        <f t="shared" si="15"/>
        <v>0</v>
      </c>
      <c r="L169" s="32">
        <f t="shared" si="15"/>
        <v>0</v>
      </c>
      <c r="M169" s="32">
        <f t="shared" si="15"/>
        <v>0</v>
      </c>
      <c r="N169" s="32">
        <f t="shared" si="15"/>
        <v>0</v>
      </c>
      <c r="O169" s="32">
        <f t="shared" si="15"/>
        <v>0</v>
      </c>
      <c r="P169" s="32">
        <f t="shared" si="15"/>
        <v>0</v>
      </c>
      <c r="Q169" s="32">
        <f t="shared" si="15"/>
        <v>0</v>
      </c>
      <c r="R169" s="32">
        <f t="shared" si="15"/>
        <v>0</v>
      </c>
      <c r="S169" s="13"/>
      <c r="T169" s="45"/>
      <c r="U169" s="13"/>
      <c r="V169" s="13"/>
      <c r="W169" s="13"/>
      <c r="X169" s="25"/>
      <c r="Y169" s="26"/>
    </row>
    <row r="170" spans="1:25">
      <c r="A170" s="45"/>
      <c r="B170" s="45"/>
      <c r="C170" s="45"/>
      <c r="D170" s="20" t="s">
        <v>194</v>
      </c>
      <c r="E170" s="174" t="s">
        <v>950</v>
      </c>
      <c r="F170" s="175"/>
      <c r="G170" s="175"/>
      <c r="H170" s="175"/>
      <c r="I170" s="175"/>
      <c r="J170" s="175"/>
      <c r="K170" s="175"/>
      <c r="L170" s="175"/>
      <c r="M170" s="175"/>
      <c r="N170" s="175"/>
      <c r="O170" s="175"/>
      <c r="P170" s="175"/>
      <c r="Q170" s="175"/>
      <c r="R170" s="176"/>
      <c r="S170" s="13"/>
      <c r="T170" s="45"/>
      <c r="U170" s="13"/>
      <c r="V170" s="13"/>
      <c r="W170" s="13"/>
      <c r="X170" s="25"/>
      <c r="Y170" s="26"/>
    </row>
    <row r="171" spans="1:25">
      <c r="A171" s="45"/>
      <c r="B171" s="45"/>
      <c r="C171" s="45" t="s">
        <v>401</v>
      </c>
      <c r="D171" s="13"/>
      <c r="E171" s="13"/>
      <c r="F171" s="13"/>
      <c r="G171" s="13"/>
      <c r="H171" s="13"/>
      <c r="I171" s="13"/>
      <c r="J171" s="13"/>
      <c r="K171" s="13"/>
      <c r="L171" s="13"/>
      <c r="M171" s="13"/>
      <c r="N171" s="13"/>
      <c r="O171" s="13"/>
      <c r="P171" s="13"/>
      <c r="Q171" s="13"/>
      <c r="R171" s="13"/>
      <c r="S171" s="13"/>
      <c r="T171" s="45"/>
      <c r="U171" s="13"/>
      <c r="V171" s="13"/>
      <c r="W171" s="13"/>
      <c r="X171" s="25"/>
      <c r="Y171" s="26"/>
    </row>
    <row r="172" spans="1:25">
      <c r="A172" s="45"/>
      <c r="B172" s="45"/>
      <c r="C172" s="45" t="s">
        <v>404</v>
      </c>
      <c r="D172" s="45"/>
      <c r="E172" s="45"/>
      <c r="F172" s="45"/>
      <c r="G172" s="45"/>
      <c r="H172" s="45"/>
      <c r="I172" s="45"/>
      <c r="J172" s="45"/>
      <c r="K172" s="45"/>
      <c r="L172" s="45"/>
      <c r="M172" s="45"/>
      <c r="N172" s="45"/>
      <c r="O172" s="45"/>
      <c r="P172" s="45"/>
      <c r="Q172" s="45"/>
      <c r="R172" s="45"/>
      <c r="S172" s="45"/>
      <c r="T172" s="45" t="s">
        <v>405</v>
      </c>
      <c r="U172" s="13"/>
      <c r="V172" s="13"/>
      <c r="W172" s="13"/>
      <c r="X172" s="25"/>
      <c r="Y172" s="26"/>
    </row>
    <row r="173" spans="1:25">
      <c r="A173" s="13"/>
      <c r="B173" s="13"/>
      <c r="C173" s="13"/>
      <c r="D173" s="13"/>
      <c r="E173" s="13"/>
      <c r="F173" s="13"/>
      <c r="G173" s="13"/>
      <c r="H173" s="13"/>
      <c r="I173" s="13"/>
      <c r="J173" s="13"/>
      <c r="K173" s="13"/>
      <c r="L173" s="13"/>
      <c r="M173" s="13"/>
      <c r="N173" s="13"/>
      <c r="O173" s="13"/>
      <c r="P173" s="13"/>
      <c r="Q173" s="13"/>
      <c r="R173" s="13"/>
      <c r="S173" s="13"/>
      <c r="T173" s="13"/>
      <c r="U173" s="25"/>
      <c r="V173" s="26"/>
    </row>
    <row r="174" spans="1:25">
      <c r="A174" s="13"/>
      <c r="B174" s="13"/>
      <c r="C174" s="13"/>
      <c r="D174" s="13"/>
      <c r="E174" s="13"/>
      <c r="F174" s="13"/>
      <c r="G174" s="13"/>
      <c r="H174" s="13"/>
      <c r="I174" s="13"/>
      <c r="J174" s="13"/>
      <c r="K174" s="13"/>
      <c r="L174" s="13"/>
      <c r="M174" s="13"/>
      <c r="N174" s="13"/>
      <c r="O174" s="13"/>
      <c r="P174" s="13"/>
      <c r="Q174" s="13"/>
      <c r="R174" s="13"/>
      <c r="S174" s="13"/>
      <c r="T174" s="13"/>
      <c r="U174" s="25"/>
      <c r="V174" s="26"/>
    </row>
    <row r="175" spans="1:25">
      <c r="A175" s="25"/>
      <c r="B175" s="25"/>
      <c r="C175" s="25"/>
      <c r="D175" s="26"/>
      <c r="E175" s="26"/>
      <c r="F175" s="26"/>
      <c r="G175" s="26"/>
      <c r="H175" s="26"/>
      <c r="I175" s="26"/>
      <c r="J175" s="26"/>
      <c r="K175" s="26"/>
      <c r="L175" s="26"/>
      <c r="M175" s="26"/>
      <c r="N175" s="26"/>
      <c r="O175" s="26"/>
      <c r="P175" s="26"/>
      <c r="Q175" s="26"/>
      <c r="R175" s="26"/>
      <c r="S175" s="26"/>
      <c r="T175" s="26"/>
      <c r="U175" s="26"/>
      <c r="V175" s="26"/>
    </row>
    <row r="176" spans="1:25" s="37" customFormat="1"/>
    <row r="177" spans="1:22" s="37" customFormat="1"/>
    <row r="178" spans="1:22" s="37" customFormat="1"/>
    <row r="179" spans="1:22" s="37" customFormat="1"/>
    <row r="180" spans="1:22" s="37" customFormat="1"/>
    <row r="181" spans="1:22" s="37" customFormat="1"/>
    <row r="182" spans="1:22" s="37" customFormat="1" ht="15" customHeight="1"/>
    <row r="183" spans="1:22" s="37" customFormat="1"/>
    <row r="184" spans="1:22" s="37" customFormat="1"/>
    <row r="185" spans="1:22" s="37" customFormat="1" ht="30" customHeight="1"/>
    <row r="186" spans="1:22" s="37" customFormat="1" ht="30" customHeight="1"/>
    <row r="187" spans="1:22" s="37" customFormat="1" ht="30" customHeight="1"/>
    <row r="188" spans="1:22" s="37" customFormat="1"/>
    <row r="189" spans="1:22" s="37" customFormat="1"/>
    <row r="190" spans="1:22">
      <c r="A190" s="25"/>
      <c r="B190" s="25"/>
      <c r="C190" s="25"/>
      <c r="D190" s="26"/>
      <c r="E190" s="26"/>
      <c r="F190" s="26"/>
      <c r="G190" s="26"/>
      <c r="H190" s="26"/>
      <c r="I190" s="26"/>
      <c r="J190" s="26"/>
      <c r="K190" s="26"/>
      <c r="L190" s="26"/>
      <c r="M190" s="26"/>
      <c r="N190" s="26"/>
      <c r="O190" s="26"/>
      <c r="P190" s="26"/>
      <c r="Q190" s="26"/>
      <c r="R190" s="26"/>
      <c r="S190" s="26"/>
      <c r="T190" s="26"/>
      <c r="U190" s="26"/>
      <c r="V190" s="26"/>
    </row>
    <row r="191" spans="1:22">
      <c r="A191" s="25"/>
      <c r="B191" s="25"/>
      <c r="C191" s="25"/>
      <c r="D191" s="26"/>
      <c r="E191" s="26"/>
      <c r="F191" s="26"/>
      <c r="G191" s="26"/>
      <c r="H191" s="26"/>
      <c r="I191" s="26"/>
      <c r="J191" s="26"/>
      <c r="K191" s="26"/>
      <c r="L191" s="26"/>
      <c r="M191" s="26"/>
      <c r="N191" s="26"/>
      <c r="O191" s="26"/>
      <c r="P191" s="26"/>
      <c r="Q191" s="26"/>
      <c r="R191" s="26"/>
      <c r="S191" s="26"/>
      <c r="T191" s="26"/>
      <c r="U191" s="26"/>
      <c r="V191" s="26"/>
    </row>
    <row r="192" spans="1:22" ht="30" customHeight="1">
      <c r="A192" s="25"/>
      <c r="B192" s="25"/>
      <c r="C192" s="25"/>
      <c r="D192" s="26"/>
      <c r="E192" s="26"/>
      <c r="F192" s="26"/>
      <c r="G192" s="26"/>
      <c r="H192" s="26"/>
      <c r="I192" s="26"/>
      <c r="J192" s="26"/>
      <c r="K192" s="26"/>
      <c r="L192" s="26"/>
      <c r="M192" s="26"/>
      <c r="N192" s="26"/>
      <c r="O192" s="26"/>
      <c r="P192" s="26"/>
      <c r="Q192" s="26"/>
      <c r="R192" s="26"/>
      <c r="S192" s="26"/>
      <c r="T192" s="26"/>
      <c r="U192" s="26"/>
      <c r="V192" s="26"/>
    </row>
    <row r="193" spans="1:22" ht="14.25" customHeight="1">
      <c r="A193" s="25"/>
      <c r="B193" s="25"/>
      <c r="C193" s="25"/>
      <c r="D193" s="26"/>
      <c r="E193" s="26"/>
      <c r="F193" s="26"/>
      <c r="G193" s="26"/>
      <c r="H193" s="26"/>
      <c r="I193" s="26"/>
      <c r="J193" s="26"/>
      <c r="K193" s="26"/>
      <c r="L193" s="26"/>
      <c r="M193" s="26"/>
      <c r="N193" s="26"/>
      <c r="O193" s="26"/>
      <c r="P193" s="26"/>
      <c r="Q193" s="26"/>
      <c r="R193" s="26"/>
      <c r="S193" s="26"/>
      <c r="T193" s="26"/>
      <c r="U193" s="26"/>
      <c r="V193" s="26"/>
    </row>
    <row r="194" spans="1:22">
      <c r="A194" s="25"/>
      <c r="B194" s="25"/>
      <c r="C194" s="25"/>
      <c r="D194" s="26"/>
      <c r="E194" s="26"/>
      <c r="F194" s="26"/>
      <c r="G194" s="26"/>
      <c r="H194" s="26"/>
      <c r="I194" s="26"/>
      <c r="J194" s="26"/>
      <c r="K194" s="26"/>
      <c r="L194" s="26"/>
      <c r="M194" s="26"/>
      <c r="N194" s="26"/>
      <c r="O194" s="26"/>
      <c r="P194" s="26"/>
      <c r="Q194" s="26"/>
      <c r="R194" s="26"/>
      <c r="S194" s="26"/>
      <c r="T194" s="26"/>
      <c r="U194" s="26"/>
      <c r="V194" s="26"/>
    </row>
    <row r="195" spans="1:22">
      <c r="A195" s="25"/>
      <c r="B195" s="25"/>
      <c r="C195" s="25"/>
      <c r="D195" s="26"/>
      <c r="E195" s="26"/>
      <c r="F195" s="26"/>
      <c r="G195" s="26"/>
      <c r="H195" s="26"/>
      <c r="I195" s="26"/>
      <c r="J195" s="26"/>
      <c r="K195" s="26"/>
      <c r="L195" s="26"/>
      <c r="M195" s="26"/>
      <c r="N195" s="26"/>
      <c r="O195" s="26"/>
      <c r="P195" s="26"/>
      <c r="Q195" s="26"/>
      <c r="R195" s="26"/>
      <c r="S195" s="26"/>
      <c r="T195" s="26"/>
      <c r="U195" s="26"/>
      <c r="V195" s="26"/>
    </row>
    <row r="196" spans="1:22">
      <c r="A196" s="25"/>
      <c r="B196" s="25"/>
      <c r="C196" s="25"/>
      <c r="D196" s="26"/>
      <c r="E196" s="26"/>
      <c r="F196" s="26"/>
      <c r="G196" s="26"/>
      <c r="H196" s="26"/>
      <c r="I196" s="26"/>
      <c r="J196" s="26"/>
      <c r="K196" s="26"/>
      <c r="L196" s="26"/>
      <c r="M196" s="26"/>
      <c r="N196" s="26"/>
      <c r="O196" s="26"/>
      <c r="P196" s="26"/>
      <c r="Q196" s="26"/>
      <c r="R196" s="26"/>
      <c r="S196" s="26"/>
      <c r="T196" s="26"/>
      <c r="U196" s="26"/>
      <c r="V196" s="26"/>
    </row>
    <row r="197" spans="1:22">
      <c r="A197" s="25"/>
      <c r="B197" s="25"/>
      <c r="C197" s="25"/>
      <c r="D197" s="26"/>
      <c r="E197" s="26"/>
      <c r="F197" s="26"/>
      <c r="G197" s="26"/>
      <c r="H197" s="26"/>
      <c r="I197" s="26"/>
      <c r="J197" s="26"/>
      <c r="K197" s="26"/>
      <c r="L197" s="26"/>
      <c r="M197" s="26"/>
      <c r="N197" s="26"/>
      <c r="O197" s="26"/>
      <c r="P197" s="26"/>
      <c r="Q197" s="26"/>
      <c r="R197" s="26"/>
      <c r="S197" s="26"/>
      <c r="T197" s="26"/>
      <c r="U197" s="26"/>
      <c r="V197" s="26"/>
    </row>
    <row r="198" spans="1:22">
      <c r="A198" s="25"/>
      <c r="B198" s="25"/>
      <c r="C198" s="25"/>
      <c r="D198" s="26"/>
      <c r="E198" s="26"/>
      <c r="F198" s="26"/>
      <c r="G198" s="26"/>
      <c r="H198" s="26"/>
      <c r="I198" s="26"/>
      <c r="J198" s="26"/>
      <c r="K198" s="26"/>
      <c r="L198" s="26"/>
      <c r="M198" s="26"/>
      <c r="N198" s="26"/>
      <c r="O198" s="26"/>
      <c r="P198" s="26"/>
      <c r="Q198" s="26"/>
      <c r="R198" s="26"/>
      <c r="S198" s="26"/>
      <c r="T198" s="26"/>
      <c r="U198" s="26"/>
      <c r="V198" s="26"/>
    </row>
    <row r="199" spans="1:22">
      <c r="A199" s="25"/>
      <c r="B199" s="25"/>
      <c r="C199" s="25"/>
      <c r="D199" s="26"/>
      <c r="E199" s="26"/>
      <c r="F199" s="26"/>
      <c r="G199" s="26"/>
      <c r="H199" s="26"/>
      <c r="I199" s="26"/>
      <c r="J199" s="26"/>
      <c r="K199" s="26"/>
      <c r="L199" s="26"/>
      <c r="M199" s="26"/>
      <c r="N199" s="26"/>
      <c r="O199" s="26"/>
      <c r="P199" s="26"/>
      <c r="Q199" s="26"/>
      <c r="R199" s="26"/>
      <c r="S199" s="26"/>
      <c r="T199" s="26"/>
      <c r="U199" s="26"/>
      <c r="V199" s="26"/>
    </row>
    <row r="200" spans="1:22">
      <c r="A200" s="25"/>
      <c r="B200" s="25"/>
      <c r="C200" s="25"/>
      <c r="D200" s="26"/>
      <c r="E200" s="26"/>
      <c r="F200" s="26"/>
      <c r="G200" s="26"/>
      <c r="H200" s="26"/>
      <c r="I200" s="26"/>
      <c r="J200" s="26"/>
      <c r="K200" s="26"/>
      <c r="L200" s="26"/>
      <c r="M200" s="26"/>
      <c r="N200" s="26"/>
      <c r="O200" s="26"/>
      <c r="P200" s="26"/>
      <c r="Q200" s="26"/>
      <c r="R200" s="26"/>
      <c r="S200" s="26"/>
      <c r="T200" s="26"/>
      <c r="U200" s="26"/>
      <c r="V200" s="26"/>
    </row>
    <row r="201" spans="1:22">
      <c r="A201" s="25"/>
      <c r="B201" s="25"/>
      <c r="C201" s="25"/>
      <c r="D201" s="26"/>
      <c r="E201" s="26"/>
      <c r="F201" s="26"/>
      <c r="G201" s="26"/>
      <c r="H201" s="26"/>
      <c r="I201" s="26"/>
      <c r="J201" s="26"/>
      <c r="K201" s="26"/>
      <c r="L201" s="26"/>
      <c r="M201" s="26"/>
      <c r="N201" s="26"/>
      <c r="O201" s="26"/>
      <c r="P201" s="26"/>
      <c r="Q201" s="26"/>
      <c r="R201" s="26"/>
      <c r="S201" s="26"/>
      <c r="T201" s="26"/>
      <c r="U201" s="26"/>
      <c r="V201" s="26"/>
    </row>
    <row r="202" spans="1:22">
      <c r="A202" s="25"/>
      <c r="B202" s="25"/>
      <c r="C202" s="25"/>
      <c r="D202" s="26"/>
      <c r="E202" s="26"/>
      <c r="F202" s="26"/>
      <c r="G202" s="26"/>
      <c r="H202" s="26"/>
      <c r="I202" s="26"/>
      <c r="J202" s="26"/>
      <c r="K202" s="26"/>
      <c r="L202" s="26"/>
      <c r="M202" s="26"/>
      <c r="N202" s="26"/>
      <c r="O202" s="26"/>
      <c r="P202" s="26"/>
      <c r="Q202" s="26"/>
      <c r="R202" s="26"/>
      <c r="S202" s="26"/>
      <c r="T202" s="26"/>
      <c r="U202" s="26"/>
      <c r="V202" s="26"/>
    </row>
    <row r="203" spans="1:22">
      <c r="A203" s="25"/>
      <c r="B203" s="25"/>
      <c r="C203" s="25"/>
      <c r="D203" s="26"/>
      <c r="E203" s="26"/>
      <c r="F203" s="26"/>
      <c r="G203" s="26"/>
      <c r="H203" s="26"/>
      <c r="I203" s="26"/>
      <c r="J203" s="26"/>
      <c r="K203" s="26"/>
      <c r="L203" s="26"/>
      <c r="M203" s="26"/>
      <c r="N203" s="26"/>
      <c r="O203" s="26"/>
      <c r="P203" s="26"/>
      <c r="Q203" s="26"/>
      <c r="R203" s="26"/>
      <c r="S203" s="26"/>
      <c r="T203" s="26"/>
      <c r="U203" s="26"/>
      <c r="V203" s="26"/>
    </row>
    <row r="204" spans="1:22">
      <c r="A204" s="25"/>
      <c r="B204" s="25"/>
      <c r="C204" s="25"/>
      <c r="D204" s="26"/>
      <c r="E204" s="26"/>
      <c r="F204" s="26"/>
      <c r="G204" s="26"/>
      <c r="H204" s="26"/>
      <c r="I204" s="26"/>
      <c r="J204" s="26"/>
      <c r="K204" s="26"/>
      <c r="L204" s="26"/>
      <c r="M204" s="26"/>
      <c r="N204" s="26"/>
      <c r="O204" s="26"/>
      <c r="P204" s="26"/>
      <c r="Q204" s="26"/>
      <c r="R204" s="26"/>
      <c r="S204" s="26"/>
      <c r="T204" s="26"/>
      <c r="U204" s="26"/>
      <c r="V204" s="26"/>
    </row>
    <row r="205" spans="1:22">
      <c r="A205" s="25"/>
      <c r="B205" s="25"/>
      <c r="C205" s="25"/>
      <c r="D205" s="26"/>
      <c r="E205" s="26"/>
      <c r="F205" s="26"/>
      <c r="G205" s="26"/>
      <c r="H205" s="26"/>
      <c r="I205" s="26"/>
      <c r="J205" s="26"/>
      <c r="K205" s="26"/>
      <c r="L205" s="26"/>
      <c r="M205" s="26"/>
      <c r="N205" s="26"/>
      <c r="O205" s="26"/>
      <c r="P205" s="26"/>
      <c r="Q205" s="26"/>
      <c r="R205" s="26"/>
      <c r="S205" s="26"/>
      <c r="T205" s="26"/>
      <c r="U205" s="26"/>
      <c r="V205" s="26"/>
    </row>
    <row r="206" spans="1:22">
      <c r="A206" s="25"/>
      <c r="B206" s="25"/>
      <c r="C206" s="25"/>
      <c r="D206" s="26"/>
      <c r="E206" s="26"/>
      <c r="F206" s="26"/>
      <c r="G206" s="26"/>
      <c r="H206" s="26"/>
      <c r="I206" s="26"/>
      <c r="J206" s="26"/>
      <c r="K206" s="26"/>
      <c r="L206" s="26"/>
      <c r="M206" s="26"/>
      <c r="N206" s="26"/>
      <c r="O206" s="26"/>
      <c r="P206" s="26"/>
      <c r="Q206" s="26"/>
      <c r="R206" s="26"/>
      <c r="S206" s="26"/>
      <c r="T206" s="26"/>
      <c r="U206" s="26"/>
      <c r="V206" s="26"/>
    </row>
    <row r="207" spans="1:22">
      <c r="A207" s="25"/>
      <c r="B207" s="25"/>
      <c r="C207" s="25"/>
      <c r="D207" s="26"/>
      <c r="E207" s="26"/>
      <c r="F207" s="26"/>
      <c r="G207" s="26"/>
      <c r="H207" s="26"/>
      <c r="I207" s="26"/>
      <c r="J207" s="26"/>
      <c r="K207" s="26"/>
      <c r="L207" s="26"/>
      <c r="M207" s="26"/>
      <c r="N207" s="26"/>
      <c r="O207" s="26"/>
      <c r="P207" s="26"/>
      <c r="Q207" s="26"/>
      <c r="R207" s="26"/>
      <c r="S207" s="26"/>
      <c r="T207" s="26"/>
      <c r="U207" s="26"/>
      <c r="V207" s="26"/>
    </row>
    <row r="208" spans="1:22">
      <c r="A208" s="25"/>
      <c r="B208" s="25"/>
      <c r="C208" s="25"/>
      <c r="D208" s="26"/>
      <c r="E208" s="26"/>
      <c r="F208" s="26"/>
      <c r="G208" s="26"/>
      <c r="H208" s="26"/>
      <c r="I208" s="26"/>
      <c r="J208" s="26"/>
      <c r="K208" s="26"/>
      <c r="L208" s="26"/>
      <c r="M208" s="26"/>
      <c r="N208" s="26"/>
      <c r="O208" s="26"/>
      <c r="P208" s="26"/>
      <c r="Q208" s="26"/>
      <c r="R208" s="26"/>
      <c r="S208" s="26"/>
      <c r="T208" s="26"/>
      <c r="U208" s="26"/>
      <c r="V208" s="26"/>
    </row>
    <row r="209" spans="1:22">
      <c r="A209" s="25"/>
      <c r="B209" s="25"/>
      <c r="C209" s="25"/>
      <c r="D209" s="26"/>
      <c r="E209" s="26"/>
      <c r="F209" s="26"/>
      <c r="G209" s="26"/>
      <c r="H209" s="26"/>
      <c r="I209" s="26"/>
      <c r="J209" s="26"/>
      <c r="K209" s="26"/>
      <c r="L209" s="26"/>
      <c r="M209" s="26"/>
      <c r="N209" s="26"/>
      <c r="O209" s="26"/>
      <c r="P209" s="26"/>
      <c r="Q209" s="26"/>
      <c r="R209" s="26"/>
      <c r="S209" s="26"/>
      <c r="T209" s="26"/>
      <c r="U209" s="26"/>
      <c r="V209" s="26"/>
    </row>
    <row r="210" spans="1:22">
      <c r="A210" s="25"/>
      <c r="B210" s="25"/>
      <c r="C210" s="25"/>
      <c r="D210" s="26"/>
      <c r="E210" s="26"/>
      <c r="F210" s="26"/>
      <c r="G210" s="26"/>
      <c r="H210" s="26"/>
      <c r="I210" s="26"/>
      <c r="J210" s="26"/>
      <c r="K210" s="26"/>
      <c r="L210" s="26"/>
      <c r="M210" s="26"/>
      <c r="N210" s="26"/>
      <c r="O210" s="26"/>
      <c r="P210" s="26"/>
      <c r="Q210" s="26"/>
      <c r="R210" s="26"/>
      <c r="S210" s="26"/>
      <c r="T210" s="26"/>
      <c r="U210" s="26"/>
      <c r="V210" s="26"/>
    </row>
    <row r="211" spans="1:22">
      <c r="A211" s="25"/>
      <c r="B211" s="25"/>
      <c r="C211" s="25"/>
      <c r="D211" s="26"/>
      <c r="E211" s="26"/>
      <c r="F211" s="26"/>
      <c r="G211" s="26"/>
      <c r="H211" s="26"/>
      <c r="I211" s="26"/>
      <c r="J211" s="26"/>
      <c r="K211" s="26"/>
      <c r="L211" s="26"/>
      <c r="M211" s="26"/>
      <c r="N211" s="26"/>
      <c r="O211" s="26"/>
      <c r="P211" s="26"/>
      <c r="Q211" s="26"/>
      <c r="R211" s="26"/>
      <c r="S211" s="26"/>
      <c r="T211" s="26"/>
      <c r="U211" s="26"/>
      <c r="V211" s="26"/>
    </row>
    <row r="212" spans="1:22">
      <c r="A212" s="25"/>
      <c r="B212" s="25"/>
      <c r="C212" s="25"/>
      <c r="D212" s="26"/>
      <c r="E212" s="26"/>
      <c r="F212" s="26"/>
      <c r="G212" s="26"/>
      <c r="H212" s="26"/>
      <c r="I212" s="26"/>
      <c r="J212" s="26"/>
      <c r="K212" s="26"/>
      <c r="L212" s="26"/>
      <c r="M212" s="26"/>
      <c r="N212" s="26"/>
      <c r="O212" s="26"/>
      <c r="P212" s="26"/>
      <c r="Q212" s="26"/>
      <c r="R212" s="26"/>
      <c r="S212" s="26"/>
      <c r="T212" s="26"/>
      <c r="U212" s="26"/>
      <c r="V212" s="26"/>
    </row>
    <row r="213" spans="1:22">
      <c r="A213" s="25"/>
      <c r="B213" s="25"/>
      <c r="C213" s="25"/>
      <c r="D213" s="26"/>
      <c r="E213" s="26"/>
      <c r="F213" s="26"/>
      <c r="G213" s="26"/>
      <c r="H213" s="26"/>
      <c r="I213" s="26"/>
      <c r="J213" s="26"/>
      <c r="K213" s="26"/>
      <c r="L213" s="26"/>
      <c r="M213" s="26"/>
      <c r="N213" s="26"/>
      <c r="O213" s="26"/>
      <c r="P213" s="26"/>
      <c r="Q213" s="26"/>
      <c r="R213" s="26"/>
      <c r="S213" s="26"/>
      <c r="T213" s="26"/>
      <c r="U213" s="26"/>
      <c r="V213" s="26"/>
    </row>
    <row r="214" spans="1:22">
      <c r="A214" s="25"/>
      <c r="B214" s="25"/>
      <c r="C214" s="25"/>
      <c r="D214" s="26"/>
      <c r="E214" s="26"/>
      <c r="F214" s="26"/>
      <c r="G214" s="26"/>
      <c r="H214" s="26"/>
      <c r="I214" s="26"/>
      <c r="J214" s="26"/>
      <c r="K214" s="26"/>
      <c r="L214" s="26"/>
      <c r="M214" s="26"/>
      <c r="N214" s="26"/>
      <c r="O214" s="26"/>
      <c r="P214" s="26"/>
      <c r="Q214" s="26"/>
      <c r="R214" s="26"/>
      <c r="S214" s="26"/>
      <c r="T214" s="26"/>
      <c r="U214" s="26"/>
      <c r="V214" s="26"/>
    </row>
    <row r="215" spans="1:22">
      <c r="A215" s="25"/>
      <c r="B215" s="25"/>
      <c r="C215" s="25"/>
      <c r="D215" s="26"/>
      <c r="E215" s="26"/>
      <c r="F215" s="26"/>
      <c r="G215" s="26"/>
      <c r="H215" s="26"/>
      <c r="I215" s="26"/>
      <c r="J215" s="26"/>
      <c r="K215" s="26"/>
      <c r="L215" s="26"/>
      <c r="M215" s="26"/>
      <c r="N215" s="26"/>
      <c r="O215" s="26"/>
      <c r="P215" s="26"/>
      <c r="Q215" s="26"/>
      <c r="R215" s="26"/>
      <c r="S215" s="26"/>
      <c r="T215" s="26"/>
      <c r="U215" s="26"/>
      <c r="V215" s="26"/>
    </row>
    <row r="216" spans="1:22">
      <c r="A216" s="25"/>
      <c r="B216" s="25"/>
      <c r="C216" s="25"/>
      <c r="D216" s="26"/>
      <c r="E216" s="26"/>
      <c r="F216" s="26"/>
      <c r="G216" s="26"/>
      <c r="H216" s="26"/>
      <c r="I216" s="26"/>
      <c r="J216" s="26"/>
      <c r="K216" s="26"/>
      <c r="L216" s="26"/>
      <c r="M216" s="26"/>
      <c r="N216" s="26"/>
      <c r="O216" s="26"/>
      <c r="P216" s="26"/>
      <c r="Q216" s="26"/>
      <c r="R216" s="26"/>
      <c r="S216" s="26"/>
      <c r="T216" s="26"/>
      <c r="U216" s="26"/>
      <c r="V216" s="26"/>
    </row>
    <row r="217" spans="1:22">
      <c r="A217" s="25"/>
      <c r="B217" s="25"/>
      <c r="C217" s="25"/>
      <c r="D217" s="26"/>
      <c r="E217" s="26"/>
      <c r="F217" s="26"/>
      <c r="G217" s="26"/>
      <c r="H217" s="26"/>
      <c r="I217" s="26"/>
      <c r="J217" s="26"/>
      <c r="K217" s="26"/>
      <c r="L217" s="26"/>
      <c r="M217" s="26"/>
      <c r="N217" s="26"/>
      <c r="O217" s="26"/>
      <c r="P217" s="26"/>
      <c r="Q217" s="26"/>
      <c r="R217" s="26"/>
      <c r="S217" s="26"/>
      <c r="T217" s="26"/>
      <c r="U217" s="26"/>
      <c r="V217" s="26"/>
    </row>
    <row r="218" spans="1:22">
      <c r="A218" s="25"/>
      <c r="B218" s="25"/>
      <c r="C218" s="25"/>
      <c r="D218" s="26"/>
      <c r="E218" s="26"/>
      <c r="F218" s="26"/>
      <c r="G218" s="26"/>
      <c r="H218" s="26"/>
      <c r="I218" s="26"/>
      <c r="J218" s="26"/>
      <c r="K218" s="26"/>
      <c r="L218" s="26"/>
      <c r="M218" s="26"/>
      <c r="N218" s="26"/>
      <c r="O218" s="26"/>
      <c r="P218" s="26"/>
      <c r="Q218" s="26"/>
      <c r="R218" s="26"/>
      <c r="S218" s="26"/>
      <c r="T218" s="26"/>
      <c r="U218" s="26"/>
      <c r="V218" s="26"/>
    </row>
    <row r="219" spans="1:22">
      <c r="A219" s="25"/>
      <c r="B219" s="25"/>
      <c r="C219" s="25"/>
      <c r="D219" s="26"/>
      <c r="E219" s="26"/>
      <c r="F219" s="26"/>
      <c r="G219" s="26"/>
      <c r="H219" s="26"/>
      <c r="I219" s="26"/>
      <c r="J219" s="26"/>
      <c r="K219" s="26"/>
      <c r="L219" s="26"/>
      <c r="M219" s="26"/>
      <c r="N219" s="26"/>
      <c r="O219" s="26"/>
      <c r="P219" s="26"/>
      <c r="Q219" s="26"/>
      <c r="R219" s="26"/>
      <c r="S219" s="26"/>
      <c r="T219" s="26"/>
      <c r="U219" s="26"/>
      <c r="V219" s="26"/>
    </row>
    <row r="220" spans="1:22">
      <c r="A220" s="25"/>
      <c r="B220" s="25"/>
      <c r="C220" s="25"/>
      <c r="D220" s="26"/>
      <c r="E220" s="26"/>
      <c r="F220" s="26"/>
      <c r="G220" s="26"/>
      <c r="H220" s="26"/>
      <c r="I220" s="26"/>
      <c r="J220" s="26"/>
      <c r="K220" s="26"/>
      <c r="L220" s="26"/>
      <c r="M220" s="26"/>
      <c r="N220" s="26"/>
      <c r="O220" s="26"/>
      <c r="P220" s="26"/>
      <c r="Q220" s="26"/>
      <c r="R220" s="26"/>
      <c r="S220" s="26"/>
      <c r="T220" s="26"/>
      <c r="U220" s="26"/>
      <c r="V220" s="26"/>
    </row>
    <row r="221" spans="1:22">
      <c r="A221" s="25"/>
      <c r="B221" s="25"/>
      <c r="C221" s="25"/>
      <c r="D221" s="26"/>
      <c r="E221" s="26"/>
      <c r="F221" s="26"/>
      <c r="G221" s="26"/>
      <c r="H221" s="26"/>
      <c r="I221" s="26"/>
      <c r="J221" s="26"/>
      <c r="K221" s="26"/>
      <c r="L221" s="26"/>
      <c r="M221" s="26"/>
      <c r="N221" s="26"/>
      <c r="O221" s="26"/>
      <c r="P221" s="26"/>
      <c r="Q221" s="26"/>
      <c r="R221" s="26"/>
      <c r="S221" s="26"/>
      <c r="T221" s="26"/>
      <c r="U221" s="26"/>
      <c r="V221" s="26"/>
    </row>
    <row r="222" spans="1:22">
      <c r="A222" s="25"/>
      <c r="B222" s="25"/>
      <c r="C222" s="25"/>
      <c r="D222" s="26"/>
      <c r="E222" s="26"/>
      <c r="F222" s="26"/>
      <c r="G222" s="26"/>
      <c r="H222" s="26"/>
      <c r="I222" s="26"/>
      <c r="J222" s="26"/>
      <c r="K222" s="26"/>
      <c r="L222" s="26"/>
      <c r="M222" s="26"/>
      <c r="N222" s="26"/>
      <c r="O222" s="26"/>
      <c r="P222" s="26"/>
      <c r="Q222" s="26"/>
      <c r="R222" s="26"/>
      <c r="S222" s="26"/>
      <c r="T222" s="26"/>
      <c r="U222" s="26"/>
      <c r="V222" s="26"/>
    </row>
    <row r="223" spans="1:22">
      <c r="A223" s="25"/>
      <c r="B223" s="25"/>
      <c r="C223" s="25"/>
      <c r="D223" s="26"/>
      <c r="E223" s="26"/>
      <c r="F223" s="26"/>
      <c r="G223" s="26"/>
      <c r="H223" s="26"/>
      <c r="I223" s="26"/>
      <c r="J223" s="26"/>
      <c r="K223" s="26"/>
      <c r="L223" s="26"/>
      <c r="M223" s="26"/>
      <c r="N223" s="26"/>
      <c r="O223" s="26"/>
      <c r="P223" s="26"/>
      <c r="Q223" s="26"/>
      <c r="R223" s="26"/>
      <c r="S223" s="26"/>
      <c r="T223" s="26"/>
      <c r="U223" s="26"/>
      <c r="V223" s="26"/>
    </row>
    <row r="224" spans="1:22">
      <c r="A224" s="25"/>
      <c r="B224" s="25"/>
      <c r="C224" s="25"/>
      <c r="D224" s="26"/>
      <c r="E224" s="26"/>
      <c r="F224" s="26"/>
      <c r="G224" s="26"/>
      <c r="H224" s="26"/>
      <c r="I224" s="26"/>
      <c r="J224" s="26"/>
      <c r="K224" s="26"/>
      <c r="L224" s="26"/>
      <c r="M224" s="26"/>
      <c r="N224" s="26"/>
      <c r="O224" s="26"/>
      <c r="P224" s="26"/>
      <c r="Q224" s="26"/>
      <c r="R224" s="26"/>
      <c r="S224" s="26"/>
      <c r="T224" s="26"/>
      <c r="U224" s="26"/>
      <c r="V224" s="26"/>
    </row>
    <row r="225" spans="1:22">
      <c r="A225" s="25"/>
      <c r="B225" s="25"/>
      <c r="C225" s="25"/>
      <c r="D225" s="26"/>
      <c r="E225" s="26"/>
      <c r="F225" s="26"/>
      <c r="G225" s="26"/>
      <c r="H225" s="26"/>
      <c r="I225" s="26"/>
      <c r="J225" s="26"/>
      <c r="K225" s="26"/>
      <c r="L225" s="26"/>
      <c r="M225" s="26"/>
      <c r="N225" s="26"/>
      <c r="O225" s="26"/>
      <c r="P225" s="26"/>
      <c r="Q225" s="26"/>
      <c r="R225" s="26"/>
      <c r="S225" s="26"/>
      <c r="T225" s="26"/>
      <c r="U225" s="26"/>
      <c r="V225" s="26"/>
    </row>
    <row r="226" spans="1:22">
      <c r="A226" s="25"/>
      <c r="B226" s="25"/>
      <c r="C226" s="25"/>
      <c r="D226" s="26"/>
      <c r="E226" s="26"/>
      <c r="F226" s="26"/>
      <c r="G226" s="26"/>
      <c r="H226" s="26"/>
      <c r="I226" s="26"/>
      <c r="J226" s="26"/>
      <c r="K226" s="26"/>
      <c r="L226" s="26"/>
      <c r="M226" s="26"/>
      <c r="N226" s="26"/>
      <c r="O226" s="26"/>
      <c r="P226" s="26"/>
      <c r="Q226" s="26"/>
      <c r="R226" s="26"/>
      <c r="S226" s="26"/>
      <c r="T226" s="26"/>
      <c r="U226" s="26"/>
      <c r="V226" s="26"/>
    </row>
    <row r="227" spans="1:22">
      <c r="A227" s="25"/>
      <c r="B227" s="25"/>
      <c r="C227" s="25"/>
      <c r="D227" s="26"/>
      <c r="E227" s="26"/>
      <c r="F227" s="26"/>
      <c r="G227" s="26"/>
      <c r="H227" s="26"/>
      <c r="I227" s="26"/>
      <c r="J227" s="26"/>
      <c r="K227" s="26"/>
      <c r="L227" s="26"/>
      <c r="M227" s="26"/>
      <c r="N227" s="26"/>
      <c r="O227" s="26"/>
      <c r="P227" s="26"/>
      <c r="Q227" s="26"/>
      <c r="R227" s="26"/>
      <c r="S227" s="26"/>
      <c r="T227" s="26"/>
      <c r="U227" s="26"/>
      <c r="V227" s="26"/>
    </row>
    <row r="228" spans="1:22">
      <c r="A228" s="25"/>
      <c r="B228" s="25"/>
      <c r="C228" s="25"/>
      <c r="D228" s="26"/>
      <c r="E228" s="26"/>
      <c r="F228" s="26"/>
      <c r="G228" s="26"/>
      <c r="H228" s="26"/>
      <c r="I228" s="26"/>
      <c r="J228" s="26"/>
      <c r="K228" s="26"/>
      <c r="L228" s="26"/>
      <c r="M228" s="26"/>
      <c r="N228" s="26"/>
      <c r="O228" s="26"/>
      <c r="P228" s="26"/>
      <c r="Q228" s="26"/>
      <c r="R228" s="26"/>
      <c r="S228" s="26"/>
      <c r="T228" s="26"/>
      <c r="U228" s="26"/>
      <c r="V228" s="26"/>
    </row>
    <row r="229" spans="1:22">
      <c r="A229" s="25"/>
      <c r="B229" s="25"/>
      <c r="C229" s="25"/>
      <c r="D229" s="26"/>
      <c r="E229" s="26"/>
      <c r="F229" s="26"/>
      <c r="G229" s="26"/>
      <c r="H229" s="26"/>
      <c r="I229" s="26"/>
      <c r="J229" s="26"/>
      <c r="K229" s="26"/>
      <c r="L229" s="26"/>
      <c r="M229" s="26"/>
      <c r="N229" s="26"/>
      <c r="O229" s="26"/>
      <c r="P229" s="26"/>
      <c r="Q229" s="26"/>
      <c r="R229" s="26"/>
      <c r="S229" s="26"/>
      <c r="T229" s="26"/>
      <c r="U229" s="26"/>
      <c r="V229" s="26"/>
    </row>
    <row r="230" spans="1:22">
      <c r="A230" s="25"/>
      <c r="B230" s="25"/>
      <c r="C230" s="25"/>
      <c r="D230" s="26"/>
      <c r="E230" s="26"/>
      <c r="F230" s="26"/>
      <c r="G230" s="26"/>
      <c r="H230" s="26"/>
      <c r="I230" s="26"/>
      <c r="J230" s="26"/>
      <c r="K230" s="26"/>
      <c r="L230" s="26"/>
      <c r="M230" s="26"/>
      <c r="N230" s="26"/>
      <c r="O230" s="26"/>
      <c r="P230" s="26"/>
      <c r="Q230" s="26"/>
      <c r="R230" s="26"/>
      <c r="S230" s="26"/>
      <c r="T230" s="26"/>
      <c r="U230" s="26"/>
      <c r="V230" s="26"/>
    </row>
    <row r="231" spans="1:22">
      <c r="A231" s="25"/>
      <c r="B231" s="25"/>
      <c r="C231" s="25"/>
      <c r="D231" s="26"/>
      <c r="E231" s="26"/>
      <c r="F231" s="26"/>
      <c r="G231" s="26"/>
      <c r="H231" s="26"/>
      <c r="I231" s="26"/>
      <c r="J231" s="26"/>
      <c r="K231" s="26"/>
      <c r="L231" s="26"/>
      <c r="M231" s="26"/>
      <c r="N231" s="26"/>
      <c r="O231" s="26"/>
      <c r="P231" s="26"/>
      <c r="Q231" s="26"/>
      <c r="R231" s="26"/>
      <c r="S231" s="26"/>
      <c r="T231" s="26"/>
      <c r="U231" s="26"/>
      <c r="V231" s="26"/>
    </row>
    <row r="232" spans="1:22">
      <c r="A232" s="25"/>
      <c r="B232" s="25"/>
      <c r="C232" s="25"/>
      <c r="D232" s="26"/>
      <c r="E232" s="26"/>
      <c r="F232" s="26"/>
      <c r="G232" s="26"/>
      <c r="H232" s="26"/>
      <c r="I232" s="26"/>
      <c r="J232" s="26"/>
      <c r="K232" s="26"/>
      <c r="L232" s="26"/>
      <c r="M232" s="26"/>
      <c r="N232" s="26"/>
      <c r="O232" s="26"/>
      <c r="P232" s="26"/>
      <c r="Q232" s="26"/>
      <c r="R232" s="26"/>
      <c r="S232" s="26"/>
      <c r="T232" s="26"/>
      <c r="U232" s="26"/>
      <c r="V232" s="26"/>
    </row>
    <row r="233" spans="1:22">
      <c r="A233" s="25"/>
      <c r="B233" s="25"/>
      <c r="C233" s="25"/>
      <c r="D233" s="26"/>
      <c r="E233" s="26"/>
      <c r="F233" s="26"/>
      <c r="G233" s="26"/>
      <c r="H233" s="26"/>
      <c r="I233" s="26"/>
      <c r="J233" s="26"/>
      <c r="K233" s="26"/>
      <c r="L233" s="26"/>
      <c r="M233" s="26"/>
      <c r="N233" s="26"/>
      <c r="O233" s="26"/>
      <c r="P233" s="26"/>
      <c r="Q233" s="26"/>
      <c r="R233" s="26"/>
      <c r="S233" s="26"/>
      <c r="T233" s="26"/>
      <c r="U233" s="26"/>
      <c r="V233" s="26"/>
    </row>
    <row r="234" spans="1:22">
      <c r="A234" s="25"/>
      <c r="B234" s="25"/>
      <c r="C234" s="25"/>
      <c r="D234" s="26"/>
      <c r="E234" s="26"/>
      <c r="F234" s="26"/>
      <c r="G234" s="26"/>
      <c r="H234" s="26"/>
      <c r="I234" s="26"/>
      <c r="J234" s="26"/>
      <c r="K234" s="26"/>
      <c r="L234" s="26"/>
      <c r="M234" s="26"/>
      <c r="N234" s="26"/>
      <c r="O234" s="26"/>
      <c r="P234" s="26"/>
      <c r="Q234" s="26"/>
      <c r="R234" s="26"/>
      <c r="S234" s="26"/>
      <c r="T234" s="26"/>
      <c r="U234" s="26"/>
      <c r="V234" s="26"/>
    </row>
    <row r="235" spans="1:22">
      <c r="A235" s="25"/>
      <c r="B235" s="25"/>
      <c r="C235" s="25"/>
      <c r="D235" s="26"/>
      <c r="E235" s="26"/>
      <c r="F235" s="26"/>
      <c r="G235" s="26"/>
      <c r="H235" s="26"/>
      <c r="I235" s="26"/>
      <c r="J235" s="26"/>
      <c r="K235" s="26"/>
      <c r="L235" s="26"/>
      <c r="M235" s="26"/>
      <c r="N235" s="26"/>
      <c r="O235" s="26"/>
      <c r="P235" s="26"/>
      <c r="Q235" s="26"/>
      <c r="R235" s="26"/>
      <c r="S235" s="26"/>
      <c r="T235" s="26"/>
      <c r="U235" s="26"/>
      <c r="V235" s="26"/>
    </row>
    <row r="236" spans="1:22">
      <c r="A236" s="25"/>
      <c r="B236" s="25"/>
      <c r="C236" s="25"/>
      <c r="D236" s="26"/>
      <c r="E236" s="26"/>
      <c r="F236" s="26"/>
      <c r="G236" s="26"/>
      <c r="H236" s="26"/>
      <c r="I236" s="26"/>
      <c r="J236" s="26"/>
      <c r="K236" s="26"/>
      <c r="L236" s="26"/>
      <c r="M236" s="26"/>
      <c r="N236" s="26"/>
      <c r="O236" s="26"/>
      <c r="P236" s="26"/>
      <c r="Q236" s="26"/>
      <c r="R236" s="26"/>
      <c r="S236" s="26"/>
      <c r="T236" s="26"/>
      <c r="U236" s="26"/>
      <c r="V236" s="26"/>
    </row>
    <row r="237" spans="1:22">
      <c r="A237" s="25"/>
      <c r="B237" s="25"/>
      <c r="C237" s="25"/>
      <c r="D237" s="26"/>
      <c r="E237" s="26"/>
      <c r="F237" s="26"/>
      <c r="G237" s="26"/>
      <c r="H237" s="26"/>
      <c r="I237" s="26"/>
      <c r="J237" s="26"/>
      <c r="K237" s="26"/>
      <c r="L237" s="26"/>
      <c r="M237" s="26"/>
      <c r="N237" s="26"/>
      <c r="O237" s="26"/>
      <c r="P237" s="26"/>
      <c r="Q237" s="26"/>
      <c r="R237" s="26"/>
      <c r="S237" s="26"/>
      <c r="T237" s="26"/>
      <c r="U237" s="26"/>
      <c r="V237" s="26"/>
    </row>
    <row r="238" spans="1:22">
      <c r="A238" s="25"/>
      <c r="B238" s="25"/>
      <c r="C238" s="25"/>
      <c r="D238" s="26"/>
      <c r="E238" s="26"/>
      <c r="F238" s="26"/>
      <c r="G238" s="26"/>
      <c r="H238" s="26"/>
      <c r="I238" s="26"/>
      <c r="J238" s="26"/>
      <c r="K238" s="26"/>
      <c r="L238" s="26"/>
      <c r="M238" s="26"/>
      <c r="N238" s="26"/>
      <c r="O238" s="26"/>
      <c r="P238" s="26"/>
      <c r="Q238" s="26"/>
      <c r="R238" s="26"/>
      <c r="S238" s="26"/>
      <c r="T238" s="26"/>
      <c r="U238" s="26"/>
      <c r="V238" s="26"/>
    </row>
    <row r="239" spans="1:22">
      <c r="A239" s="25"/>
      <c r="B239" s="25"/>
      <c r="C239" s="25"/>
      <c r="D239" s="26"/>
      <c r="E239" s="26"/>
      <c r="F239" s="26"/>
      <c r="G239" s="26"/>
      <c r="H239" s="26"/>
      <c r="I239" s="26"/>
      <c r="J239" s="26"/>
      <c r="K239" s="26"/>
      <c r="L239" s="26"/>
      <c r="M239" s="26"/>
      <c r="N239" s="26"/>
      <c r="O239" s="26"/>
      <c r="P239" s="26"/>
      <c r="Q239" s="26"/>
      <c r="R239" s="26"/>
      <c r="S239" s="26"/>
      <c r="T239" s="26"/>
      <c r="U239" s="26"/>
      <c r="V239" s="26"/>
    </row>
    <row r="240" spans="1:22">
      <c r="A240" s="25"/>
      <c r="B240" s="25"/>
      <c r="C240" s="25"/>
      <c r="D240" s="26"/>
      <c r="E240" s="26"/>
      <c r="F240" s="26"/>
      <c r="G240" s="26"/>
      <c r="H240" s="26"/>
      <c r="I240" s="26"/>
      <c r="J240" s="26"/>
      <c r="K240" s="26"/>
      <c r="L240" s="26"/>
      <c r="M240" s="26"/>
      <c r="N240" s="26"/>
      <c r="O240" s="26"/>
      <c r="P240" s="26"/>
      <c r="Q240" s="26"/>
      <c r="R240" s="26"/>
      <c r="S240" s="26"/>
      <c r="T240" s="26"/>
      <c r="U240" s="26"/>
      <c r="V240" s="26"/>
    </row>
    <row r="241" spans="1:22">
      <c r="A241" s="25"/>
      <c r="B241" s="25"/>
      <c r="C241" s="25"/>
      <c r="D241" s="26"/>
      <c r="E241" s="26"/>
      <c r="F241" s="26"/>
      <c r="G241" s="26"/>
      <c r="H241" s="26"/>
      <c r="I241" s="26"/>
      <c r="J241" s="26"/>
      <c r="K241" s="26"/>
      <c r="L241" s="26"/>
      <c r="M241" s="26"/>
      <c r="N241" s="26"/>
      <c r="O241" s="26"/>
      <c r="P241" s="26"/>
      <c r="Q241" s="26"/>
      <c r="R241" s="26"/>
      <c r="S241" s="26"/>
      <c r="T241" s="26"/>
      <c r="U241" s="26"/>
      <c r="V241" s="26"/>
    </row>
    <row r="242" spans="1:22">
      <c r="A242" s="25"/>
      <c r="B242" s="25"/>
      <c r="C242" s="25"/>
      <c r="D242" s="26"/>
      <c r="E242" s="26"/>
      <c r="F242" s="26"/>
      <c r="G242" s="26"/>
      <c r="H242" s="26"/>
      <c r="I242" s="26"/>
      <c r="J242" s="26"/>
      <c r="K242" s="26"/>
      <c r="L242" s="26"/>
      <c r="M242" s="26"/>
      <c r="N242" s="26"/>
      <c r="O242" s="26"/>
      <c r="P242" s="26"/>
      <c r="Q242" s="26"/>
      <c r="R242" s="26"/>
      <c r="S242" s="26"/>
      <c r="T242" s="26"/>
      <c r="U242" s="26"/>
      <c r="V242" s="26"/>
    </row>
    <row r="243" spans="1:22">
      <c r="A243" s="25"/>
      <c r="B243" s="25"/>
      <c r="C243" s="25"/>
      <c r="D243" s="26"/>
      <c r="E243" s="26"/>
      <c r="F243" s="26"/>
      <c r="G243" s="26"/>
      <c r="H243" s="26"/>
      <c r="I243" s="26"/>
      <c r="J243" s="26"/>
      <c r="K243" s="26"/>
      <c r="L243" s="26"/>
      <c r="M243" s="26"/>
      <c r="N243" s="26"/>
      <c r="O243" s="26"/>
      <c r="P243" s="26"/>
      <c r="Q243" s="26"/>
      <c r="R243" s="26"/>
      <c r="S243" s="26"/>
      <c r="T243" s="26"/>
      <c r="U243" s="26"/>
      <c r="V243" s="26"/>
    </row>
    <row r="244" spans="1:22">
      <c r="A244" s="25"/>
      <c r="B244" s="25"/>
      <c r="C244" s="25"/>
      <c r="D244" s="26"/>
      <c r="E244" s="26"/>
      <c r="F244" s="26"/>
      <c r="G244" s="26"/>
      <c r="H244" s="26"/>
      <c r="I244" s="26"/>
      <c r="J244" s="26"/>
      <c r="K244" s="26"/>
      <c r="L244" s="26"/>
      <c r="M244" s="26"/>
      <c r="N244" s="26"/>
      <c r="O244" s="26"/>
      <c r="P244" s="26"/>
      <c r="Q244" s="26"/>
      <c r="R244" s="26"/>
      <c r="S244" s="26"/>
      <c r="T244" s="26"/>
      <c r="U244" s="26"/>
      <c r="V244" s="26"/>
    </row>
    <row r="245" spans="1:22">
      <c r="A245" s="25"/>
      <c r="B245" s="25"/>
      <c r="C245" s="25"/>
      <c r="D245" s="26"/>
      <c r="E245" s="26"/>
      <c r="F245" s="26"/>
      <c r="G245" s="26"/>
      <c r="H245" s="26"/>
      <c r="I245" s="26"/>
      <c r="J245" s="26"/>
      <c r="K245" s="26"/>
      <c r="L245" s="26"/>
      <c r="M245" s="26"/>
      <c r="N245" s="26"/>
      <c r="O245" s="26"/>
      <c r="P245" s="26"/>
      <c r="Q245" s="26"/>
      <c r="R245" s="26"/>
      <c r="S245" s="26"/>
      <c r="T245" s="26"/>
      <c r="U245" s="26"/>
      <c r="V245" s="26"/>
    </row>
    <row r="246" spans="1:22">
      <c r="A246" s="25"/>
      <c r="B246" s="25"/>
      <c r="C246" s="25"/>
      <c r="D246" s="26"/>
      <c r="E246" s="26"/>
      <c r="F246" s="26"/>
      <c r="G246" s="26"/>
      <c r="H246" s="26"/>
      <c r="I246" s="26"/>
      <c r="J246" s="26"/>
      <c r="K246" s="26"/>
      <c r="L246" s="26"/>
      <c r="M246" s="26"/>
      <c r="N246" s="26"/>
      <c r="O246" s="26"/>
      <c r="P246" s="26"/>
      <c r="Q246" s="26"/>
      <c r="R246" s="26"/>
      <c r="S246" s="26"/>
      <c r="T246" s="26"/>
      <c r="U246" s="26"/>
      <c r="V246" s="26"/>
    </row>
    <row r="247" spans="1:22">
      <c r="A247" s="25"/>
      <c r="B247" s="25"/>
      <c r="C247" s="25"/>
      <c r="D247" s="26"/>
      <c r="E247" s="26"/>
      <c r="F247" s="26"/>
      <c r="G247" s="26"/>
      <c r="H247" s="26"/>
      <c r="I247" s="26"/>
      <c r="J247" s="26"/>
      <c r="K247" s="26"/>
      <c r="L247" s="26"/>
      <c r="M247" s="26"/>
      <c r="N247" s="26"/>
      <c r="O247" s="26"/>
      <c r="P247" s="26"/>
      <c r="Q247" s="26"/>
      <c r="R247" s="26"/>
      <c r="S247" s="26"/>
      <c r="T247" s="26"/>
      <c r="U247" s="26"/>
      <c r="V247" s="26"/>
    </row>
    <row r="248" spans="1:22">
      <c r="A248" s="25"/>
      <c r="B248" s="25"/>
      <c r="C248" s="25"/>
      <c r="D248" s="26"/>
      <c r="E248" s="26"/>
      <c r="F248" s="26"/>
      <c r="G248" s="26"/>
      <c r="H248" s="26"/>
      <c r="I248" s="26"/>
      <c r="J248" s="26"/>
      <c r="K248" s="26"/>
      <c r="L248" s="26"/>
      <c r="M248" s="26"/>
      <c r="N248" s="26"/>
      <c r="O248" s="26"/>
      <c r="P248" s="26"/>
      <c r="Q248" s="26"/>
      <c r="R248" s="26"/>
      <c r="S248" s="26"/>
      <c r="T248" s="26"/>
      <c r="U248" s="26"/>
      <c r="V248" s="26"/>
    </row>
    <row r="249" spans="1:22">
      <c r="A249" s="25"/>
      <c r="B249" s="25"/>
      <c r="C249" s="25"/>
      <c r="D249" s="26"/>
      <c r="E249" s="26"/>
      <c r="F249" s="26"/>
      <c r="G249" s="26"/>
      <c r="H249" s="26"/>
      <c r="I249" s="26"/>
      <c r="J249" s="26"/>
      <c r="K249" s="26"/>
      <c r="L249" s="26"/>
      <c r="M249" s="26"/>
      <c r="N249" s="26"/>
      <c r="O249" s="26"/>
      <c r="P249" s="26"/>
      <c r="Q249" s="26"/>
      <c r="R249" s="26"/>
      <c r="S249" s="26"/>
      <c r="T249" s="26"/>
      <c r="U249" s="26"/>
      <c r="V249" s="26"/>
    </row>
    <row r="250" spans="1:22">
      <c r="A250" s="25"/>
      <c r="B250" s="25"/>
      <c r="C250" s="25"/>
      <c r="D250" s="26"/>
      <c r="E250" s="26"/>
      <c r="F250" s="26"/>
      <c r="G250" s="26"/>
      <c r="H250" s="26"/>
      <c r="I250" s="26"/>
      <c r="J250" s="26"/>
      <c r="K250" s="26"/>
      <c r="L250" s="26"/>
      <c r="M250" s="26"/>
      <c r="N250" s="26"/>
      <c r="O250" s="26"/>
      <c r="P250" s="26"/>
      <c r="Q250" s="26"/>
      <c r="R250" s="26"/>
      <c r="S250" s="26"/>
      <c r="T250" s="26"/>
      <c r="U250" s="26"/>
      <c r="V250" s="26"/>
    </row>
    <row r="251" spans="1:22">
      <c r="A251" s="25"/>
      <c r="B251" s="25"/>
      <c r="C251" s="25"/>
      <c r="D251" s="26"/>
      <c r="E251" s="26"/>
      <c r="F251" s="26"/>
      <c r="G251" s="26"/>
      <c r="H251" s="26"/>
      <c r="I251" s="26"/>
      <c r="J251" s="26"/>
      <c r="K251" s="26"/>
      <c r="L251" s="26"/>
      <c r="M251" s="26"/>
      <c r="N251" s="26"/>
      <c r="O251" s="26"/>
      <c r="P251" s="26"/>
      <c r="Q251" s="26"/>
      <c r="R251" s="26"/>
      <c r="S251" s="26"/>
      <c r="T251" s="26"/>
      <c r="U251" s="26"/>
      <c r="V251" s="26"/>
    </row>
    <row r="252" spans="1:22">
      <c r="A252" s="25"/>
      <c r="B252" s="25"/>
      <c r="C252" s="25"/>
      <c r="D252" s="26"/>
      <c r="E252" s="26"/>
      <c r="F252" s="26"/>
      <c r="G252" s="26"/>
      <c r="H252" s="26"/>
      <c r="I252" s="26"/>
      <c r="J252" s="26"/>
      <c r="K252" s="26"/>
      <c r="L252" s="26"/>
      <c r="M252" s="26"/>
      <c r="N252" s="26"/>
      <c r="O252" s="26"/>
      <c r="P252" s="26"/>
      <c r="Q252" s="26"/>
      <c r="R252" s="26"/>
      <c r="S252" s="26"/>
      <c r="T252" s="26"/>
      <c r="U252" s="26"/>
      <c r="V252" s="26"/>
    </row>
    <row r="253" spans="1:22">
      <c r="A253" s="25"/>
      <c r="B253" s="25"/>
      <c r="C253" s="25"/>
      <c r="D253" s="26"/>
      <c r="E253" s="26"/>
      <c r="F253" s="26"/>
      <c r="G253" s="26"/>
      <c r="H253" s="26"/>
      <c r="I253" s="26"/>
      <c r="J253" s="26"/>
      <c r="K253" s="26"/>
      <c r="L253" s="26"/>
      <c r="M253" s="26"/>
      <c r="N253" s="26"/>
      <c r="O253" s="26"/>
      <c r="P253" s="26"/>
      <c r="Q253" s="26"/>
      <c r="R253" s="26"/>
      <c r="S253" s="26"/>
      <c r="T253" s="26"/>
      <c r="U253" s="26"/>
      <c r="V253" s="26"/>
    </row>
    <row r="254" spans="1:22">
      <c r="A254" s="25"/>
      <c r="B254" s="25"/>
      <c r="C254" s="25"/>
      <c r="D254" s="26"/>
      <c r="E254" s="26"/>
      <c r="F254" s="26"/>
      <c r="G254" s="26"/>
      <c r="H254" s="26"/>
      <c r="I254" s="26"/>
      <c r="J254" s="26"/>
      <c r="K254" s="26"/>
      <c r="L254" s="26"/>
      <c r="M254" s="26"/>
      <c r="N254" s="26"/>
      <c r="O254" s="26"/>
      <c r="P254" s="26"/>
      <c r="Q254" s="26"/>
      <c r="R254" s="26"/>
      <c r="S254" s="26"/>
      <c r="T254" s="26"/>
      <c r="U254" s="26"/>
      <c r="V254" s="26"/>
    </row>
    <row r="255" spans="1:22">
      <c r="A255" s="25"/>
      <c r="B255" s="25"/>
      <c r="C255" s="25"/>
      <c r="D255" s="26"/>
      <c r="E255" s="26"/>
      <c r="F255" s="26"/>
      <c r="G255" s="26"/>
      <c r="H255" s="26"/>
      <c r="I255" s="26"/>
      <c r="J255" s="26"/>
      <c r="K255" s="26"/>
      <c r="L255" s="26"/>
      <c r="M255" s="26"/>
      <c r="N255" s="26"/>
      <c r="O255" s="26"/>
      <c r="P255" s="26"/>
      <c r="Q255" s="26"/>
      <c r="R255" s="26"/>
      <c r="S255" s="26"/>
      <c r="T255" s="26"/>
      <c r="U255" s="26"/>
      <c r="V255" s="26"/>
    </row>
    <row r="256" spans="1:22">
      <c r="A256" s="25"/>
      <c r="B256" s="25"/>
      <c r="C256" s="25"/>
      <c r="D256" s="26"/>
      <c r="E256" s="26"/>
      <c r="F256" s="26"/>
      <c r="G256" s="26"/>
      <c r="H256" s="26"/>
      <c r="I256" s="26"/>
      <c r="J256" s="26"/>
      <c r="K256" s="26"/>
      <c r="L256" s="26"/>
      <c r="M256" s="26"/>
      <c r="N256" s="26"/>
      <c r="O256" s="26"/>
      <c r="P256" s="26"/>
      <c r="Q256" s="26"/>
      <c r="R256" s="26"/>
      <c r="S256" s="26"/>
      <c r="T256" s="26"/>
      <c r="U256" s="26"/>
      <c r="V256" s="26"/>
    </row>
    <row r="257" spans="1:22">
      <c r="A257" s="25"/>
      <c r="B257" s="25"/>
      <c r="C257" s="25"/>
      <c r="D257" s="26"/>
      <c r="E257" s="26"/>
      <c r="F257" s="26"/>
      <c r="G257" s="26"/>
      <c r="H257" s="26"/>
      <c r="I257" s="26"/>
      <c r="J257" s="26"/>
      <c r="K257" s="26"/>
      <c r="L257" s="26"/>
      <c r="M257" s="26"/>
      <c r="N257" s="26"/>
      <c r="O257" s="26"/>
      <c r="P257" s="26"/>
      <c r="Q257" s="26"/>
      <c r="R257" s="26"/>
      <c r="S257" s="26"/>
      <c r="T257" s="26"/>
      <c r="U257" s="26"/>
      <c r="V257" s="26"/>
    </row>
    <row r="258" spans="1:22">
      <c r="A258" s="25"/>
      <c r="B258" s="25"/>
      <c r="C258" s="25"/>
      <c r="D258" s="26"/>
      <c r="E258" s="26"/>
      <c r="F258" s="26"/>
      <c r="G258" s="26"/>
      <c r="H258" s="26"/>
      <c r="I258" s="26"/>
      <c r="J258" s="26"/>
      <c r="K258" s="26"/>
      <c r="L258" s="26"/>
      <c r="M258" s="26"/>
      <c r="N258" s="26"/>
      <c r="O258" s="26"/>
      <c r="P258" s="26"/>
      <c r="Q258" s="26"/>
      <c r="R258" s="26"/>
      <c r="S258" s="26"/>
      <c r="T258" s="26"/>
      <c r="U258" s="26"/>
      <c r="V258" s="26"/>
    </row>
    <row r="259" spans="1:22">
      <c r="A259" s="25"/>
      <c r="B259" s="25"/>
      <c r="C259" s="25"/>
      <c r="D259" s="26"/>
      <c r="E259" s="26"/>
      <c r="F259" s="26"/>
      <c r="G259" s="26"/>
      <c r="H259" s="26"/>
      <c r="I259" s="26"/>
      <c r="J259" s="26"/>
      <c r="K259" s="26"/>
      <c r="L259" s="26"/>
      <c r="M259" s="26"/>
      <c r="N259" s="26"/>
      <c r="O259" s="26"/>
      <c r="P259" s="26"/>
      <c r="Q259" s="26"/>
      <c r="R259" s="26"/>
      <c r="S259" s="26"/>
      <c r="T259" s="26"/>
      <c r="U259" s="26"/>
      <c r="V259" s="26"/>
    </row>
    <row r="260" spans="1:22">
      <c r="A260" s="25"/>
      <c r="B260" s="25"/>
      <c r="C260" s="25"/>
      <c r="D260" s="26"/>
      <c r="E260" s="26"/>
      <c r="F260" s="26"/>
      <c r="G260" s="26"/>
      <c r="H260" s="26"/>
      <c r="I260" s="26"/>
      <c r="J260" s="26"/>
      <c r="K260" s="26"/>
      <c r="L260" s="26"/>
      <c r="M260" s="26"/>
      <c r="N260" s="26"/>
      <c r="O260" s="26"/>
      <c r="P260" s="26"/>
      <c r="Q260" s="26"/>
      <c r="R260" s="26"/>
      <c r="S260" s="26"/>
      <c r="T260" s="26"/>
      <c r="U260" s="26"/>
      <c r="V260" s="26"/>
    </row>
    <row r="261" spans="1:22">
      <c r="A261" s="25"/>
      <c r="B261" s="25"/>
      <c r="C261" s="25"/>
      <c r="D261" s="26"/>
      <c r="E261" s="26"/>
      <c r="F261" s="26"/>
      <c r="G261" s="26"/>
      <c r="H261" s="26"/>
      <c r="I261" s="26"/>
      <c r="J261" s="26"/>
      <c r="K261" s="26"/>
      <c r="L261" s="26"/>
      <c r="M261" s="26"/>
      <c r="N261" s="26"/>
      <c r="O261" s="26"/>
      <c r="P261" s="26"/>
      <c r="Q261" s="26"/>
      <c r="R261" s="26"/>
      <c r="S261" s="26"/>
      <c r="T261" s="26"/>
      <c r="U261" s="26"/>
      <c r="V261" s="26"/>
    </row>
    <row r="262" spans="1:22">
      <c r="A262" s="25"/>
      <c r="B262" s="25"/>
      <c r="C262" s="25"/>
      <c r="D262" s="26"/>
      <c r="E262" s="26"/>
      <c r="F262" s="26"/>
      <c r="G262" s="26"/>
      <c r="H262" s="26"/>
      <c r="I262" s="26"/>
      <c r="J262" s="26"/>
      <c r="K262" s="26"/>
      <c r="L262" s="26"/>
      <c r="M262" s="26"/>
      <c r="N262" s="26"/>
      <c r="O262" s="26"/>
      <c r="P262" s="26"/>
      <c r="Q262" s="26"/>
      <c r="R262" s="26"/>
      <c r="S262" s="26"/>
      <c r="T262" s="26"/>
      <c r="U262" s="26"/>
      <c r="V262" s="26"/>
    </row>
    <row r="263" spans="1:22">
      <c r="A263" s="25"/>
      <c r="B263" s="25"/>
      <c r="C263" s="25"/>
      <c r="D263" s="26"/>
      <c r="E263" s="26"/>
      <c r="F263" s="26"/>
      <c r="G263" s="26"/>
      <c r="H263" s="26"/>
      <c r="I263" s="26"/>
      <c r="J263" s="26"/>
      <c r="K263" s="26"/>
      <c r="L263" s="26"/>
      <c r="M263" s="26"/>
      <c r="N263" s="26"/>
      <c r="O263" s="26"/>
      <c r="P263" s="26"/>
      <c r="Q263" s="26"/>
      <c r="R263" s="26"/>
      <c r="S263" s="26"/>
      <c r="T263" s="26"/>
      <c r="U263" s="26"/>
      <c r="V263" s="26"/>
    </row>
    <row r="264" spans="1:22">
      <c r="A264" s="25"/>
      <c r="B264" s="25"/>
      <c r="C264" s="25"/>
      <c r="D264" s="26"/>
      <c r="E264" s="26"/>
      <c r="F264" s="26"/>
      <c r="G264" s="26"/>
      <c r="H264" s="26"/>
      <c r="I264" s="26"/>
      <c r="J264" s="26"/>
      <c r="K264" s="26"/>
      <c r="L264" s="26"/>
      <c r="M264" s="26"/>
      <c r="N264" s="26"/>
      <c r="O264" s="26"/>
      <c r="P264" s="26"/>
      <c r="Q264" s="26"/>
      <c r="R264" s="26"/>
      <c r="S264" s="26"/>
      <c r="T264" s="26"/>
      <c r="U264" s="26"/>
      <c r="V264" s="26"/>
    </row>
    <row r="265" spans="1:22">
      <c r="A265" s="25"/>
      <c r="B265" s="25"/>
      <c r="C265" s="25"/>
      <c r="D265" s="26"/>
      <c r="E265" s="26"/>
      <c r="F265" s="26"/>
      <c r="G265" s="26"/>
      <c r="H265" s="26"/>
      <c r="I265" s="26"/>
      <c r="J265" s="26"/>
      <c r="K265" s="26"/>
      <c r="L265" s="26"/>
      <c r="M265" s="26"/>
      <c r="N265" s="26"/>
      <c r="O265" s="26"/>
      <c r="P265" s="26"/>
      <c r="Q265" s="26"/>
      <c r="R265" s="26"/>
      <c r="S265" s="26"/>
      <c r="T265" s="26"/>
      <c r="U265" s="26"/>
      <c r="V265" s="26"/>
    </row>
    <row r="266" spans="1:22">
      <c r="A266" s="25"/>
      <c r="B266" s="25"/>
      <c r="C266" s="25"/>
      <c r="D266" s="26"/>
      <c r="E266" s="26"/>
      <c r="F266" s="26"/>
      <c r="G266" s="26"/>
      <c r="H266" s="26"/>
      <c r="I266" s="26"/>
      <c r="J266" s="26"/>
      <c r="K266" s="26"/>
      <c r="L266" s="26"/>
      <c r="M266" s="26"/>
      <c r="N266" s="26"/>
      <c r="O266" s="26"/>
      <c r="P266" s="26"/>
      <c r="Q266" s="26"/>
      <c r="R266" s="26"/>
      <c r="S266" s="26"/>
      <c r="T266" s="26"/>
      <c r="U266" s="26"/>
      <c r="V266" s="26"/>
    </row>
    <row r="267" spans="1:22">
      <c r="A267" s="25"/>
      <c r="B267" s="25"/>
      <c r="C267" s="25"/>
      <c r="D267" s="26"/>
      <c r="E267" s="26"/>
      <c r="F267" s="26"/>
      <c r="G267" s="26"/>
      <c r="H267" s="26"/>
      <c r="I267" s="26"/>
      <c r="J267" s="26"/>
      <c r="K267" s="26"/>
      <c r="L267" s="26"/>
      <c r="M267" s="26"/>
      <c r="N267" s="26"/>
      <c r="O267" s="26"/>
      <c r="P267" s="26"/>
      <c r="Q267" s="26"/>
      <c r="R267" s="26"/>
      <c r="S267" s="26"/>
      <c r="T267" s="26"/>
      <c r="U267" s="26"/>
      <c r="V267" s="26"/>
    </row>
    <row r="268" spans="1:22">
      <c r="A268" s="25"/>
      <c r="B268" s="25"/>
      <c r="C268" s="25"/>
      <c r="D268" s="26"/>
      <c r="E268" s="26"/>
      <c r="F268" s="26"/>
      <c r="G268" s="26"/>
      <c r="H268" s="26"/>
      <c r="I268" s="26"/>
      <c r="J268" s="26"/>
      <c r="K268" s="26"/>
      <c r="L268" s="26"/>
      <c r="M268" s="26"/>
      <c r="N268" s="26"/>
      <c r="O268" s="26"/>
      <c r="P268" s="26"/>
      <c r="Q268" s="26"/>
      <c r="R268" s="26"/>
      <c r="S268" s="26"/>
      <c r="T268" s="26"/>
      <c r="U268" s="26"/>
      <c r="V268" s="26"/>
    </row>
    <row r="269" spans="1:22">
      <c r="A269" s="25"/>
      <c r="B269" s="25"/>
      <c r="C269" s="25"/>
      <c r="D269" s="26"/>
      <c r="E269" s="26"/>
      <c r="F269" s="26"/>
      <c r="G269" s="26"/>
      <c r="H269" s="26"/>
      <c r="I269" s="26"/>
      <c r="J269" s="26"/>
      <c r="K269" s="26"/>
      <c r="L269" s="26"/>
      <c r="M269" s="26"/>
      <c r="N269" s="26"/>
      <c r="O269" s="26"/>
      <c r="P269" s="26"/>
      <c r="Q269" s="26"/>
      <c r="R269" s="26"/>
      <c r="S269" s="26"/>
      <c r="T269" s="26"/>
      <c r="U269" s="26"/>
      <c r="V269" s="26"/>
    </row>
    <row r="270" spans="1:22">
      <c r="A270" s="25"/>
      <c r="B270" s="25"/>
      <c r="C270" s="25"/>
      <c r="D270" s="26"/>
      <c r="E270" s="26"/>
      <c r="F270" s="26"/>
      <c r="G270" s="26"/>
      <c r="H270" s="26"/>
      <c r="I270" s="26"/>
      <c r="J270" s="26"/>
      <c r="K270" s="26"/>
      <c r="L270" s="26"/>
      <c r="M270" s="26"/>
      <c r="N270" s="26"/>
      <c r="O270" s="26"/>
      <c r="P270" s="26"/>
      <c r="Q270" s="26"/>
      <c r="R270" s="26"/>
      <c r="S270" s="26"/>
      <c r="T270" s="26"/>
      <c r="U270" s="26"/>
      <c r="V270" s="26"/>
    </row>
    <row r="271" spans="1:22">
      <c r="A271" s="25"/>
      <c r="B271" s="25"/>
      <c r="C271" s="25"/>
      <c r="D271" s="26"/>
      <c r="E271" s="26"/>
      <c r="F271" s="26"/>
      <c r="G271" s="26"/>
      <c r="H271" s="26"/>
      <c r="I271" s="26"/>
      <c r="J271" s="26"/>
      <c r="K271" s="26"/>
      <c r="L271" s="26"/>
      <c r="M271" s="26"/>
      <c r="N271" s="26"/>
      <c r="O271" s="26"/>
      <c r="P271" s="26"/>
      <c r="Q271" s="26"/>
      <c r="R271" s="26"/>
      <c r="S271" s="26"/>
      <c r="T271" s="26"/>
      <c r="U271" s="26"/>
      <c r="V271" s="26"/>
    </row>
    <row r="272" spans="1:22">
      <c r="A272" s="25"/>
      <c r="B272" s="25"/>
      <c r="C272" s="25"/>
      <c r="D272" s="26"/>
      <c r="E272" s="26"/>
      <c r="F272" s="26"/>
      <c r="G272" s="26"/>
      <c r="H272" s="26"/>
      <c r="I272" s="26"/>
      <c r="J272" s="26"/>
      <c r="K272" s="26"/>
      <c r="L272" s="26"/>
      <c r="M272" s="26"/>
      <c r="N272" s="26"/>
      <c r="O272" s="26"/>
      <c r="P272" s="26"/>
      <c r="Q272" s="26"/>
      <c r="R272" s="26"/>
      <c r="S272" s="26"/>
      <c r="T272" s="26"/>
      <c r="U272" s="26"/>
      <c r="V272" s="26"/>
    </row>
    <row r="273" spans="1:22">
      <c r="A273" s="25"/>
      <c r="B273" s="25"/>
      <c r="C273" s="25"/>
      <c r="D273" s="26"/>
      <c r="E273" s="26"/>
      <c r="F273" s="26"/>
      <c r="G273" s="26"/>
      <c r="H273" s="26"/>
      <c r="I273" s="26"/>
      <c r="J273" s="26"/>
      <c r="K273" s="26"/>
      <c r="L273" s="26"/>
      <c r="M273" s="26"/>
      <c r="N273" s="26"/>
      <c r="O273" s="26"/>
      <c r="P273" s="26"/>
      <c r="Q273" s="26"/>
      <c r="R273" s="26"/>
      <c r="S273" s="26"/>
      <c r="T273" s="26"/>
      <c r="U273" s="26"/>
      <c r="V273" s="26"/>
    </row>
    <row r="274" spans="1:22">
      <c r="A274" s="25"/>
      <c r="B274" s="25"/>
      <c r="C274" s="25"/>
      <c r="D274" s="26"/>
      <c r="E274" s="26"/>
      <c r="F274" s="26"/>
      <c r="G274" s="26"/>
      <c r="H274" s="26"/>
      <c r="I274" s="26"/>
      <c r="J274" s="26"/>
      <c r="K274" s="26"/>
      <c r="L274" s="26"/>
      <c r="M274" s="26"/>
      <c r="N274" s="26"/>
      <c r="O274" s="26"/>
      <c r="P274" s="26"/>
      <c r="Q274" s="26"/>
      <c r="R274" s="26"/>
      <c r="S274" s="26"/>
      <c r="T274" s="26"/>
      <c r="U274" s="26"/>
      <c r="V274" s="26"/>
    </row>
    <row r="275" spans="1:22">
      <c r="A275" s="25"/>
      <c r="B275" s="25"/>
      <c r="C275" s="25"/>
      <c r="D275" s="26"/>
      <c r="E275" s="26"/>
      <c r="F275" s="26"/>
      <c r="G275" s="26"/>
      <c r="H275" s="26"/>
      <c r="I275" s="26"/>
      <c r="J275" s="26"/>
      <c r="K275" s="26"/>
      <c r="L275" s="26"/>
      <c r="M275" s="26"/>
      <c r="N275" s="26"/>
      <c r="O275" s="26"/>
      <c r="P275" s="26"/>
      <c r="Q275" s="26"/>
      <c r="R275" s="26"/>
      <c r="S275" s="26"/>
      <c r="T275" s="26"/>
      <c r="U275" s="26"/>
      <c r="V275" s="26"/>
    </row>
    <row r="276" spans="1:22">
      <c r="A276" s="25"/>
      <c r="B276" s="25"/>
      <c r="C276" s="25"/>
      <c r="D276" s="26"/>
      <c r="E276" s="26"/>
      <c r="F276" s="26"/>
      <c r="G276" s="26"/>
      <c r="H276" s="26"/>
      <c r="I276" s="26"/>
      <c r="J276" s="26"/>
      <c r="K276" s="26"/>
      <c r="L276" s="26"/>
      <c r="M276" s="26"/>
      <c r="N276" s="26"/>
      <c r="O276" s="26"/>
      <c r="P276" s="26"/>
      <c r="Q276" s="26"/>
      <c r="R276" s="26"/>
      <c r="S276" s="26"/>
      <c r="T276" s="26"/>
      <c r="U276" s="26"/>
      <c r="V276" s="26"/>
    </row>
    <row r="277" spans="1:22">
      <c r="A277" s="25"/>
      <c r="B277" s="25"/>
      <c r="C277" s="25"/>
      <c r="D277" s="26"/>
      <c r="E277" s="26"/>
      <c r="F277" s="26"/>
      <c r="G277" s="26"/>
      <c r="H277" s="26"/>
      <c r="I277" s="26"/>
      <c r="J277" s="26"/>
      <c r="K277" s="26"/>
      <c r="L277" s="26"/>
      <c r="M277" s="26"/>
      <c r="N277" s="26"/>
      <c r="O277" s="26"/>
      <c r="P277" s="26"/>
      <c r="Q277" s="26"/>
      <c r="R277" s="26"/>
      <c r="S277" s="26"/>
      <c r="T277" s="26"/>
      <c r="U277" s="26"/>
      <c r="V277" s="26"/>
    </row>
    <row r="278" spans="1:22">
      <c r="A278" s="25"/>
      <c r="B278" s="25"/>
      <c r="C278" s="25"/>
      <c r="D278" s="26"/>
      <c r="E278" s="26"/>
      <c r="F278" s="26"/>
      <c r="G278" s="26"/>
      <c r="H278" s="26"/>
      <c r="I278" s="26"/>
      <c r="J278" s="26"/>
      <c r="K278" s="26"/>
      <c r="L278" s="26"/>
      <c r="M278" s="26"/>
      <c r="N278" s="26"/>
      <c r="O278" s="26"/>
      <c r="P278" s="26"/>
      <c r="Q278" s="26"/>
      <c r="R278" s="26"/>
      <c r="S278" s="26"/>
      <c r="T278" s="26"/>
      <c r="U278" s="26"/>
      <c r="V278" s="26"/>
    </row>
    <row r="279" spans="1:22">
      <c r="A279" s="25"/>
      <c r="B279" s="25"/>
      <c r="C279" s="25"/>
      <c r="D279" s="26"/>
      <c r="E279" s="26"/>
      <c r="F279" s="26"/>
      <c r="G279" s="26"/>
      <c r="H279" s="26"/>
      <c r="I279" s="26"/>
      <c r="J279" s="26"/>
      <c r="K279" s="26"/>
      <c r="L279" s="26"/>
      <c r="M279" s="26"/>
      <c r="N279" s="26"/>
      <c r="O279" s="26"/>
      <c r="P279" s="26"/>
      <c r="Q279" s="26"/>
      <c r="R279" s="26"/>
      <c r="S279" s="26"/>
      <c r="T279" s="26"/>
      <c r="U279" s="26"/>
      <c r="V279" s="26"/>
    </row>
    <row r="280" spans="1:22">
      <c r="A280" s="25"/>
      <c r="B280" s="25"/>
      <c r="C280" s="25"/>
      <c r="D280" s="26"/>
      <c r="E280" s="26"/>
      <c r="F280" s="26"/>
      <c r="G280" s="26"/>
      <c r="H280" s="26"/>
      <c r="I280" s="26"/>
      <c r="J280" s="26"/>
      <c r="K280" s="26"/>
      <c r="L280" s="26"/>
      <c r="M280" s="26"/>
      <c r="N280" s="26"/>
      <c r="O280" s="26"/>
      <c r="P280" s="26"/>
      <c r="Q280" s="26"/>
      <c r="R280" s="26"/>
      <c r="S280" s="26"/>
      <c r="T280" s="26"/>
      <c r="U280" s="26"/>
      <c r="V280" s="26"/>
    </row>
    <row r="281" spans="1:22">
      <c r="A281" s="25"/>
      <c r="B281" s="25"/>
      <c r="C281" s="25"/>
      <c r="D281" s="26"/>
      <c r="E281" s="26"/>
      <c r="F281" s="26"/>
      <c r="G281" s="26"/>
      <c r="H281" s="26"/>
      <c r="I281" s="26"/>
      <c r="J281" s="26"/>
      <c r="K281" s="26"/>
      <c r="L281" s="26"/>
      <c r="M281" s="26"/>
      <c r="N281" s="26"/>
      <c r="O281" s="26"/>
      <c r="P281" s="26"/>
      <c r="Q281" s="26"/>
      <c r="R281" s="26"/>
      <c r="S281" s="26"/>
      <c r="T281" s="26"/>
      <c r="U281" s="26"/>
      <c r="V281" s="26"/>
    </row>
    <row r="282" spans="1:22">
      <c r="A282" s="25"/>
      <c r="B282" s="25"/>
      <c r="C282" s="25"/>
      <c r="D282" s="26"/>
      <c r="E282" s="26"/>
      <c r="F282" s="26"/>
      <c r="G282" s="26"/>
      <c r="H282" s="26"/>
      <c r="I282" s="26"/>
      <c r="J282" s="26"/>
      <c r="K282" s="26"/>
      <c r="L282" s="26"/>
      <c r="M282" s="26"/>
      <c r="N282" s="26"/>
      <c r="O282" s="26"/>
      <c r="P282" s="26"/>
      <c r="Q282" s="26"/>
      <c r="R282" s="26"/>
      <c r="S282" s="26"/>
      <c r="T282" s="26"/>
      <c r="U282" s="26"/>
      <c r="V282" s="26"/>
    </row>
    <row r="283" spans="1:22">
      <c r="A283" s="25"/>
      <c r="B283" s="25"/>
      <c r="C283" s="25"/>
      <c r="D283" s="26"/>
      <c r="E283" s="26"/>
      <c r="F283" s="26"/>
      <c r="G283" s="26"/>
      <c r="H283" s="26"/>
      <c r="I283" s="26"/>
      <c r="J283" s="26"/>
      <c r="K283" s="26"/>
      <c r="L283" s="26"/>
      <c r="M283" s="26"/>
      <c r="N283" s="26"/>
      <c r="O283" s="26"/>
      <c r="P283" s="26"/>
      <c r="Q283" s="26"/>
      <c r="R283" s="26"/>
      <c r="S283" s="26"/>
      <c r="T283" s="26"/>
      <c r="U283" s="26"/>
      <c r="V283" s="26"/>
    </row>
    <row r="284" spans="1:22">
      <c r="A284" s="25"/>
      <c r="B284" s="25"/>
      <c r="C284" s="25"/>
      <c r="D284" s="26"/>
      <c r="E284" s="26"/>
      <c r="F284" s="26"/>
      <c r="G284" s="26"/>
      <c r="H284" s="26"/>
      <c r="I284" s="26"/>
      <c r="J284" s="26"/>
      <c r="K284" s="26"/>
      <c r="L284" s="26"/>
      <c r="M284" s="26"/>
      <c r="N284" s="26"/>
      <c r="O284" s="26"/>
      <c r="P284" s="26"/>
      <c r="Q284" s="26"/>
      <c r="R284" s="26"/>
      <c r="S284" s="26"/>
      <c r="T284" s="26"/>
      <c r="U284" s="26"/>
      <c r="V284" s="26"/>
    </row>
    <row r="285" spans="1:22">
      <c r="A285" s="25"/>
      <c r="B285" s="25"/>
      <c r="C285" s="25"/>
      <c r="D285" s="26"/>
      <c r="E285" s="26"/>
      <c r="F285" s="26"/>
      <c r="G285" s="26"/>
      <c r="H285" s="26"/>
      <c r="I285" s="26"/>
      <c r="J285" s="26"/>
      <c r="K285" s="26"/>
      <c r="L285" s="26"/>
      <c r="M285" s="26"/>
      <c r="N285" s="26"/>
      <c r="O285" s="26"/>
      <c r="P285" s="26"/>
      <c r="Q285" s="26"/>
      <c r="R285" s="26"/>
      <c r="S285" s="26"/>
      <c r="T285" s="26"/>
      <c r="U285" s="26"/>
      <c r="V285" s="26"/>
    </row>
    <row r="286" spans="1:22">
      <c r="A286" s="25"/>
      <c r="B286" s="25"/>
      <c r="C286" s="25"/>
      <c r="D286" s="26"/>
      <c r="E286" s="26"/>
      <c r="F286" s="26"/>
      <c r="G286" s="26"/>
      <c r="H286" s="26"/>
      <c r="I286" s="26"/>
      <c r="J286" s="26"/>
      <c r="K286" s="26"/>
      <c r="L286" s="26"/>
      <c r="M286" s="26"/>
      <c r="N286" s="26"/>
      <c r="O286" s="26"/>
      <c r="P286" s="26"/>
      <c r="Q286" s="26"/>
      <c r="R286" s="26"/>
      <c r="S286" s="26"/>
      <c r="T286" s="26"/>
      <c r="U286" s="26"/>
      <c r="V286" s="26"/>
    </row>
    <row r="287" spans="1:22">
      <c r="A287" s="25"/>
      <c r="B287" s="25"/>
      <c r="C287" s="25"/>
      <c r="D287" s="26"/>
      <c r="E287" s="26"/>
      <c r="F287" s="26"/>
      <c r="G287" s="26"/>
      <c r="H287" s="26"/>
      <c r="I287" s="26"/>
      <c r="J287" s="26"/>
      <c r="K287" s="26"/>
      <c r="L287" s="26"/>
      <c r="M287" s="26"/>
      <c r="N287" s="26"/>
      <c r="O287" s="26"/>
      <c r="P287" s="26"/>
      <c r="Q287" s="26"/>
      <c r="R287" s="26"/>
      <c r="S287" s="26"/>
      <c r="T287" s="26"/>
      <c r="U287" s="26"/>
      <c r="V287" s="26"/>
    </row>
    <row r="288" spans="1:22">
      <c r="A288" s="25"/>
      <c r="B288" s="25"/>
      <c r="C288" s="25"/>
      <c r="D288" s="26"/>
      <c r="E288" s="26"/>
      <c r="F288" s="26"/>
      <c r="G288" s="26"/>
      <c r="H288" s="26"/>
      <c r="I288" s="26"/>
      <c r="J288" s="26"/>
      <c r="K288" s="26"/>
      <c r="L288" s="26"/>
      <c r="M288" s="26"/>
      <c r="N288" s="26"/>
      <c r="O288" s="26"/>
      <c r="P288" s="26"/>
      <c r="Q288" s="26"/>
      <c r="R288" s="26"/>
      <c r="S288" s="26"/>
      <c r="T288" s="26"/>
      <c r="U288" s="26"/>
      <c r="V288" s="26"/>
    </row>
    <row r="289" spans="1:22">
      <c r="A289" s="25"/>
      <c r="B289" s="25"/>
      <c r="C289" s="25"/>
      <c r="D289" s="26"/>
      <c r="E289" s="26"/>
      <c r="F289" s="26"/>
      <c r="G289" s="26"/>
      <c r="H289" s="26"/>
      <c r="I289" s="26"/>
      <c r="J289" s="26"/>
      <c r="K289" s="26"/>
      <c r="L289" s="26"/>
      <c r="M289" s="26"/>
      <c r="N289" s="26"/>
      <c r="O289" s="26"/>
      <c r="P289" s="26"/>
      <c r="Q289" s="26"/>
      <c r="R289" s="26"/>
      <c r="S289" s="26"/>
      <c r="T289" s="26"/>
      <c r="U289" s="26"/>
      <c r="V289" s="26"/>
    </row>
    <row r="290" spans="1:22">
      <c r="A290" s="25"/>
      <c r="B290" s="25"/>
      <c r="C290" s="25"/>
      <c r="D290" s="26"/>
      <c r="E290" s="26"/>
      <c r="F290" s="26"/>
      <c r="G290" s="26"/>
      <c r="H290" s="26"/>
      <c r="I290" s="26"/>
      <c r="J290" s="26"/>
      <c r="K290" s="26"/>
      <c r="L290" s="26"/>
      <c r="M290" s="26"/>
      <c r="N290" s="26"/>
      <c r="O290" s="26"/>
      <c r="P290" s="26"/>
      <c r="Q290" s="26"/>
      <c r="R290" s="26"/>
      <c r="S290" s="26"/>
      <c r="T290" s="26"/>
      <c r="U290" s="26"/>
      <c r="V290" s="26"/>
    </row>
    <row r="291" spans="1:22">
      <c r="A291" s="25"/>
      <c r="B291" s="25"/>
      <c r="C291" s="25"/>
      <c r="D291" s="26"/>
      <c r="E291" s="26"/>
      <c r="F291" s="26"/>
      <c r="G291" s="26"/>
      <c r="H291" s="26"/>
      <c r="I291" s="26"/>
      <c r="J291" s="26"/>
      <c r="K291" s="26"/>
      <c r="L291" s="26"/>
      <c r="M291" s="26"/>
      <c r="N291" s="26"/>
      <c r="O291" s="26"/>
      <c r="P291" s="26"/>
      <c r="Q291" s="26"/>
      <c r="R291" s="26"/>
      <c r="S291" s="26"/>
      <c r="T291" s="26"/>
      <c r="U291" s="26"/>
      <c r="V291" s="26"/>
    </row>
    <row r="292" spans="1:22">
      <c r="A292" s="25"/>
      <c r="B292" s="25"/>
      <c r="C292" s="25"/>
      <c r="D292" s="26"/>
      <c r="E292" s="26"/>
      <c r="F292" s="26"/>
      <c r="G292" s="26"/>
      <c r="H292" s="26"/>
      <c r="I292" s="26"/>
      <c r="J292" s="26"/>
      <c r="K292" s="26"/>
      <c r="L292" s="26"/>
      <c r="M292" s="26"/>
      <c r="N292" s="26"/>
      <c r="O292" s="26"/>
      <c r="P292" s="26"/>
      <c r="Q292" s="26"/>
      <c r="R292" s="26"/>
      <c r="S292" s="26"/>
      <c r="T292" s="26"/>
      <c r="U292" s="26"/>
      <c r="V292" s="26"/>
    </row>
    <row r="293" spans="1:22">
      <c r="A293" s="25"/>
      <c r="B293" s="25"/>
      <c r="C293" s="25"/>
      <c r="D293" s="26"/>
      <c r="E293" s="26"/>
      <c r="F293" s="26"/>
      <c r="G293" s="26"/>
      <c r="H293" s="26"/>
      <c r="I293" s="26"/>
      <c r="J293" s="26"/>
      <c r="K293" s="26"/>
      <c r="L293" s="26"/>
      <c r="M293" s="26"/>
      <c r="N293" s="26"/>
      <c r="O293" s="26"/>
      <c r="P293" s="26"/>
      <c r="Q293" s="26"/>
      <c r="R293" s="26"/>
      <c r="S293" s="26"/>
      <c r="T293" s="26"/>
      <c r="U293" s="26"/>
      <c r="V293" s="26"/>
    </row>
    <row r="294" spans="1:22">
      <c r="A294" s="25"/>
      <c r="B294" s="25"/>
      <c r="C294" s="25"/>
      <c r="D294" s="26"/>
      <c r="E294" s="26"/>
      <c r="F294" s="26"/>
      <c r="G294" s="26"/>
      <c r="H294" s="26"/>
      <c r="I294" s="26"/>
      <c r="J294" s="26"/>
      <c r="K294" s="26"/>
      <c r="L294" s="26"/>
      <c r="M294" s="26"/>
      <c r="N294" s="26"/>
      <c r="O294" s="26"/>
      <c r="P294" s="26"/>
      <c r="Q294" s="26"/>
      <c r="R294" s="26"/>
      <c r="S294" s="26"/>
      <c r="T294" s="26"/>
      <c r="U294" s="26"/>
      <c r="V294" s="26"/>
    </row>
    <row r="295" spans="1:22">
      <c r="A295" s="25"/>
      <c r="B295" s="25"/>
      <c r="C295" s="25"/>
      <c r="D295" s="26"/>
      <c r="E295" s="26"/>
      <c r="F295" s="26"/>
      <c r="G295" s="26"/>
      <c r="H295" s="26"/>
      <c r="I295" s="26"/>
      <c r="J295" s="26"/>
      <c r="K295" s="26"/>
      <c r="L295" s="26"/>
      <c r="M295" s="26"/>
      <c r="N295" s="26"/>
      <c r="O295" s="26"/>
      <c r="P295" s="26"/>
      <c r="Q295" s="26"/>
      <c r="R295" s="26"/>
      <c r="S295" s="26"/>
      <c r="T295" s="26"/>
      <c r="U295" s="26"/>
      <c r="V295" s="26"/>
    </row>
    <row r="296" spans="1:22">
      <c r="A296" s="25"/>
      <c r="B296" s="25"/>
      <c r="C296" s="25"/>
      <c r="D296" s="26"/>
      <c r="E296" s="26"/>
      <c r="F296" s="26"/>
      <c r="G296" s="26"/>
      <c r="H296" s="26"/>
      <c r="I296" s="26"/>
      <c r="J296" s="26"/>
      <c r="K296" s="26"/>
      <c r="L296" s="26"/>
      <c r="M296" s="26"/>
      <c r="N296" s="26"/>
      <c r="O296" s="26"/>
      <c r="P296" s="26"/>
      <c r="Q296" s="26"/>
      <c r="R296" s="26"/>
      <c r="S296" s="26"/>
      <c r="T296" s="26"/>
      <c r="U296" s="26"/>
      <c r="V296" s="26"/>
    </row>
    <row r="297" spans="1:22">
      <c r="A297" s="25"/>
      <c r="B297" s="25"/>
      <c r="C297" s="25"/>
      <c r="D297" s="26"/>
      <c r="E297" s="26"/>
      <c r="F297" s="26"/>
      <c r="G297" s="26"/>
      <c r="H297" s="26"/>
      <c r="I297" s="26"/>
      <c r="J297" s="26"/>
      <c r="K297" s="26"/>
      <c r="L297" s="26"/>
      <c r="M297" s="26"/>
      <c r="N297" s="26"/>
      <c r="O297" s="26"/>
      <c r="P297" s="26"/>
      <c r="Q297" s="26"/>
      <c r="R297" s="26"/>
      <c r="S297" s="26"/>
      <c r="T297" s="26"/>
      <c r="U297" s="26"/>
      <c r="V297" s="26"/>
    </row>
    <row r="298" spans="1:22">
      <c r="A298" s="25"/>
      <c r="B298" s="25"/>
      <c r="C298" s="25"/>
      <c r="D298" s="26"/>
      <c r="E298" s="26"/>
      <c r="F298" s="26"/>
      <c r="G298" s="26"/>
      <c r="H298" s="26"/>
      <c r="I298" s="26"/>
      <c r="J298" s="26"/>
      <c r="K298" s="26"/>
      <c r="L298" s="26"/>
      <c r="M298" s="26"/>
      <c r="N298" s="26"/>
      <c r="O298" s="26"/>
      <c r="P298" s="26"/>
      <c r="Q298" s="26"/>
      <c r="R298" s="26"/>
      <c r="S298" s="26"/>
      <c r="T298" s="26"/>
      <c r="U298" s="26"/>
      <c r="V298" s="26"/>
    </row>
    <row r="299" spans="1:22">
      <c r="A299" s="25"/>
      <c r="B299" s="25"/>
      <c r="C299" s="25"/>
      <c r="D299" s="26"/>
      <c r="E299" s="26"/>
      <c r="F299" s="26"/>
      <c r="G299" s="26"/>
      <c r="H299" s="26"/>
      <c r="I299" s="26"/>
      <c r="J299" s="26"/>
      <c r="K299" s="26"/>
      <c r="L299" s="26"/>
      <c r="M299" s="26"/>
      <c r="N299" s="26"/>
      <c r="O299" s="26"/>
      <c r="P299" s="26"/>
      <c r="Q299" s="26"/>
      <c r="R299" s="26"/>
      <c r="S299" s="26"/>
      <c r="T299" s="26"/>
      <c r="U299" s="26"/>
      <c r="V299" s="26"/>
    </row>
    <row r="300" spans="1:22">
      <c r="A300" s="25"/>
      <c r="B300" s="25"/>
      <c r="C300" s="25"/>
      <c r="D300" s="26"/>
      <c r="E300" s="26"/>
      <c r="F300" s="26"/>
      <c r="G300" s="26"/>
      <c r="H300" s="26"/>
      <c r="I300" s="26"/>
      <c r="J300" s="26"/>
      <c r="K300" s="26"/>
      <c r="L300" s="26"/>
      <c r="M300" s="26"/>
      <c r="N300" s="26"/>
      <c r="O300" s="26"/>
      <c r="P300" s="26"/>
      <c r="Q300" s="26"/>
      <c r="R300" s="26"/>
      <c r="S300" s="26"/>
      <c r="T300" s="26"/>
      <c r="U300" s="26"/>
      <c r="V300" s="26"/>
    </row>
    <row r="301" spans="1:22">
      <c r="A301" s="25"/>
      <c r="B301" s="25"/>
      <c r="C301" s="25"/>
      <c r="D301" s="26"/>
      <c r="E301" s="26"/>
      <c r="F301" s="26"/>
      <c r="G301" s="26"/>
      <c r="H301" s="26"/>
      <c r="I301" s="26"/>
      <c r="J301" s="26"/>
      <c r="K301" s="26"/>
      <c r="L301" s="26"/>
      <c r="M301" s="26"/>
      <c r="N301" s="26"/>
      <c r="O301" s="26"/>
      <c r="P301" s="26"/>
      <c r="Q301" s="26"/>
      <c r="R301" s="26"/>
      <c r="S301" s="26"/>
      <c r="T301" s="26"/>
      <c r="U301" s="26"/>
      <c r="V301" s="26"/>
    </row>
    <row r="302" spans="1:22">
      <c r="A302" s="25"/>
      <c r="B302" s="25"/>
      <c r="C302" s="25"/>
      <c r="D302" s="26"/>
      <c r="E302" s="26"/>
      <c r="F302" s="26"/>
      <c r="G302" s="26"/>
      <c r="H302" s="26"/>
      <c r="I302" s="26"/>
      <c r="J302" s="26"/>
      <c r="K302" s="26"/>
      <c r="L302" s="26"/>
      <c r="M302" s="26"/>
      <c r="N302" s="26"/>
      <c r="O302" s="26"/>
      <c r="P302" s="26"/>
      <c r="Q302" s="26"/>
      <c r="R302" s="26"/>
      <c r="S302" s="26"/>
      <c r="T302" s="26"/>
      <c r="U302" s="26"/>
      <c r="V302" s="26"/>
    </row>
    <row r="303" spans="1:22">
      <c r="A303" s="25"/>
      <c r="B303" s="25"/>
      <c r="C303" s="25"/>
      <c r="D303" s="26"/>
      <c r="E303" s="26"/>
      <c r="F303" s="26"/>
      <c r="G303" s="26"/>
      <c r="H303" s="26"/>
      <c r="I303" s="26"/>
      <c r="J303" s="26"/>
      <c r="K303" s="26"/>
      <c r="L303" s="26"/>
      <c r="M303" s="26"/>
      <c r="N303" s="26"/>
      <c r="O303" s="26"/>
      <c r="P303" s="26"/>
      <c r="Q303" s="26"/>
      <c r="R303" s="26"/>
      <c r="S303" s="26"/>
      <c r="T303" s="26"/>
      <c r="U303" s="26"/>
      <c r="V303" s="26"/>
    </row>
    <row r="304" spans="1:22">
      <c r="A304" s="25"/>
      <c r="B304" s="25"/>
      <c r="C304" s="25"/>
      <c r="D304" s="26"/>
      <c r="E304" s="26"/>
      <c r="F304" s="26"/>
      <c r="G304" s="26"/>
      <c r="H304" s="26"/>
      <c r="I304" s="26"/>
      <c r="J304" s="26"/>
      <c r="K304" s="26"/>
      <c r="L304" s="26"/>
      <c r="M304" s="26"/>
      <c r="N304" s="26"/>
      <c r="O304" s="26"/>
      <c r="P304" s="26"/>
      <c r="Q304" s="26"/>
      <c r="R304" s="26"/>
      <c r="S304" s="26"/>
      <c r="T304" s="26"/>
      <c r="U304" s="26"/>
      <c r="V304" s="26"/>
    </row>
    <row r="305" spans="1:22">
      <c r="A305" s="25"/>
      <c r="B305" s="25"/>
      <c r="C305" s="25"/>
      <c r="D305" s="26"/>
      <c r="E305" s="26"/>
      <c r="F305" s="26"/>
      <c r="G305" s="26"/>
      <c r="H305" s="26"/>
      <c r="I305" s="26"/>
      <c r="J305" s="26"/>
      <c r="K305" s="26"/>
      <c r="L305" s="26"/>
      <c r="M305" s="26"/>
      <c r="N305" s="26"/>
      <c r="O305" s="26"/>
      <c r="P305" s="26"/>
      <c r="Q305" s="26"/>
      <c r="R305" s="26"/>
      <c r="S305" s="26"/>
      <c r="T305" s="26"/>
      <c r="U305" s="26"/>
      <c r="V305" s="26"/>
    </row>
  </sheetData>
  <mergeCells count="23">
    <mergeCell ref="E170:R170"/>
    <mergeCell ref="E32:E41"/>
    <mergeCell ref="E138:E141"/>
    <mergeCell ref="E107:E115"/>
    <mergeCell ref="E91:R91"/>
    <mergeCell ref="E92:R92"/>
    <mergeCell ref="E158:R158"/>
    <mergeCell ref="E126:R126"/>
    <mergeCell ref="E80:R80"/>
    <mergeCell ref="E52:R52"/>
    <mergeCell ref="E14:F14"/>
    <mergeCell ref="E62:E69"/>
    <mergeCell ref="E142:E146"/>
    <mergeCell ref="E26:R26"/>
    <mergeCell ref="E27:R27"/>
    <mergeCell ref="E15:I15"/>
    <mergeCell ref="G14:I14"/>
    <mergeCell ref="D1:R1"/>
    <mergeCell ref="E11:I11"/>
    <mergeCell ref="E13:F13"/>
    <mergeCell ref="G13:I13"/>
    <mergeCell ref="G10:I10"/>
    <mergeCell ref="E10:F10"/>
  </mergeCells>
  <phoneticPr fontId="2" type="noConversion"/>
  <dataValidations count="1">
    <dataValidation type="decimal" allowBlank="1" showInputMessage="1" showErrorMessage="1" errorTitle="Input Error" error="Please enter a numeric value between 0 and 99999999999999999" sqref="G51:R51 G137:R147 G157:R157 G106:R115 G125:R125 G89:R90 G61:R69 G79:R79 G31:R41 G167:R169">
      <formula1>0</formula1>
      <formula2>99999999999999900</formula2>
    </dataValidation>
  </dataValidations>
  <hyperlinks>
    <hyperlink ref="G5" location="Navigation!A1" display="Back To Navigation Page"/>
  </hyperlinks>
  <pageMargins left="0.75" right="0.75" top="1" bottom="1" header="0.5" footer="0.5"/>
  <pageSetup orientation="portrait" horizontalDpi="300" verticalDpi="0" copies="0"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Y305"/>
  <sheetViews>
    <sheetView showGridLines="0" topLeftCell="E106" workbookViewId="0">
      <selection activeCell="F114" sqref="F114"/>
    </sheetView>
  </sheetViews>
  <sheetFormatPr defaultRowHeight="15"/>
  <cols>
    <col min="1" max="1" width="12" style="24" hidden="1" customWidth="1"/>
    <col min="2" max="2" width="13.5703125" style="24" hidden="1" customWidth="1"/>
    <col min="3" max="3" width="12.5703125" style="24" hidden="1" customWidth="1"/>
    <col min="4" max="4" width="49.5703125" hidden="1" customWidth="1"/>
    <col min="5" max="5" width="4.7109375" customWidth="1"/>
    <col min="6" max="6" width="34.7109375" customWidth="1"/>
    <col min="7" max="8" width="14.7109375" customWidth="1"/>
    <col min="9" max="9" width="17" customWidth="1"/>
    <col min="10" max="18" width="14.7109375" customWidth="1"/>
  </cols>
  <sheetData>
    <row r="1" spans="1:22" ht="27.95" customHeight="1">
      <c r="A1" s="58" t="s">
        <v>664</v>
      </c>
      <c r="B1" s="13"/>
      <c r="C1" s="13"/>
      <c r="D1" s="151" t="s">
        <v>989</v>
      </c>
      <c r="E1" s="151"/>
      <c r="F1" s="151"/>
      <c r="G1" s="151"/>
      <c r="H1" s="151"/>
      <c r="I1" s="151"/>
      <c r="J1" s="151"/>
      <c r="K1" s="151"/>
      <c r="L1" s="151"/>
      <c r="M1" s="151"/>
      <c r="N1" s="151"/>
      <c r="O1" s="151"/>
      <c r="P1" s="151"/>
      <c r="Q1" s="151"/>
      <c r="R1" s="151"/>
    </row>
    <row r="2" spans="1:22" ht="27.95" customHeight="1">
      <c r="A2"/>
      <c r="B2"/>
      <c r="C2"/>
    </row>
    <row r="3" spans="1:22">
      <c r="A3" s="13"/>
      <c r="B3" s="13"/>
      <c r="C3" s="13"/>
      <c r="F3" s="43" t="s">
        <v>943</v>
      </c>
      <c r="G3" s="21" t="s">
        <v>944</v>
      </c>
      <c r="I3" s="21" t="s">
        <v>945</v>
      </c>
    </row>
    <row r="4" spans="1:22">
      <c r="A4" s="13"/>
      <c r="B4" s="13"/>
      <c r="C4" s="13"/>
    </row>
    <row r="5" spans="1:22">
      <c r="A5" s="13"/>
      <c r="B5" s="13"/>
      <c r="C5" s="13"/>
      <c r="G5" s="21" t="s">
        <v>539</v>
      </c>
    </row>
    <row r="6" spans="1:22" ht="15" customHeight="1">
      <c r="A6" s="45"/>
      <c r="B6" s="45"/>
      <c r="C6" s="123" t="s">
        <v>953</v>
      </c>
      <c r="D6" s="123"/>
      <c r="E6" s="123"/>
      <c r="F6" s="123"/>
      <c r="G6" s="45"/>
      <c r="H6" s="45"/>
      <c r="I6" s="45"/>
      <c r="J6" s="45"/>
      <c r="K6" s="45"/>
      <c r="L6" s="13"/>
      <c r="M6" s="26"/>
      <c r="N6" s="26"/>
      <c r="O6" s="26"/>
      <c r="P6" s="26"/>
      <c r="Q6" s="26"/>
      <c r="R6" s="26"/>
      <c r="S6" s="26"/>
      <c r="T6" s="26"/>
      <c r="U6" s="26"/>
      <c r="V6" s="26"/>
    </row>
    <row r="7" spans="1:22" ht="15" hidden="1" customHeight="1">
      <c r="A7" s="45"/>
      <c r="B7" s="45"/>
      <c r="C7" s="45"/>
      <c r="D7" s="45"/>
      <c r="E7" s="45"/>
      <c r="F7" s="45"/>
      <c r="G7" s="45"/>
      <c r="H7" s="45"/>
      <c r="I7" s="45"/>
      <c r="J7" s="45"/>
      <c r="K7" s="45"/>
      <c r="L7" s="13"/>
      <c r="M7" s="26"/>
      <c r="N7" s="26"/>
      <c r="O7" s="26"/>
      <c r="P7" s="26"/>
      <c r="Q7" s="26"/>
      <c r="R7" s="26"/>
      <c r="S7" s="26"/>
      <c r="T7" s="26"/>
      <c r="U7" s="26"/>
      <c r="V7" s="26"/>
    </row>
    <row r="8" spans="1:22" ht="15" hidden="1" customHeight="1">
      <c r="A8" s="45"/>
      <c r="B8" s="45"/>
      <c r="C8" s="45"/>
      <c r="D8" s="45" t="s">
        <v>947</v>
      </c>
      <c r="E8" s="45"/>
      <c r="F8" s="45"/>
      <c r="G8" s="45"/>
      <c r="H8" s="45"/>
      <c r="I8" s="45"/>
      <c r="J8" s="45"/>
      <c r="K8" s="45"/>
      <c r="L8" s="13"/>
      <c r="M8" s="26"/>
      <c r="N8" s="26"/>
      <c r="O8" s="26"/>
      <c r="P8" s="26"/>
      <c r="Q8" s="26"/>
      <c r="R8" s="26"/>
      <c r="S8" s="26"/>
      <c r="T8" s="26"/>
      <c r="U8" s="26"/>
      <c r="V8" s="26"/>
    </row>
    <row r="9" spans="1:22" ht="15" hidden="1" customHeight="1">
      <c r="A9" s="45"/>
      <c r="B9" s="45"/>
      <c r="C9" s="45" t="s">
        <v>402</v>
      </c>
      <c r="D9" s="45" t="s">
        <v>907</v>
      </c>
      <c r="E9" s="45" t="s">
        <v>406</v>
      </c>
      <c r="F9" s="45" t="s">
        <v>406</v>
      </c>
      <c r="G9" s="45"/>
      <c r="H9" s="45"/>
      <c r="I9" s="45"/>
      <c r="J9" s="45" t="s">
        <v>401</v>
      </c>
      <c r="K9" s="45" t="s">
        <v>403</v>
      </c>
      <c r="L9" s="13"/>
      <c r="M9" s="26"/>
      <c r="N9" s="26"/>
      <c r="O9" s="26"/>
      <c r="P9" s="26"/>
      <c r="Q9" s="26"/>
      <c r="R9" s="26"/>
      <c r="S9" s="26"/>
      <c r="T9" s="26"/>
      <c r="U9" s="26"/>
      <c r="V9" s="26"/>
    </row>
    <row r="10" spans="1:22" ht="15" customHeight="1">
      <c r="A10" s="45"/>
      <c r="B10" s="45"/>
      <c r="C10" s="45" t="s">
        <v>406</v>
      </c>
      <c r="D10" s="25"/>
      <c r="E10" s="178" t="s">
        <v>739</v>
      </c>
      <c r="F10" s="180"/>
      <c r="G10" s="178">
        <f>StartUp!D22</f>
        <v>0</v>
      </c>
      <c r="H10" s="179"/>
      <c r="I10" s="180"/>
      <c r="J10" s="25"/>
      <c r="K10" s="45"/>
      <c r="L10" s="13"/>
      <c r="M10" s="26"/>
      <c r="N10" s="26"/>
      <c r="O10" s="26"/>
      <c r="P10" s="26"/>
      <c r="Q10" s="26"/>
      <c r="R10" s="26"/>
      <c r="S10" s="26"/>
      <c r="T10" s="26"/>
      <c r="U10" s="26"/>
      <c r="V10" s="26"/>
    </row>
    <row r="11" spans="1:22">
      <c r="A11" s="45"/>
      <c r="B11" s="45"/>
      <c r="C11" s="45" t="s">
        <v>406</v>
      </c>
      <c r="D11" s="25"/>
      <c r="E11" s="174" t="str">
        <f>CONCATENATE("Selected Unit : ",D13)</f>
        <v xml:space="preserve">Selected Unit : </v>
      </c>
      <c r="F11" s="175"/>
      <c r="G11" s="175"/>
      <c r="H11" s="175"/>
      <c r="I11" s="176"/>
      <c r="J11" s="25"/>
      <c r="K11" s="45"/>
      <c r="L11" s="13"/>
      <c r="M11" s="26"/>
      <c r="N11" s="26"/>
      <c r="O11" s="26"/>
      <c r="P11" s="26"/>
      <c r="Q11" s="26"/>
      <c r="R11" s="26"/>
      <c r="S11" s="26"/>
      <c r="T11" s="26"/>
      <c r="U11" s="26"/>
      <c r="V11" s="26"/>
    </row>
    <row r="12" spans="1:22">
      <c r="A12" s="45"/>
      <c r="B12" s="45"/>
      <c r="C12" s="45" t="s">
        <v>401</v>
      </c>
      <c r="D12" s="25"/>
      <c r="E12" s="25"/>
      <c r="F12" s="26"/>
      <c r="G12" s="26"/>
      <c r="H12" s="26"/>
      <c r="I12" s="26"/>
      <c r="J12" s="26"/>
      <c r="K12" s="45"/>
      <c r="L12" s="13"/>
      <c r="M12" s="26"/>
      <c r="N12" s="26"/>
      <c r="O12" s="26"/>
      <c r="P12" s="26"/>
      <c r="Q12" s="26"/>
      <c r="R12" s="26"/>
      <c r="S12" s="26"/>
      <c r="T12" s="26"/>
      <c r="U12" s="26"/>
      <c r="V12" s="26"/>
    </row>
    <row r="13" spans="1:22" ht="15" customHeight="1">
      <c r="A13" s="45" t="s">
        <v>940</v>
      </c>
      <c r="B13" s="45"/>
      <c r="C13" s="45"/>
      <c r="D13" s="28"/>
      <c r="E13" s="178" t="s">
        <v>936</v>
      </c>
      <c r="F13" s="180"/>
      <c r="G13" s="194">
        <f>StartUp!D17</f>
        <v>0</v>
      </c>
      <c r="H13" s="195"/>
      <c r="I13" s="196"/>
      <c r="J13" s="26"/>
      <c r="K13" s="45"/>
      <c r="L13" s="13"/>
      <c r="M13" s="26"/>
      <c r="N13" s="26"/>
      <c r="O13" s="26"/>
      <c r="P13" s="26"/>
      <c r="Q13" s="26"/>
      <c r="R13" s="26"/>
      <c r="S13" s="26"/>
      <c r="T13" s="26"/>
      <c r="U13" s="26"/>
      <c r="V13" s="26"/>
    </row>
    <row r="14" spans="1:22">
      <c r="A14" s="45" t="s">
        <v>942</v>
      </c>
      <c r="B14" s="45"/>
      <c r="C14" s="45"/>
      <c r="D14" s="28"/>
      <c r="E14" s="178" t="s">
        <v>937</v>
      </c>
      <c r="F14" s="180"/>
      <c r="G14" s="181">
        <f>StartUp!G9</f>
        <v>0</v>
      </c>
      <c r="H14" s="182"/>
      <c r="I14" s="183"/>
      <c r="J14" s="26"/>
      <c r="K14" s="45"/>
      <c r="L14" s="13"/>
      <c r="M14" s="26"/>
      <c r="N14" s="26"/>
      <c r="O14" s="26"/>
      <c r="P14" s="26"/>
      <c r="Q14" s="26"/>
      <c r="R14" s="26"/>
      <c r="S14" s="26"/>
      <c r="T14" s="26"/>
      <c r="U14" s="26"/>
      <c r="V14" s="26"/>
    </row>
    <row r="15" spans="1:22">
      <c r="A15" s="45"/>
      <c r="B15" s="45"/>
      <c r="C15" s="45"/>
      <c r="D15" s="48"/>
      <c r="E15" s="184" t="str">
        <f>CONCATENATE("Note: Enter only ",StartUp!D23," digits after decimal.")</f>
        <v>Note: Enter only 2 digits after decimal.</v>
      </c>
      <c r="F15" s="184"/>
      <c r="G15" s="184"/>
      <c r="H15" s="184"/>
      <c r="I15" s="184"/>
      <c r="J15" s="26"/>
      <c r="K15" s="45"/>
      <c r="L15" s="13"/>
      <c r="M15" s="26"/>
      <c r="N15" s="26"/>
      <c r="O15" s="26"/>
      <c r="P15" s="26"/>
      <c r="Q15" s="26"/>
      <c r="R15" s="26"/>
      <c r="S15" s="26"/>
      <c r="T15" s="26"/>
      <c r="U15" s="26"/>
      <c r="V15" s="26"/>
    </row>
    <row r="16" spans="1:22">
      <c r="A16" s="45"/>
      <c r="B16" s="45"/>
      <c r="C16" s="45" t="s">
        <v>401</v>
      </c>
      <c r="D16" s="25"/>
      <c r="E16" s="25"/>
      <c r="F16" s="26"/>
      <c r="G16" s="26"/>
      <c r="H16" s="26"/>
      <c r="I16" s="26"/>
      <c r="J16" s="26"/>
      <c r="K16" s="45"/>
      <c r="L16" s="13"/>
      <c r="M16" s="26"/>
      <c r="N16" s="26"/>
      <c r="O16" s="26"/>
      <c r="P16" s="26"/>
      <c r="Q16" s="26"/>
      <c r="R16" s="26"/>
      <c r="S16" s="26"/>
      <c r="T16" s="26"/>
      <c r="U16" s="26"/>
      <c r="V16" s="26"/>
    </row>
    <row r="17" spans="1:22">
      <c r="A17" s="45"/>
      <c r="B17" s="45"/>
      <c r="C17" s="45" t="s">
        <v>404</v>
      </c>
      <c r="D17" s="45"/>
      <c r="E17" s="45"/>
      <c r="F17" s="45"/>
      <c r="G17" s="45"/>
      <c r="H17" s="45"/>
      <c r="I17" s="45"/>
      <c r="J17" s="45"/>
      <c r="K17" s="45" t="s">
        <v>405</v>
      </c>
      <c r="L17" s="13"/>
      <c r="M17" s="26"/>
      <c r="N17" s="26"/>
      <c r="O17" s="26"/>
      <c r="P17" s="26"/>
      <c r="Q17" s="26"/>
      <c r="R17" s="26"/>
      <c r="S17" s="26"/>
      <c r="T17" s="26"/>
      <c r="U17" s="26"/>
      <c r="V17" s="26"/>
    </row>
    <row r="18" spans="1:22" ht="15" hidden="1" customHeight="1">
      <c r="A18" s="25"/>
      <c r="B18" s="25"/>
      <c r="C18" s="25"/>
      <c r="D18" s="26"/>
      <c r="E18" s="26"/>
      <c r="F18" s="26"/>
      <c r="G18" s="26"/>
      <c r="H18" s="26"/>
      <c r="I18" s="26"/>
      <c r="J18" s="26"/>
      <c r="K18" s="26"/>
      <c r="L18" s="26"/>
      <c r="M18" s="26"/>
      <c r="N18" s="26"/>
      <c r="O18" s="26"/>
      <c r="P18" s="26"/>
      <c r="Q18" s="26"/>
      <c r="R18" s="26"/>
      <c r="S18" s="26"/>
      <c r="T18" s="26"/>
      <c r="U18" s="26"/>
      <c r="V18" s="26"/>
    </row>
    <row r="19" spans="1:22" ht="15" hidden="1" customHeight="1">
      <c r="A19" s="25"/>
      <c r="B19" s="25"/>
      <c r="C19" s="25"/>
      <c r="D19" s="26"/>
      <c r="E19" s="26"/>
      <c r="F19" s="26"/>
      <c r="G19" s="26"/>
      <c r="H19" s="26"/>
      <c r="I19" s="26"/>
      <c r="J19" s="26"/>
      <c r="K19" s="26"/>
      <c r="L19" s="26"/>
      <c r="M19" s="26"/>
      <c r="N19" s="26"/>
      <c r="O19" s="26"/>
      <c r="P19" s="26"/>
      <c r="Q19" s="26"/>
      <c r="R19" s="26"/>
      <c r="S19" s="26"/>
      <c r="T19" s="26"/>
      <c r="U19" s="26"/>
      <c r="V19" s="26"/>
    </row>
    <row r="20" spans="1:22" ht="15" hidden="1" customHeight="1">
      <c r="A20" s="25"/>
      <c r="B20" s="25"/>
      <c r="C20" s="25"/>
      <c r="D20" s="26"/>
      <c r="E20" s="26"/>
      <c r="F20" s="26"/>
      <c r="G20" s="26"/>
      <c r="H20" s="26"/>
      <c r="I20" s="26"/>
      <c r="J20" s="26"/>
      <c r="K20" s="26"/>
      <c r="L20" s="26"/>
      <c r="M20" s="26"/>
      <c r="N20" s="26"/>
      <c r="O20" s="26"/>
      <c r="P20" s="26"/>
      <c r="Q20" s="26"/>
      <c r="R20" s="26"/>
      <c r="S20" s="26"/>
      <c r="T20" s="26"/>
      <c r="U20" s="26"/>
      <c r="V20" s="26"/>
    </row>
    <row r="21" spans="1:22" ht="15" hidden="1" customHeight="1">
      <c r="A21" s="45"/>
      <c r="B21" s="45"/>
      <c r="C21" s="45" t="s">
        <v>954</v>
      </c>
      <c r="D21" s="45"/>
      <c r="E21" s="45"/>
      <c r="F21" s="45"/>
      <c r="G21" s="45"/>
      <c r="H21" s="45"/>
      <c r="I21" s="45"/>
      <c r="J21" s="45"/>
      <c r="K21" s="45"/>
      <c r="L21" s="45"/>
      <c r="M21" s="45"/>
      <c r="N21" s="45"/>
      <c r="O21" s="45"/>
      <c r="P21" s="45"/>
      <c r="Q21" s="45"/>
      <c r="R21" s="45"/>
      <c r="S21" s="45"/>
      <c r="T21" s="45"/>
      <c r="U21" s="25"/>
      <c r="V21" s="26"/>
    </row>
    <row r="22" spans="1:22" ht="15" hidden="1" customHeight="1">
      <c r="A22" s="45"/>
      <c r="B22" s="45"/>
      <c r="C22" s="45"/>
      <c r="D22" s="45"/>
      <c r="E22" s="45"/>
      <c r="F22" s="45"/>
      <c r="G22" s="45"/>
      <c r="H22" s="45"/>
      <c r="I22" s="45"/>
      <c r="J22" s="45"/>
      <c r="K22" s="45"/>
      <c r="L22" s="45"/>
      <c r="M22" s="45"/>
      <c r="N22" s="45"/>
      <c r="O22" s="45"/>
      <c r="P22" s="45"/>
      <c r="Q22" s="45"/>
      <c r="R22" s="45"/>
      <c r="S22" s="45"/>
      <c r="T22" s="45"/>
      <c r="U22" s="25"/>
      <c r="V22" s="26"/>
    </row>
    <row r="23" spans="1:22" ht="15" hidden="1" customHeight="1">
      <c r="A23" s="45"/>
      <c r="B23" s="45"/>
      <c r="C23" s="45"/>
      <c r="D23" s="45" t="s">
        <v>947</v>
      </c>
      <c r="E23" s="45"/>
      <c r="F23" s="45"/>
      <c r="G23" s="45" t="s">
        <v>860</v>
      </c>
      <c r="H23" s="45" t="s">
        <v>861</v>
      </c>
      <c r="I23" s="45" t="s">
        <v>862</v>
      </c>
      <c r="J23" s="45" t="s">
        <v>730</v>
      </c>
      <c r="K23" s="45" t="s">
        <v>731</v>
      </c>
      <c r="L23" s="45" t="s">
        <v>732</v>
      </c>
      <c r="M23" s="45" t="s">
        <v>863</v>
      </c>
      <c r="N23" s="45" t="s">
        <v>864</v>
      </c>
      <c r="O23" s="45" t="s">
        <v>865</v>
      </c>
      <c r="P23" s="45" t="s">
        <v>867</v>
      </c>
      <c r="Q23" s="45" t="s">
        <v>868</v>
      </c>
      <c r="R23" s="45" t="s">
        <v>869</v>
      </c>
      <c r="S23" s="45"/>
      <c r="T23" s="45"/>
      <c r="U23" s="25"/>
      <c r="V23" s="26"/>
    </row>
    <row r="24" spans="1:22" ht="15" hidden="1" customHeight="1">
      <c r="A24" s="45"/>
      <c r="B24" s="45"/>
      <c r="C24" s="45" t="s">
        <v>402</v>
      </c>
      <c r="D24" s="45" t="s">
        <v>907</v>
      </c>
      <c r="E24" s="45" t="s">
        <v>406</v>
      </c>
      <c r="F24" s="45" t="s">
        <v>406</v>
      </c>
      <c r="G24" s="45"/>
      <c r="H24" s="45"/>
      <c r="I24" s="45"/>
      <c r="J24" s="45"/>
      <c r="K24" s="45"/>
      <c r="L24" s="45"/>
      <c r="M24" s="45"/>
      <c r="N24" s="45"/>
      <c r="O24" s="45"/>
      <c r="P24" s="45"/>
      <c r="Q24" s="45"/>
      <c r="R24" s="45"/>
      <c r="S24" s="45" t="s">
        <v>401</v>
      </c>
      <c r="T24" s="45" t="s">
        <v>403</v>
      </c>
      <c r="U24" s="25"/>
      <c r="V24" s="26"/>
    </row>
    <row r="25" spans="1:22" ht="15" hidden="1" customHeight="1">
      <c r="A25" s="45"/>
      <c r="B25" s="45"/>
      <c r="C25" s="45" t="s">
        <v>891</v>
      </c>
      <c r="D25" s="13"/>
      <c r="E25" s="13"/>
      <c r="F25" s="18" t="s">
        <v>890</v>
      </c>
      <c r="G25" s="19" t="s">
        <v>229</v>
      </c>
      <c r="H25" s="19" t="s">
        <v>229</v>
      </c>
      <c r="I25" s="19" t="s">
        <v>229</v>
      </c>
      <c r="J25" s="19" t="s">
        <v>229</v>
      </c>
      <c r="K25" s="19" t="s">
        <v>229</v>
      </c>
      <c r="L25" s="19" t="s">
        <v>229</v>
      </c>
      <c r="M25" s="19" t="s">
        <v>229</v>
      </c>
      <c r="N25" s="19" t="s">
        <v>229</v>
      </c>
      <c r="O25" s="19" t="s">
        <v>229</v>
      </c>
      <c r="P25" s="19" t="s">
        <v>229</v>
      </c>
      <c r="Q25" s="19" t="s">
        <v>229</v>
      </c>
      <c r="R25" s="19" t="s">
        <v>229</v>
      </c>
      <c r="S25" s="13"/>
      <c r="T25" s="45"/>
      <c r="U25" s="25"/>
      <c r="V25" s="26"/>
    </row>
    <row r="26" spans="1:22" ht="30" customHeight="1">
      <c r="A26" s="45"/>
      <c r="B26" s="45"/>
      <c r="C26" s="45" t="s">
        <v>406</v>
      </c>
      <c r="D26" s="25"/>
      <c r="E26" s="185" t="s">
        <v>87</v>
      </c>
      <c r="F26" s="186"/>
      <c r="G26" s="186"/>
      <c r="H26" s="186"/>
      <c r="I26" s="186"/>
      <c r="J26" s="186"/>
      <c r="K26" s="186"/>
      <c r="L26" s="186"/>
      <c r="M26" s="186"/>
      <c r="N26" s="186"/>
      <c r="O26" s="186"/>
      <c r="P26" s="186"/>
      <c r="Q26" s="186"/>
      <c r="R26" s="187"/>
      <c r="S26" s="27"/>
      <c r="T26" s="45"/>
      <c r="U26" s="25"/>
      <c r="V26" s="26"/>
    </row>
    <row r="27" spans="1:22">
      <c r="A27" s="45"/>
      <c r="B27" s="45"/>
      <c r="C27" s="45" t="s">
        <v>406</v>
      </c>
      <c r="D27" s="25"/>
      <c r="E27" s="191" t="str">
        <f>CONCATENATE("Amount in ",IF(D13="","foreign currency",D13)," in Million")</f>
        <v>Amount in foreign currency in Million</v>
      </c>
      <c r="F27" s="192"/>
      <c r="G27" s="192"/>
      <c r="H27" s="192"/>
      <c r="I27" s="192"/>
      <c r="J27" s="192"/>
      <c r="K27" s="192"/>
      <c r="L27" s="192"/>
      <c r="M27" s="192"/>
      <c r="N27" s="192"/>
      <c r="O27" s="192"/>
      <c r="P27" s="192"/>
      <c r="Q27" s="192"/>
      <c r="R27" s="193"/>
      <c r="S27" s="27"/>
      <c r="T27" s="45"/>
      <c r="U27" s="25"/>
      <c r="V27" s="26"/>
    </row>
    <row r="28" spans="1:22" ht="45">
      <c r="A28" s="45"/>
      <c r="B28" s="45"/>
      <c r="C28" s="45" t="s">
        <v>406</v>
      </c>
      <c r="D28" s="25"/>
      <c r="E28" s="29"/>
      <c r="F28" s="29" t="s">
        <v>646</v>
      </c>
      <c r="G28" s="29" t="s">
        <v>647</v>
      </c>
      <c r="H28" s="29" t="s">
        <v>648</v>
      </c>
      <c r="I28" s="29" t="s">
        <v>649</v>
      </c>
      <c r="J28" s="29" t="s">
        <v>728</v>
      </c>
      <c r="K28" s="29" t="s">
        <v>729</v>
      </c>
      <c r="L28" s="29" t="s">
        <v>724</v>
      </c>
      <c r="M28" s="29" t="s">
        <v>905</v>
      </c>
      <c r="N28" s="29" t="s">
        <v>650</v>
      </c>
      <c r="O28" s="29" t="s">
        <v>651</v>
      </c>
      <c r="P28" s="29" t="s">
        <v>700</v>
      </c>
      <c r="Q28" s="29" t="s">
        <v>653</v>
      </c>
      <c r="R28" s="29" t="s">
        <v>451</v>
      </c>
      <c r="S28" s="26"/>
      <c r="T28" s="45"/>
      <c r="U28" s="25"/>
      <c r="V28" s="26"/>
    </row>
    <row r="29" spans="1:22">
      <c r="A29" s="45"/>
      <c r="B29" s="45"/>
      <c r="C29" s="45" t="s">
        <v>406</v>
      </c>
      <c r="D29" s="25"/>
      <c r="E29" s="29"/>
      <c r="F29" s="29"/>
      <c r="G29" s="29">
        <v>1</v>
      </c>
      <c r="H29" s="29">
        <v>2</v>
      </c>
      <c r="I29" s="29">
        <v>3</v>
      </c>
      <c r="J29" s="29">
        <v>4</v>
      </c>
      <c r="K29" s="29">
        <v>5</v>
      </c>
      <c r="L29" s="29">
        <v>6</v>
      </c>
      <c r="M29" s="29">
        <v>7</v>
      </c>
      <c r="N29" s="29">
        <v>8</v>
      </c>
      <c r="O29" s="29">
        <v>9</v>
      </c>
      <c r="P29" s="29">
        <v>10</v>
      </c>
      <c r="Q29" s="29">
        <v>11</v>
      </c>
      <c r="R29" s="29">
        <v>12</v>
      </c>
      <c r="S29" s="26"/>
      <c r="T29" s="45"/>
      <c r="U29" s="25"/>
      <c r="V29" s="26"/>
    </row>
    <row r="30" spans="1:22" ht="15" customHeight="1">
      <c r="A30" s="45"/>
      <c r="B30" s="45"/>
      <c r="C30" s="45" t="s">
        <v>401</v>
      </c>
      <c r="D30" s="25"/>
      <c r="E30" s="25"/>
      <c r="F30" s="26"/>
      <c r="G30" s="26"/>
      <c r="H30" s="26"/>
      <c r="I30" s="26"/>
      <c r="J30" s="26"/>
      <c r="K30" s="26"/>
      <c r="L30" s="26"/>
      <c r="M30" s="26"/>
      <c r="N30" s="26"/>
      <c r="O30" s="26"/>
      <c r="P30" s="26"/>
      <c r="Q30" s="26"/>
      <c r="R30" s="26"/>
      <c r="S30" s="26"/>
      <c r="T30" s="45"/>
      <c r="U30" s="25"/>
      <c r="V30" s="26"/>
    </row>
    <row r="31" spans="1:22">
      <c r="A31" s="45" t="s">
        <v>955</v>
      </c>
      <c r="B31" s="45"/>
      <c r="C31" s="45"/>
      <c r="D31" s="28"/>
      <c r="E31" s="30">
        <v>1</v>
      </c>
      <c r="F31" s="31" t="s">
        <v>892</v>
      </c>
      <c r="G31" s="32">
        <f t="shared" ref="G31:Q31" si="0">G32+G33+G34+G35+G36+G37+G38+G39+G40+G41</f>
        <v>0</v>
      </c>
      <c r="H31" s="32">
        <f t="shared" si="0"/>
        <v>0</v>
      </c>
      <c r="I31" s="32">
        <f t="shared" si="0"/>
        <v>0</v>
      </c>
      <c r="J31" s="32">
        <f t="shared" si="0"/>
        <v>0</v>
      </c>
      <c r="K31" s="32">
        <f t="shared" si="0"/>
        <v>0</v>
      </c>
      <c r="L31" s="32">
        <f t="shared" si="0"/>
        <v>0</v>
      </c>
      <c r="M31" s="32">
        <f t="shared" si="0"/>
        <v>0</v>
      </c>
      <c r="N31" s="32">
        <f t="shared" si="0"/>
        <v>0</v>
      </c>
      <c r="O31" s="32">
        <f t="shared" si="0"/>
        <v>0</v>
      </c>
      <c r="P31" s="32">
        <f t="shared" si="0"/>
        <v>0</v>
      </c>
      <c r="Q31" s="32">
        <f t="shared" si="0"/>
        <v>0</v>
      </c>
      <c r="R31" s="32">
        <f t="shared" ref="R31:R41" si="1">G31+H31+I31+J31+K31+L31+M31+N31+O31+P31+Q31</f>
        <v>0</v>
      </c>
      <c r="S31" s="26"/>
      <c r="T31" s="45"/>
      <c r="U31" s="25"/>
      <c r="V31" s="26"/>
    </row>
    <row r="32" spans="1:22">
      <c r="A32" s="45" t="s">
        <v>956</v>
      </c>
      <c r="B32" s="45"/>
      <c r="C32" s="45"/>
      <c r="D32" s="28"/>
      <c r="E32" s="188"/>
      <c r="F32" s="33" t="s">
        <v>893</v>
      </c>
      <c r="G32" s="34"/>
      <c r="H32" s="34"/>
      <c r="I32" s="34"/>
      <c r="J32" s="34"/>
      <c r="K32" s="34"/>
      <c r="L32" s="34"/>
      <c r="M32" s="34"/>
      <c r="N32" s="34"/>
      <c r="O32" s="34"/>
      <c r="P32" s="34"/>
      <c r="Q32" s="34"/>
      <c r="R32" s="32">
        <f t="shared" si="1"/>
        <v>0</v>
      </c>
      <c r="S32" s="26"/>
      <c r="T32" s="45"/>
      <c r="U32" s="25"/>
      <c r="V32" s="26"/>
    </row>
    <row r="33" spans="1:22">
      <c r="A33" s="45" t="s">
        <v>957</v>
      </c>
      <c r="B33" s="45"/>
      <c r="C33" s="45"/>
      <c r="D33" s="28"/>
      <c r="E33" s="189"/>
      <c r="F33" s="33" t="s">
        <v>894</v>
      </c>
      <c r="G33" s="34"/>
      <c r="H33" s="34"/>
      <c r="I33" s="34"/>
      <c r="J33" s="34"/>
      <c r="K33" s="34"/>
      <c r="L33" s="34"/>
      <c r="M33" s="34"/>
      <c r="N33" s="34"/>
      <c r="O33" s="34"/>
      <c r="P33" s="34"/>
      <c r="Q33" s="34"/>
      <c r="R33" s="32">
        <f t="shared" si="1"/>
        <v>0</v>
      </c>
      <c r="S33" s="26"/>
      <c r="T33" s="45"/>
      <c r="U33" s="25"/>
      <c r="V33" s="26"/>
    </row>
    <row r="34" spans="1:22">
      <c r="A34" s="45" t="s">
        <v>958</v>
      </c>
      <c r="B34" s="45"/>
      <c r="C34" s="45"/>
      <c r="D34" s="28"/>
      <c r="E34" s="189"/>
      <c r="F34" s="33" t="s">
        <v>895</v>
      </c>
      <c r="G34" s="34"/>
      <c r="H34" s="34"/>
      <c r="I34" s="34"/>
      <c r="J34" s="34"/>
      <c r="K34" s="34"/>
      <c r="L34" s="34"/>
      <c r="M34" s="34"/>
      <c r="N34" s="34"/>
      <c r="O34" s="34"/>
      <c r="P34" s="34"/>
      <c r="Q34" s="34"/>
      <c r="R34" s="32">
        <f t="shared" si="1"/>
        <v>0</v>
      </c>
      <c r="S34" s="26"/>
      <c r="T34" s="45"/>
      <c r="U34" s="25"/>
      <c r="V34" s="26"/>
    </row>
    <row r="35" spans="1:22">
      <c r="A35" s="45" t="s">
        <v>959</v>
      </c>
      <c r="B35" s="45"/>
      <c r="C35" s="45"/>
      <c r="D35" s="28"/>
      <c r="E35" s="189"/>
      <c r="F35" s="33" t="s">
        <v>899</v>
      </c>
      <c r="G35" s="34"/>
      <c r="H35" s="34"/>
      <c r="I35" s="34"/>
      <c r="J35" s="34"/>
      <c r="K35" s="34"/>
      <c r="L35" s="34"/>
      <c r="M35" s="34"/>
      <c r="N35" s="34"/>
      <c r="O35" s="34"/>
      <c r="P35" s="34"/>
      <c r="Q35" s="34"/>
      <c r="R35" s="32">
        <f t="shared" si="1"/>
        <v>0</v>
      </c>
      <c r="S35" s="26"/>
      <c r="T35" s="45"/>
      <c r="U35" s="25"/>
      <c r="V35" s="26"/>
    </row>
    <row r="36" spans="1:22" ht="30">
      <c r="A36" s="45" t="s">
        <v>1173</v>
      </c>
      <c r="B36" s="45"/>
      <c r="C36" s="45"/>
      <c r="D36" s="28"/>
      <c r="E36" s="189"/>
      <c r="F36" s="33" t="s">
        <v>900</v>
      </c>
      <c r="G36" s="34"/>
      <c r="H36" s="34"/>
      <c r="I36" s="34"/>
      <c r="J36" s="34"/>
      <c r="K36" s="34"/>
      <c r="L36" s="34"/>
      <c r="M36" s="34"/>
      <c r="N36" s="34"/>
      <c r="O36" s="34"/>
      <c r="P36" s="34"/>
      <c r="Q36" s="34"/>
      <c r="R36" s="32">
        <f t="shared" si="1"/>
        <v>0</v>
      </c>
      <c r="S36" s="26"/>
      <c r="T36" s="45"/>
      <c r="U36" s="25"/>
      <c r="V36" s="26"/>
    </row>
    <row r="37" spans="1:22" ht="30">
      <c r="A37" s="45" t="s">
        <v>1176</v>
      </c>
      <c r="B37" s="45"/>
      <c r="C37" s="45"/>
      <c r="D37" s="28"/>
      <c r="E37" s="189"/>
      <c r="F37" s="33" t="s">
        <v>901</v>
      </c>
      <c r="G37" s="34"/>
      <c r="H37" s="34"/>
      <c r="I37" s="34"/>
      <c r="J37" s="34"/>
      <c r="K37" s="34"/>
      <c r="L37" s="34"/>
      <c r="M37" s="34"/>
      <c r="N37" s="34"/>
      <c r="O37" s="34"/>
      <c r="P37" s="34"/>
      <c r="Q37" s="34"/>
      <c r="R37" s="32">
        <f t="shared" si="1"/>
        <v>0</v>
      </c>
      <c r="S37" s="26"/>
      <c r="T37" s="45"/>
      <c r="U37" s="25"/>
      <c r="V37" s="26"/>
    </row>
    <row r="38" spans="1:22">
      <c r="A38" s="45" t="s">
        <v>960</v>
      </c>
      <c r="B38" s="45"/>
      <c r="C38" s="45"/>
      <c r="D38" s="28"/>
      <c r="E38" s="189"/>
      <c r="F38" s="33" t="s">
        <v>902</v>
      </c>
      <c r="G38" s="34"/>
      <c r="H38" s="34"/>
      <c r="I38" s="34"/>
      <c r="J38" s="34"/>
      <c r="K38" s="34"/>
      <c r="L38" s="34"/>
      <c r="M38" s="34"/>
      <c r="N38" s="34"/>
      <c r="O38" s="34"/>
      <c r="P38" s="34"/>
      <c r="Q38" s="34"/>
      <c r="R38" s="32">
        <f t="shared" si="1"/>
        <v>0</v>
      </c>
      <c r="S38" s="26"/>
      <c r="T38" s="45"/>
      <c r="U38" s="25"/>
      <c r="V38" s="26"/>
    </row>
    <row r="39" spans="1:22">
      <c r="A39" s="45" t="s">
        <v>961</v>
      </c>
      <c r="B39" s="45"/>
      <c r="C39" s="45"/>
      <c r="D39" s="28"/>
      <c r="E39" s="189"/>
      <c r="F39" s="33" t="s">
        <v>903</v>
      </c>
      <c r="G39" s="34"/>
      <c r="H39" s="34"/>
      <c r="I39" s="34"/>
      <c r="J39" s="34"/>
      <c r="K39" s="34"/>
      <c r="L39" s="34"/>
      <c r="M39" s="34"/>
      <c r="N39" s="34"/>
      <c r="O39" s="34"/>
      <c r="P39" s="34"/>
      <c r="Q39" s="34"/>
      <c r="R39" s="32">
        <f t="shared" si="1"/>
        <v>0</v>
      </c>
      <c r="S39" s="26"/>
      <c r="T39" s="45"/>
      <c r="U39" s="25"/>
      <c r="V39" s="26"/>
    </row>
    <row r="40" spans="1:22">
      <c r="A40" s="45" t="s">
        <v>962</v>
      </c>
      <c r="B40" s="45"/>
      <c r="C40" s="45"/>
      <c r="D40" s="28"/>
      <c r="E40" s="189"/>
      <c r="F40" s="33" t="s">
        <v>904</v>
      </c>
      <c r="G40" s="34"/>
      <c r="H40" s="34"/>
      <c r="I40" s="34"/>
      <c r="J40" s="34"/>
      <c r="K40" s="34"/>
      <c r="L40" s="34"/>
      <c r="M40" s="34"/>
      <c r="N40" s="34"/>
      <c r="O40" s="34"/>
      <c r="P40" s="34"/>
      <c r="Q40" s="34"/>
      <c r="R40" s="32">
        <f t="shared" si="1"/>
        <v>0</v>
      </c>
      <c r="S40" s="26"/>
      <c r="T40" s="45"/>
      <c r="U40" s="25"/>
      <c r="V40" s="26"/>
    </row>
    <row r="41" spans="1:22">
      <c r="A41" s="45" t="s">
        <v>964</v>
      </c>
      <c r="B41" s="45"/>
      <c r="C41" s="45"/>
      <c r="D41" s="28"/>
      <c r="E41" s="190"/>
      <c r="F41" s="33" t="s">
        <v>906</v>
      </c>
      <c r="G41" s="32">
        <f t="shared" ref="G41:Q41" si="2">SUM(G51:G52)</f>
        <v>0</v>
      </c>
      <c r="H41" s="32">
        <f t="shared" si="2"/>
        <v>0</v>
      </c>
      <c r="I41" s="32">
        <f t="shared" si="2"/>
        <v>0</v>
      </c>
      <c r="J41" s="32">
        <f t="shared" si="2"/>
        <v>0</v>
      </c>
      <c r="K41" s="32">
        <f t="shared" si="2"/>
        <v>0</v>
      </c>
      <c r="L41" s="32">
        <f t="shared" si="2"/>
        <v>0</v>
      </c>
      <c r="M41" s="32">
        <f t="shared" si="2"/>
        <v>0</v>
      </c>
      <c r="N41" s="32">
        <f t="shared" si="2"/>
        <v>0</v>
      </c>
      <c r="O41" s="32">
        <f t="shared" si="2"/>
        <v>0</v>
      </c>
      <c r="P41" s="32">
        <f t="shared" si="2"/>
        <v>0</v>
      </c>
      <c r="Q41" s="32">
        <f t="shared" si="2"/>
        <v>0</v>
      </c>
      <c r="R41" s="32">
        <f t="shared" si="1"/>
        <v>0</v>
      </c>
      <c r="S41" s="26"/>
      <c r="T41" s="45"/>
      <c r="U41" s="25"/>
      <c r="V41" s="26"/>
    </row>
    <row r="42" spans="1:22" ht="15" hidden="1" customHeight="1">
      <c r="A42" s="45"/>
      <c r="B42" s="45"/>
      <c r="C42" s="45" t="s">
        <v>401</v>
      </c>
      <c r="D42" s="25"/>
      <c r="E42" s="35"/>
      <c r="F42" s="26"/>
      <c r="G42" s="26"/>
      <c r="H42" s="26"/>
      <c r="I42" s="26"/>
      <c r="J42" s="26"/>
      <c r="K42" s="26"/>
      <c r="L42" s="26"/>
      <c r="M42" s="26"/>
      <c r="N42" s="26"/>
      <c r="O42" s="26"/>
      <c r="P42" s="26"/>
      <c r="Q42" s="26"/>
      <c r="R42" s="26"/>
      <c r="S42" s="26"/>
      <c r="T42" s="45"/>
      <c r="U42" s="25"/>
      <c r="V42" s="26"/>
    </row>
    <row r="43" spans="1:22" ht="15" hidden="1" customHeight="1">
      <c r="A43" s="45"/>
      <c r="B43" s="45"/>
      <c r="C43" s="45" t="s">
        <v>404</v>
      </c>
      <c r="D43" s="45"/>
      <c r="E43" s="124"/>
      <c r="F43" s="45"/>
      <c r="G43" s="45"/>
      <c r="H43" s="45"/>
      <c r="I43" s="45"/>
      <c r="J43" s="45"/>
      <c r="K43" s="45"/>
      <c r="L43" s="45"/>
      <c r="M43" s="45"/>
      <c r="N43" s="45"/>
      <c r="O43" s="45"/>
      <c r="P43" s="45"/>
      <c r="Q43" s="45"/>
      <c r="R43" s="45"/>
      <c r="S43" s="45"/>
      <c r="T43" s="45" t="s">
        <v>405</v>
      </c>
      <c r="U43" s="25"/>
      <c r="V43" s="26"/>
    </row>
    <row r="44" spans="1:22" ht="15" hidden="1" customHeight="1">
      <c r="A44" s="25"/>
      <c r="B44" s="25"/>
      <c r="C44" s="25"/>
      <c r="D44" s="26"/>
      <c r="E44" s="35"/>
      <c r="F44" s="26"/>
      <c r="G44" s="26"/>
      <c r="H44" s="26"/>
      <c r="I44" s="26"/>
      <c r="J44" s="26"/>
      <c r="K44" s="26"/>
      <c r="L44" s="26"/>
      <c r="M44" s="26"/>
      <c r="N44" s="26"/>
      <c r="O44" s="26"/>
      <c r="P44" s="26"/>
      <c r="Q44" s="26"/>
      <c r="R44" s="26"/>
      <c r="S44" s="26"/>
      <c r="T44" s="26"/>
      <c r="U44" s="26"/>
      <c r="V44" s="26"/>
    </row>
    <row r="45" spans="1:22" ht="15" hidden="1" customHeight="1">
      <c r="A45" s="45"/>
      <c r="B45" s="45"/>
      <c r="C45" s="45" t="s">
        <v>963</v>
      </c>
      <c r="D45" s="45"/>
      <c r="E45" s="124"/>
      <c r="F45" s="45"/>
      <c r="G45" s="45"/>
      <c r="H45" s="45"/>
      <c r="I45" s="45"/>
      <c r="J45" s="45"/>
      <c r="K45" s="45"/>
      <c r="L45" s="45"/>
      <c r="M45" s="45"/>
      <c r="N45" s="45"/>
      <c r="O45" s="45"/>
      <c r="P45" s="45"/>
      <c r="Q45" s="45"/>
      <c r="R45" s="45"/>
      <c r="S45" s="45"/>
      <c r="T45" s="45"/>
      <c r="U45" s="25"/>
      <c r="V45" s="26"/>
    </row>
    <row r="46" spans="1:22" ht="15" hidden="1" customHeight="1">
      <c r="A46" s="45"/>
      <c r="B46" s="45"/>
      <c r="C46" s="45"/>
      <c r="D46" s="45"/>
      <c r="E46" s="124"/>
      <c r="F46" s="45"/>
      <c r="G46" s="45"/>
      <c r="H46" s="45"/>
      <c r="I46" s="45"/>
      <c r="J46" s="45"/>
      <c r="K46" s="45"/>
      <c r="L46" s="45"/>
      <c r="M46" s="45"/>
      <c r="N46" s="45"/>
      <c r="O46" s="45"/>
      <c r="P46" s="45"/>
      <c r="Q46" s="45"/>
      <c r="R46" s="45"/>
      <c r="S46" s="45"/>
      <c r="T46" s="45"/>
      <c r="U46" s="25"/>
      <c r="V46" s="26"/>
    </row>
    <row r="47" spans="1:22" ht="15" hidden="1" customHeight="1">
      <c r="A47" s="45"/>
      <c r="B47" s="45"/>
      <c r="C47" s="45"/>
      <c r="D47" s="45" t="s">
        <v>947</v>
      </c>
      <c r="E47" s="124"/>
      <c r="F47" s="45" t="s">
        <v>1066</v>
      </c>
      <c r="G47" s="45" t="s">
        <v>860</v>
      </c>
      <c r="H47" s="45" t="s">
        <v>861</v>
      </c>
      <c r="I47" s="45" t="s">
        <v>862</v>
      </c>
      <c r="J47" s="45" t="s">
        <v>730</v>
      </c>
      <c r="K47" s="45" t="s">
        <v>731</v>
      </c>
      <c r="L47" s="45" t="s">
        <v>732</v>
      </c>
      <c r="M47" s="45" t="s">
        <v>863</v>
      </c>
      <c r="N47" s="45" t="s">
        <v>864</v>
      </c>
      <c r="O47" s="45" t="s">
        <v>865</v>
      </c>
      <c r="P47" s="45" t="s">
        <v>867</v>
      </c>
      <c r="Q47" s="45" t="s">
        <v>868</v>
      </c>
      <c r="R47" s="45" t="s">
        <v>869</v>
      </c>
      <c r="S47" s="45"/>
      <c r="T47" s="45"/>
      <c r="U47" s="25"/>
      <c r="V47" s="26"/>
    </row>
    <row r="48" spans="1:22" ht="15" hidden="1" customHeight="1">
      <c r="A48" s="45"/>
      <c r="B48" s="45"/>
      <c r="C48" s="45" t="s">
        <v>402</v>
      </c>
      <c r="D48" s="45" t="s">
        <v>907</v>
      </c>
      <c r="E48" s="124" t="s">
        <v>406</v>
      </c>
      <c r="F48" s="45" t="s">
        <v>907</v>
      </c>
      <c r="G48" s="45"/>
      <c r="H48" s="45"/>
      <c r="I48" s="45"/>
      <c r="J48" s="45"/>
      <c r="K48" s="45"/>
      <c r="L48" s="45"/>
      <c r="M48" s="45"/>
      <c r="N48" s="45"/>
      <c r="O48" s="45"/>
      <c r="P48" s="45"/>
      <c r="Q48" s="45"/>
      <c r="R48" s="45"/>
      <c r="S48" s="45" t="s">
        <v>401</v>
      </c>
      <c r="T48" s="45" t="s">
        <v>403</v>
      </c>
      <c r="U48" s="25"/>
      <c r="V48" s="26"/>
    </row>
    <row r="49" spans="1:22" ht="15" hidden="1" customHeight="1">
      <c r="A49" s="45"/>
      <c r="B49" s="45"/>
      <c r="C49" s="45" t="s">
        <v>891</v>
      </c>
      <c r="D49" s="13"/>
      <c r="E49" s="23"/>
      <c r="F49" s="18" t="s">
        <v>890</v>
      </c>
      <c r="G49" s="19" t="s">
        <v>229</v>
      </c>
      <c r="H49" s="19" t="s">
        <v>229</v>
      </c>
      <c r="I49" s="19" t="s">
        <v>229</v>
      </c>
      <c r="J49" s="19" t="s">
        <v>229</v>
      </c>
      <c r="K49" s="19" t="s">
        <v>229</v>
      </c>
      <c r="L49" s="19" t="s">
        <v>229</v>
      </c>
      <c r="M49" s="19" t="s">
        <v>229</v>
      </c>
      <c r="N49" s="19" t="s">
        <v>229</v>
      </c>
      <c r="O49" s="19" t="s">
        <v>229</v>
      </c>
      <c r="P49" s="19" t="s">
        <v>229</v>
      </c>
      <c r="Q49" s="19" t="s">
        <v>229</v>
      </c>
      <c r="R49" s="19" t="s">
        <v>229</v>
      </c>
      <c r="S49" s="13"/>
      <c r="T49" s="45"/>
      <c r="U49" s="25"/>
      <c r="V49" s="26"/>
    </row>
    <row r="50" spans="1:22" ht="15" hidden="1" customHeight="1">
      <c r="A50" s="45"/>
      <c r="B50" s="45"/>
      <c r="C50" s="45" t="s">
        <v>401</v>
      </c>
      <c r="D50" s="25"/>
      <c r="E50" s="35"/>
      <c r="F50" s="26"/>
      <c r="G50" s="26"/>
      <c r="H50" s="26"/>
      <c r="I50" s="26"/>
      <c r="J50" s="26"/>
      <c r="K50" s="26"/>
      <c r="L50" s="26"/>
      <c r="M50" s="26"/>
      <c r="N50" s="26"/>
      <c r="O50" s="26"/>
      <c r="P50" s="26"/>
      <c r="Q50" s="26"/>
      <c r="R50" s="26"/>
      <c r="S50" s="26"/>
      <c r="T50" s="45"/>
      <c r="U50" s="25"/>
      <c r="V50" s="26"/>
    </row>
    <row r="51" spans="1:22">
      <c r="A51" s="45" t="s">
        <v>964</v>
      </c>
      <c r="B51" s="45"/>
      <c r="C51" s="45"/>
      <c r="D51" s="28"/>
      <c r="E51" s="30"/>
      <c r="F51" s="28"/>
      <c r="G51" s="34"/>
      <c r="H51" s="34"/>
      <c r="I51" s="34"/>
      <c r="J51" s="34"/>
      <c r="K51" s="34"/>
      <c r="L51" s="34"/>
      <c r="M51" s="34"/>
      <c r="N51" s="34"/>
      <c r="O51" s="34"/>
      <c r="P51" s="34"/>
      <c r="Q51" s="34"/>
      <c r="R51" s="32">
        <f>G51+H51+I51+J51+K51+L51+M51+N51+O51+P51+Q51</f>
        <v>0</v>
      </c>
      <c r="S51" s="26"/>
      <c r="T51" s="45"/>
      <c r="U51" s="25"/>
      <c r="V51" s="26"/>
    </row>
    <row r="52" spans="1:22" ht="15" customHeight="1">
      <c r="A52" s="45"/>
      <c r="B52" s="45"/>
      <c r="C52" s="45" t="s">
        <v>401</v>
      </c>
      <c r="D52" s="25"/>
      <c r="E52" s="161" t="s">
        <v>1171</v>
      </c>
      <c r="F52" s="162"/>
      <c r="G52" s="162"/>
      <c r="H52" s="162"/>
      <c r="I52" s="162"/>
      <c r="J52" s="162"/>
      <c r="K52" s="162"/>
      <c r="L52" s="162"/>
      <c r="M52" s="162"/>
      <c r="N52" s="162"/>
      <c r="O52" s="162"/>
      <c r="P52" s="162"/>
      <c r="Q52" s="162"/>
      <c r="R52" s="163"/>
      <c r="S52" s="26"/>
      <c r="T52" s="45"/>
      <c r="U52" s="25"/>
      <c r="V52" s="26"/>
    </row>
    <row r="53" spans="1:22" ht="15" hidden="1" customHeight="1">
      <c r="A53" s="45"/>
      <c r="B53" s="45"/>
      <c r="C53" s="45" t="s">
        <v>404</v>
      </c>
      <c r="D53" s="45"/>
      <c r="E53" s="124"/>
      <c r="F53" s="45"/>
      <c r="G53" s="45"/>
      <c r="H53" s="45"/>
      <c r="I53" s="45"/>
      <c r="J53" s="45"/>
      <c r="K53" s="45"/>
      <c r="L53" s="45"/>
      <c r="M53" s="45"/>
      <c r="N53" s="45"/>
      <c r="O53" s="45"/>
      <c r="P53" s="45"/>
      <c r="Q53" s="45"/>
      <c r="R53" s="45"/>
      <c r="S53" s="45"/>
      <c r="T53" s="45" t="s">
        <v>405</v>
      </c>
      <c r="U53" s="25"/>
      <c r="V53" s="26"/>
    </row>
    <row r="54" spans="1:22" ht="15" hidden="1" customHeight="1">
      <c r="A54" s="25"/>
      <c r="B54" s="25"/>
      <c r="C54" s="25"/>
      <c r="D54" s="26"/>
      <c r="E54" s="35"/>
      <c r="F54" s="26"/>
      <c r="G54" s="26"/>
      <c r="H54" s="26"/>
      <c r="I54" s="26"/>
      <c r="J54" s="26"/>
      <c r="K54" s="26"/>
      <c r="L54" s="26"/>
      <c r="M54" s="26"/>
      <c r="N54" s="26"/>
      <c r="O54" s="26"/>
      <c r="P54" s="26"/>
      <c r="Q54" s="26"/>
      <c r="R54" s="26"/>
      <c r="S54" s="26"/>
      <c r="T54" s="26"/>
      <c r="U54" s="26"/>
      <c r="V54" s="26"/>
    </row>
    <row r="55" spans="1:22" ht="15" hidden="1" customHeight="1">
      <c r="A55" s="45"/>
      <c r="B55" s="45"/>
      <c r="C55" s="45" t="s">
        <v>965</v>
      </c>
      <c r="D55" s="45"/>
      <c r="E55" s="124"/>
      <c r="F55" s="45"/>
      <c r="G55" s="45"/>
      <c r="H55" s="45"/>
      <c r="I55" s="45"/>
      <c r="J55" s="45"/>
      <c r="K55" s="45"/>
      <c r="L55" s="45"/>
      <c r="M55" s="45"/>
      <c r="N55" s="45"/>
      <c r="O55" s="45"/>
      <c r="P55" s="45"/>
      <c r="Q55" s="45"/>
      <c r="R55" s="45"/>
      <c r="S55" s="45"/>
      <c r="T55" s="45"/>
      <c r="U55" s="25"/>
      <c r="V55" s="26"/>
    </row>
    <row r="56" spans="1:22" ht="15" hidden="1" customHeight="1">
      <c r="A56" s="45"/>
      <c r="B56" s="45"/>
      <c r="C56" s="45"/>
      <c r="D56" s="45"/>
      <c r="E56" s="124"/>
      <c r="F56" s="45"/>
      <c r="G56" s="45"/>
      <c r="H56" s="45"/>
      <c r="I56" s="45"/>
      <c r="J56" s="45"/>
      <c r="K56" s="45"/>
      <c r="L56" s="45"/>
      <c r="M56" s="45"/>
      <c r="N56" s="45"/>
      <c r="O56" s="45"/>
      <c r="P56" s="45"/>
      <c r="Q56" s="45"/>
      <c r="R56" s="45"/>
      <c r="S56" s="45"/>
      <c r="T56" s="45"/>
      <c r="U56" s="25"/>
      <c r="V56" s="26"/>
    </row>
    <row r="57" spans="1:22" ht="15" hidden="1" customHeight="1">
      <c r="A57" s="45"/>
      <c r="B57" s="45"/>
      <c r="C57" s="45"/>
      <c r="D57" s="45" t="s">
        <v>947</v>
      </c>
      <c r="E57" s="124"/>
      <c r="F57" s="45"/>
      <c r="G57" s="45" t="s">
        <v>860</v>
      </c>
      <c r="H57" s="45" t="s">
        <v>861</v>
      </c>
      <c r="I57" s="45" t="s">
        <v>862</v>
      </c>
      <c r="J57" s="45" t="s">
        <v>730</v>
      </c>
      <c r="K57" s="45" t="s">
        <v>731</v>
      </c>
      <c r="L57" s="45" t="s">
        <v>732</v>
      </c>
      <c r="M57" s="45" t="s">
        <v>863</v>
      </c>
      <c r="N57" s="45" t="s">
        <v>864</v>
      </c>
      <c r="O57" s="45" t="s">
        <v>865</v>
      </c>
      <c r="P57" s="45" t="s">
        <v>867</v>
      </c>
      <c r="Q57" s="45" t="s">
        <v>868</v>
      </c>
      <c r="R57" s="45" t="s">
        <v>869</v>
      </c>
      <c r="S57" s="45"/>
      <c r="T57" s="45"/>
      <c r="U57" s="25"/>
      <c r="V57" s="26"/>
    </row>
    <row r="58" spans="1:22" ht="15" hidden="1" customHeight="1">
      <c r="A58" s="45"/>
      <c r="B58" s="45"/>
      <c r="C58" s="45" t="s">
        <v>402</v>
      </c>
      <c r="D58" s="45" t="s">
        <v>907</v>
      </c>
      <c r="E58" s="124" t="s">
        <v>406</v>
      </c>
      <c r="F58" s="45" t="s">
        <v>406</v>
      </c>
      <c r="G58" s="45"/>
      <c r="H58" s="45"/>
      <c r="I58" s="45"/>
      <c r="J58" s="45"/>
      <c r="K58" s="45"/>
      <c r="L58" s="45"/>
      <c r="M58" s="45"/>
      <c r="N58" s="45"/>
      <c r="O58" s="45"/>
      <c r="P58" s="45"/>
      <c r="Q58" s="45"/>
      <c r="R58" s="45"/>
      <c r="S58" s="45" t="s">
        <v>401</v>
      </c>
      <c r="T58" s="45" t="s">
        <v>403</v>
      </c>
      <c r="U58" s="25"/>
      <c r="V58" s="26"/>
    </row>
    <row r="59" spans="1:22" ht="15" hidden="1" customHeight="1">
      <c r="A59" s="45"/>
      <c r="B59" s="45"/>
      <c r="C59" s="45" t="s">
        <v>891</v>
      </c>
      <c r="D59" s="13"/>
      <c r="E59" s="23"/>
      <c r="F59" s="18" t="s">
        <v>890</v>
      </c>
      <c r="G59" s="19" t="s">
        <v>229</v>
      </c>
      <c r="H59" s="19" t="s">
        <v>229</v>
      </c>
      <c r="I59" s="19" t="s">
        <v>229</v>
      </c>
      <c r="J59" s="19" t="s">
        <v>229</v>
      </c>
      <c r="K59" s="19" t="s">
        <v>229</v>
      </c>
      <c r="L59" s="19" t="s">
        <v>229</v>
      </c>
      <c r="M59" s="19" t="s">
        <v>229</v>
      </c>
      <c r="N59" s="19" t="s">
        <v>229</v>
      </c>
      <c r="O59" s="19" t="s">
        <v>229</v>
      </c>
      <c r="P59" s="19" t="s">
        <v>229</v>
      </c>
      <c r="Q59" s="19" t="s">
        <v>229</v>
      </c>
      <c r="R59" s="19" t="s">
        <v>229</v>
      </c>
      <c r="S59" s="13"/>
      <c r="T59" s="45"/>
      <c r="U59" s="25"/>
      <c r="V59" s="26"/>
    </row>
    <row r="60" spans="1:22" ht="15" hidden="1" customHeight="1">
      <c r="A60" s="45"/>
      <c r="B60" s="45"/>
      <c r="C60" s="45" t="s">
        <v>401</v>
      </c>
      <c r="D60" s="25"/>
      <c r="E60" s="35"/>
      <c r="F60" s="26"/>
      <c r="G60" s="26"/>
      <c r="H60" s="26"/>
      <c r="I60" s="26"/>
      <c r="J60" s="26"/>
      <c r="K60" s="26"/>
      <c r="L60" s="26"/>
      <c r="M60" s="26"/>
      <c r="N60" s="26"/>
      <c r="O60" s="26"/>
      <c r="P60" s="26"/>
      <c r="Q60" s="26"/>
      <c r="R60" s="26"/>
      <c r="S60" s="26"/>
      <c r="T60" s="45"/>
      <c r="U60" s="25"/>
      <c r="V60" s="26"/>
    </row>
    <row r="61" spans="1:22">
      <c r="A61" s="45" t="s">
        <v>966</v>
      </c>
      <c r="B61" s="45"/>
      <c r="C61" s="45"/>
      <c r="D61" s="20"/>
      <c r="E61" s="14">
        <v>2</v>
      </c>
      <c r="F61" s="14" t="s">
        <v>908</v>
      </c>
      <c r="G61" s="17">
        <f t="shared" ref="G61:Q61" si="3">G62+G63+G64+G65+G66+G67+G68+G69</f>
        <v>0</v>
      </c>
      <c r="H61" s="17">
        <f t="shared" si="3"/>
        <v>0</v>
      </c>
      <c r="I61" s="17">
        <f t="shared" si="3"/>
        <v>0</v>
      </c>
      <c r="J61" s="17">
        <f t="shared" si="3"/>
        <v>0</v>
      </c>
      <c r="K61" s="17">
        <f t="shared" si="3"/>
        <v>0</v>
      </c>
      <c r="L61" s="17">
        <f t="shared" si="3"/>
        <v>0</v>
      </c>
      <c r="M61" s="17">
        <f t="shared" si="3"/>
        <v>0</v>
      </c>
      <c r="N61" s="17">
        <f t="shared" si="3"/>
        <v>0</v>
      </c>
      <c r="O61" s="17">
        <f t="shared" si="3"/>
        <v>0</v>
      </c>
      <c r="P61" s="17">
        <f t="shared" si="3"/>
        <v>0</v>
      </c>
      <c r="Q61" s="17">
        <f t="shared" si="3"/>
        <v>0</v>
      </c>
      <c r="R61" s="32">
        <f t="shared" ref="R61:R69" si="4">G61+H61+I61+J61+K61+L61+M61+N61+O61+P61+Q61</f>
        <v>0</v>
      </c>
      <c r="S61" s="26"/>
      <c r="T61" s="45"/>
      <c r="U61" s="25"/>
      <c r="V61" s="26"/>
    </row>
    <row r="62" spans="1:22">
      <c r="A62" s="45" t="s">
        <v>1092</v>
      </c>
      <c r="B62" s="45"/>
      <c r="C62" s="45"/>
      <c r="D62" s="20"/>
      <c r="E62" s="177"/>
      <c r="F62" s="67" t="s">
        <v>909</v>
      </c>
      <c r="G62" s="16"/>
      <c r="H62" s="16"/>
      <c r="I62" s="16"/>
      <c r="J62" s="16"/>
      <c r="K62" s="16"/>
      <c r="L62" s="16"/>
      <c r="M62" s="16"/>
      <c r="N62" s="16"/>
      <c r="O62" s="16"/>
      <c r="P62" s="16"/>
      <c r="Q62" s="16"/>
      <c r="R62" s="32">
        <f t="shared" si="4"/>
        <v>0</v>
      </c>
      <c r="S62" s="26"/>
      <c r="T62" s="45"/>
      <c r="U62" s="25"/>
      <c r="V62" s="26"/>
    </row>
    <row r="63" spans="1:22">
      <c r="A63" s="45" t="s">
        <v>1093</v>
      </c>
      <c r="B63" s="45"/>
      <c r="C63" s="45"/>
      <c r="D63" s="20"/>
      <c r="E63" s="177"/>
      <c r="F63" s="67" t="s">
        <v>910</v>
      </c>
      <c r="G63" s="16"/>
      <c r="H63" s="16"/>
      <c r="I63" s="16"/>
      <c r="J63" s="16"/>
      <c r="K63" s="16"/>
      <c r="L63" s="16"/>
      <c r="M63" s="16"/>
      <c r="N63" s="16"/>
      <c r="O63" s="16"/>
      <c r="P63" s="16"/>
      <c r="Q63" s="16"/>
      <c r="R63" s="32">
        <f t="shared" si="4"/>
        <v>0</v>
      </c>
      <c r="S63" s="26"/>
      <c r="T63" s="45"/>
      <c r="U63" s="25"/>
      <c r="V63" s="26"/>
    </row>
    <row r="64" spans="1:22">
      <c r="A64" s="45" t="s">
        <v>1094</v>
      </c>
      <c r="B64" s="45"/>
      <c r="C64" s="45"/>
      <c r="D64" s="20"/>
      <c r="E64" s="177"/>
      <c r="F64" s="67" t="s">
        <v>911</v>
      </c>
      <c r="G64" s="16"/>
      <c r="H64" s="16"/>
      <c r="I64" s="16"/>
      <c r="J64" s="16"/>
      <c r="K64" s="16"/>
      <c r="L64" s="16"/>
      <c r="M64" s="16"/>
      <c r="N64" s="16"/>
      <c r="O64" s="16"/>
      <c r="P64" s="16"/>
      <c r="Q64" s="16"/>
      <c r="R64" s="32">
        <f t="shared" si="4"/>
        <v>0</v>
      </c>
      <c r="S64" s="26"/>
      <c r="T64" s="45"/>
      <c r="U64" s="25"/>
      <c r="V64" s="26"/>
    </row>
    <row r="65" spans="1:25">
      <c r="A65" s="45" t="s">
        <v>1095</v>
      </c>
      <c r="B65" s="45"/>
      <c r="C65" s="45"/>
      <c r="D65" s="20"/>
      <c r="E65" s="177"/>
      <c r="F65" s="67" t="s">
        <v>912</v>
      </c>
      <c r="G65" s="16"/>
      <c r="H65" s="16"/>
      <c r="I65" s="16"/>
      <c r="J65" s="16"/>
      <c r="K65" s="16"/>
      <c r="L65" s="16"/>
      <c r="M65" s="16"/>
      <c r="N65" s="16"/>
      <c r="O65" s="16"/>
      <c r="P65" s="16"/>
      <c r="Q65" s="16"/>
      <c r="R65" s="32">
        <f t="shared" si="4"/>
        <v>0</v>
      </c>
      <c r="S65" s="26"/>
      <c r="T65" s="45"/>
      <c r="U65" s="25"/>
      <c r="V65" s="26"/>
    </row>
    <row r="66" spans="1:25">
      <c r="A66" s="45" t="s">
        <v>1096</v>
      </c>
      <c r="B66" s="45"/>
      <c r="C66" s="45"/>
      <c r="D66" s="20"/>
      <c r="E66" s="177"/>
      <c r="F66" s="67" t="s">
        <v>913</v>
      </c>
      <c r="G66" s="16"/>
      <c r="H66" s="16"/>
      <c r="I66" s="16"/>
      <c r="J66" s="16"/>
      <c r="K66" s="16"/>
      <c r="L66" s="16"/>
      <c r="M66" s="16"/>
      <c r="N66" s="16"/>
      <c r="O66" s="16"/>
      <c r="P66" s="16"/>
      <c r="Q66" s="16"/>
      <c r="R66" s="32">
        <f t="shared" si="4"/>
        <v>0</v>
      </c>
      <c r="S66" s="26"/>
      <c r="T66" s="45"/>
      <c r="U66" s="25"/>
      <c r="V66" s="26"/>
    </row>
    <row r="67" spans="1:25">
      <c r="A67" s="45" t="s">
        <v>1097</v>
      </c>
      <c r="B67" s="45"/>
      <c r="C67" s="45"/>
      <c r="D67" s="20"/>
      <c r="E67" s="177"/>
      <c r="F67" s="67" t="s">
        <v>914</v>
      </c>
      <c r="G67" s="16"/>
      <c r="H67" s="16"/>
      <c r="I67" s="16"/>
      <c r="J67" s="16"/>
      <c r="K67" s="16"/>
      <c r="L67" s="16"/>
      <c r="M67" s="16"/>
      <c r="N67" s="16"/>
      <c r="O67" s="16"/>
      <c r="P67" s="16"/>
      <c r="Q67" s="16"/>
      <c r="R67" s="32">
        <f t="shared" si="4"/>
        <v>0</v>
      </c>
      <c r="S67" s="26"/>
      <c r="T67" s="45"/>
      <c r="U67" s="25"/>
      <c r="V67" s="26"/>
    </row>
    <row r="68" spans="1:25">
      <c r="A68" s="45" t="s">
        <v>1098</v>
      </c>
      <c r="B68" s="45"/>
      <c r="C68" s="45"/>
      <c r="D68" s="20"/>
      <c r="E68" s="177"/>
      <c r="F68" s="67" t="s">
        <v>915</v>
      </c>
      <c r="G68" s="16"/>
      <c r="H68" s="16"/>
      <c r="I68" s="16"/>
      <c r="J68" s="16"/>
      <c r="K68" s="16"/>
      <c r="L68" s="16"/>
      <c r="M68" s="16"/>
      <c r="N68" s="16"/>
      <c r="O68" s="16"/>
      <c r="P68" s="16"/>
      <c r="Q68" s="16"/>
      <c r="R68" s="32">
        <f t="shared" si="4"/>
        <v>0</v>
      </c>
      <c r="S68" s="26"/>
      <c r="T68" s="45"/>
      <c r="U68" s="25"/>
      <c r="V68" s="26"/>
    </row>
    <row r="69" spans="1:25">
      <c r="A69" s="45" t="s">
        <v>4</v>
      </c>
      <c r="B69" s="45"/>
      <c r="C69" s="45"/>
      <c r="D69" s="20"/>
      <c r="E69" s="177"/>
      <c r="F69" s="67" t="s">
        <v>906</v>
      </c>
      <c r="G69" s="17">
        <f>SUM(G79:G80)</f>
        <v>0</v>
      </c>
      <c r="H69" s="17">
        <f t="shared" ref="H69:Q69" si="5">SUM(H79:H80)</f>
        <v>0</v>
      </c>
      <c r="I69" s="17">
        <f t="shared" si="5"/>
        <v>0</v>
      </c>
      <c r="J69" s="17">
        <f t="shared" si="5"/>
        <v>0</v>
      </c>
      <c r="K69" s="17">
        <f t="shared" si="5"/>
        <v>0</v>
      </c>
      <c r="L69" s="17">
        <f t="shared" si="5"/>
        <v>0</v>
      </c>
      <c r="M69" s="17">
        <f t="shared" si="5"/>
        <v>0</v>
      </c>
      <c r="N69" s="17">
        <f t="shared" si="5"/>
        <v>0</v>
      </c>
      <c r="O69" s="17">
        <f t="shared" si="5"/>
        <v>0</v>
      </c>
      <c r="P69" s="17">
        <f t="shared" si="5"/>
        <v>0</v>
      </c>
      <c r="Q69" s="17">
        <f t="shared" si="5"/>
        <v>0</v>
      </c>
      <c r="R69" s="32">
        <f t="shared" si="4"/>
        <v>0</v>
      </c>
      <c r="S69" s="26"/>
      <c r="T69" s="45"/>
      <c r="U69" s="25"/>
      <c r="V69" s="26"/>
    </row>
    <row r="70" spans="1:25" ht="15" hidden="1" customHeight="1">
      <c r="A70" s="45"/>
      <c r="B70" s="45"/>
      <c r="C70" s="45" t="s">
        <v>401</v>
      </c>
      <c r="D70" s="25"/>
      <c r="E70" s="25"/>
      <c r="F70" s="26"/>
      <c r="G70" s="26"/>
      <c r="H70" s="26"/>
      <c r="I70" s="26"/>
      <c r="J70" s="26"/>
      <c r="K70" s="26"/>
      <c r="L70" s="26"/>
      <c r="M70" s="26"/>
      <c r="N70" s="26"/>
      <c r="O70" s="26"/>
      <c r="P70" s="26"/>
      <c r="Q70" s="26"/>
      <c r="R70" s="26"/>
      <c r="S70" s="26"/>
      <c r="T70" s="45"/>
      <c r="U70" s="25"/>
      <c r="V70" s="26"/>
    </row>
    <row r="71" spans="1:25" ht="15" hidden="1" customHeight="1">
      <c r="A71" s="45"/>
      <c r="B71" s="45"/>
      <c r="C71" s="45" t="s">
        <v>404</v>
      </c>
      <c r="D71" s="45"/>
      <c r="E71" s="45"/>
      <c r="F71" s="45"/>
      <c r="G71" s="45"/>
      <c r="H71" s="45"/>
      <c r="I71" s="45"/>
      <c r="J71" s="45"/>
      <c r="K71" s="45"/>
      <c r="L71" s="45"/>
      <c r="M71" s="45"/>
      <c r="N71" s="45"/>
      <c r="O71" s="45"/>
      <c r="P71" s="45"/>
      <c r="Q71" s="45"/>
      <c r="R71" s="45"/>
      <c r="S71" s="45"/>
      <c r="T71" s="45" t="s">
        <v>405</v>
      </c>
      <c r="U71" s="25"/>
      <c r="V71" s="26"/>
    </row>
    <row r="72" spans="1:25" ht="15" hidden="1" customHeight="1">
      <c r="A72" s="13"/>
      <c r="B72" s="13"/>
      <c r="C72" s="13"/>
      <c r="D72" s="13"/>
      <c r="E72" s="13"/>
      <c r="F72" s="13"/>
      <c r="G72" s="13"/>
      <c r="H72" s="13"/>
      <c r="I72" s="13"/>
      <c r="J72" s="13"/>
      <c r="K72" s="13"/>
      <c r="L72" s="13"/>
      <c r="M72" s="13"/>
      <c r="N72" s="13"/>
      <c r="O72" s="13"/>
      <c r="P72" s="13"/>
      <c r="Q72" s="13"/>
      <c r="R72" s="13"/>
      <c r="S72" s="13"/>
      <c r="T72" s="13"/>
      <c r="U72" s="25"/>
      <c r="V72" s="26"/>
    </row>
    <row r="73" spans="1:25" ht="15" hidden="1" customHeight="1">
      <c r="A73" s="45"/>
      <c r="B73" s="45"/>
      <c r="C73" s="45" t="s">
        <v>1155</v>
      </c>
      <c r="D73" s="45"/>
      <c r="E73" s="45"/>
      <c r="F73" s="45"/>
      <c r="G73" s="45"/>
      <c r="H73" s="45"/>
      <c r="I73" s="45"/>
      <c r="J73" s="45"/>
      <c r="K73" s="45"/>
      <c r="L73" s="45"/>
      <c r="M73" s="45"/>
      <c r="N73" s="45"/>
      <c r="O73" s="45"/>
      <c r="P73" s="45"/>
      <c r="Q73" s="45"/>
      <c r="R73" s="45"/>
      <c r="S73" s="45"/>
      <c r="T73" s="45"/>
      <c r="U73" s="25"/>
      <c r="V73" s="25"/>
      <c r="W73" s="25"/>
      <c r="X73" s="25"/>
      <c r="Y73" s="26"/>
    </row>
    <row r="74" spans="1:25" ht="15" hidden="1" customHeight="1">
      <c r="A74" s="45"/>
      <c r="B74" s="45"/>
      <c r="C74" s="45"/>
      <c r="D74" s="45"/>
      <c r="E74" s="45"/>
      <c r="F74" s="45"/>
      <c r="G74" s="45"/>
      <c r="H74" s="45"/>
      <c r="I74" s="45"/>
      <c r="J74" s="45"/>
      <c r="K74" s="45"/>
      <c r="L74" s="45"/>
      <c r="M74" s="45"/>
      <c r="N74" s="45"/>
      <c r="O74" s="45"/>
      <c r="P74" s="45"/>
      <c r="Q74" s="45"/>
      <c r="R74" s="45"/>
      <c r="S74" s="45"/>
      <c r="T74" s="45"/>
      <c r="U74" s="25"/>
      <c r="V74" s="25"/>
      <c r="W74" s="25"/>
      <c r="X74" s="25"/>
      <c r="Y74" s="26"/>
    </row>
    <row r="75" spans="1:25" ht="15" hidden="1" customHeight="1">
      <c r="A75" s="45"/>
      <c r="B75" s="45"/>
      <c r="C75" s="45"/>
      <c r="D75" s="45" t="s">
        <v>947</v>
      </c>
      <c r="E75" s="45"/>
      <c r="F75" s="45" t="s">
        <v>1156</v>
      </c>
      <c r="G75" s="45" t="s">
        <v>860</v>
      </c>
      <c r="H75" s="45" t="s">
        <v>861</v>
      </c>
      <c r="I75" s="45" t="s">
        <v>862</v>
      </c>
      <c r="J75" s="45" t="s">
        <v>730</v>
      </c>
      <c r="K75" s="45" t="s">
        <v>731</v>
      </c>
      <c r="L75" s="45" t="s">
        <v>732</v>
      </c>
      <c r="M75" s="45" t="s">
        <v>863</v>
      </c>
      <c r="N75" s="45" t="s">
        <v>864</v>
      </c>
      <c r="O75" s="45" t="s">
        <v>865</v>
      </c>
      <c r="P75" s="45" t="s">
        <v>867</v>
      </c>
      <c r="Q75" s="45" t="s">
        <v>868</v>
      </c>
      <c r="R75" s="45" t="s">
        <v>869</v>
      </c>
      <c r="S75" s="45"/>
      <c r="T75" s="45"/>
      <c r="U75" s="25"/>
      <c r="V75" s="25"/>
      <c r="W75" s="25"/>
      <c r="X75" s="25"/>
      <c r="Y75" s="26"/>
    </row>
    <row r="76" spans="1:25" ht="15" hidden="1" customHeight="1">
      <c r="A76" s="45"/>
      <c r="B76" s="45"/>
      <c r="C76" s="45" t="s">
        <v>402</v>
      </c>
      <c r="D76" s="45" t="s">
        <v>907</v>
      </c>
      <c r="E76" s="45" t="s">
        <v>406</v>
      </c>
      <c r="F76" s="45" t="s">
        <v>907</v>
      </c>
      <c r="G76" s="45"/>
      <c r="H76" s="45"/>
      <c r="I76" s="45"/>
      <c r="J76" s="45"/>
      <c r="K76" s="45"/>
      <c r="L76" s="45"/>
      <c r="M76" s="45"/>
      <c r="N76" s="45"/>
      <c r="O76" s="45"/>
      <c r="P76" s="45"/>
      <c r="Q76" s="45"/>
      <c r="R76" s="45"/>
      <c r="S76" s="45" t="s">
        <v>401</v>
      </c>
      <c r="T76" s="45" t="s">
        <v>403</v>
      </c>
      <c r="U76" s="25"/>
      <c r="V76" s="25"/>
      <c r="W76" s="25"/>
      <c r="X76" s="25"/>
      <c r="Y76" s="26"/>
    </row>
    <row r="77" spans="1:25" ht="15" hidden="1" customHeight="1">
      <c r="A77" s="45"/>
      <c r="B77" s="45"/>
      <c r="C77" s="45" t="s">
        <v>891</v>
      </c>
      <c r="D77" s="13"/>
      <c r="E77" s="13"/>
      <c r="F77" s="18" t="s">
        <v>890</v>
      </c>
      <c r="G77" s="19" t="s">
        <v>229</v>
      </c>
      <c r="H77" s="19" t="s">
        <v>229</v>
      </c>
      <c r="I77" s="19" t="s">
        <v>229</v>
      </c>
      <c r="J77" s="19" t="s">
        <v>229</v>
      </c>
      <c r="K77" s="19" t="s">
        <v>229</v>
      </c>
      <c r="L77" s="19" t="s">
        <v>229</v>
      </c>
      <c r="M77" s="19" t="s">
        <v>229</v>
      </c>
      <c r="N77" s="19" t="s">
        <v>229</v>
      </c>
      <c r="O77" s="19" t="s">
        <v>229</v>
      </c>
      <c r="P77" s="19" t="s">
        <v>229</v>
      </c>
      <c r="Q77" s="19" t="s">
        <v>229</v>
      </c>
      <c r="R77" s="19" t="s">
        <v>229</v>
      </c>
      <c r="S77" s="13"/>
      <c r="T77" s="45"/>
      <c r="U77" s="25"/>
      <c r="V77" s="25"/>
      <c r="W77" s="25"/>
      <c r="X77" s="25"/>
      <c r="Y77" s="26"/>
    </row>
    <row r="78" spans="1:25" ht="15" hidden="1" customHeight="1">
      <c r="A78" s="45"/>
      <c r="B78" s="45"/>
      <c r="C78" s="45" t="s">
        <v>401</v>
      </c>
      <c r="D78" s="13"/>
      <c r="E78" s="13"/>
      <c r="F78" s="13"/>
      <c r="G78" s="13"/>
      <c r="H78" s="13"/>
      <c r="I78" s="13"/>
      <c r="J78" s="13"/>
      <c r="K78" s="13"/>
      <c r="L78" s="13"/>
      <c r="M78" s="13"/>
      <c r="N78" s="13"/>
      <c r="O78" s="13"/>
      <c r="P78" s="13"/>
      <c r="Q78" s="13"/>
      <c r="R78" s="13"/>
      <c r="S78" s="13"/>
      <c r="T78" s="45"/>
      <c r="U78" s="25"/>
      <c r="V78" s="25"/>
      <c r="W78" s="25"/>
      <c r="X78" s="25"/>
      <c r="Y78" s="26"/>
    </row>
    <row r="79" spans="1:25" ht="15" customHeight="1">
      <c r="A79" s="45" t="s">
        <v>4</v>
      </c>
      <c r="B79" s="45"/>
      <c r="C79" s="121"/>
      <c r="D79" s="20"/>
      <c r="E79" s="11"/>
      <c r="F79" s="20"/>
      <c r="G79" s="16"/>
      <c r="H79" s="16"/>
      <c r="I79" s="16"/>
      <c r="J79" s="16"/>
      <c r="K79" s="16"/>
      <c r="L79" s="16"/>
      <c r="M79" s="16"/>
      <c r="N79" s="16"/>
      <c r="O79" s="16"/>
      <c r="P79" s="16"/>
      <c r="Q79" s="16"/>
      <c r="R79" s="32">
        <f>G79+H79+I79+J79+K79+L79+M79+N79+O79+P79+Q79</f>
        <v>0</v>
      </c>
      <c r="S79" s="13"/>
      <c r="T79" s="45"/>
      <c r="U79" s="25"/>
      <c r="V79" s="25"/>
      <c r="W79" s="25"/>
      <c r="X79" s="25"/>
      <c r="Y79" s="26"/>
    </row>
    <row r="80" spans="1:25" ht="15" customHeight="1">
      <c r="A80" s="45"/>
      <c r="B80" s="45"/>
      <c r="C80" s="45" t="s">
        <v>401</v>
      </c>
      <c r="D80" s="13"/>
      <c r="E80" s="161" t="s">
        <v>1171</v>
      </c>
      <c r="F80" s="162"/>
      <c r="G80" s="162"/>
      <c r="H80" s="162"/>
      <c r="I80" s="162"/>
      <c r="J80" s="162"/>
      <c r="K80" s="162"/>
      <c r="L80" s="162"/>
      <c r="M80" s="162"/>
      <c r="N80" s="162"/>
      <c r="O80" s="162"/>
      <c r="P80" s="162"/>
      <c r="Q80" s="162"/>
      <c r="R80" s="163"/>
      <c r="S80" s="13"/>
      <c r="T80" s="45"/>
      <c r="U80" s="25"/>
      <c r="V80" s="25"/>
      <c r="W80" s="25"/>
      <c r="X80" s="25"/>
      <c r="Y80" s="26"/>
    </row>
    <row r="81" spans="1:25" ht="15" hidden="1" customHeight="1">
      <c r="A81" s="45"/>
      <c r="B81" s="45"/>
      <c r="C81" s="45" t="s">
        <v>404</v>
      </c>
      <c r="D81" s="45"/>
      <c r="E81" s="45"/>
      <c r="F81" s="45"/>
      <c r="G81" s="45"/>
      <c r="H81" s="45"/>
      <c r="I81" s="45"/>
      <c r="J81" s="45"/>
      <c r="K81" s="45"/>
      <c r="L81" s="45"/>
      <c r="M81" s="45"/>
      <c r="N81" s="45"/>
      <c r="O81" s="45"/>
      <c r="P81" s="45"/>
      <c r="Q81" s="45"/>
      <c r="R81" s="45"/>
      <c r="S81" s="45"/>
      <c r="T81" s="45" t="s">
        <v>405</v>
      </c>
      <c r="U81" s="25"/>
      <c r="V81" s="25"/>
      <c r="W81" s="25"/>
      <c r="X81" s="25"/>
      <c r="Y81" s="26"/>
    </row>
    <row r="82" spans="1:25" ht="15" hidden="1" customHeight="1">
      <c r="A82" s="13"/>
      <c r="B82" s="13"/>
      <c r="C82" s="13"/>
      <c r="D82" s="13"/>
      <c r="E82" s="13"/>
      <c r="F82" s="13"/>
      <c r="G82" s="13"/>
      <c r="H82" s="13"/>
      <c r="I82" s="13"/>
      <c r="J82" s="13"/>
      <c r="K82" s="13"/>
      <c r="L82" s="13"/>
      <c r="M82" s="13"/>
      <c r="N82" s="13"/>
      <c r="O82" s="13"/>
      <c r="P82" s="13"/>
      <c r="Q82" s="13"/>
      <c r="R82" s="13"/>
      <c r="S82" s="13"/>
      <c r="T82" s="13"/>
      <c r="U82" s="25"/>
      <c r="V82" s="26"/>
    </row>
    <row r="83" spans="1:25" ht="15" hidden="1" customHeight="1">
      <c r="A83" s="45"/>
      <c r="B83" s="45"/>
      <c r="C83" s="45" t="s">
        <v>1157</v>
      </c>
      <c r="D83" s="45"/>
      <c r="E83" s="45"/>
      <c r="F83" s="45"/>
      <c r="G83" s="45"/>
      <c r="H83" s="45"/>
      <c r="I83" s="45"/>
      <c r="J83" s="45"/>
      <c r="K83" s="45"/>
      <c r="L83" s="45"/>
      <c r="M83" s="45"/>
      <c r="N83" s="45"/>
      <c r="O83" s="45"/>
      <c r="P83" s="45"/>
      <c r="Q83" s="45"/>
      <c r="R83" s="45"/>
      <c r="S83" s="45"/>
      <c r="T83" s="45"/>
      <c r="U83" s="13"/>
      <c r="V83" s="13"/>
      <c r="W83" s="13"/>
      <c r="X83" s="25"/>
      <c r="Y83" s="26"/>
    </row>
    <row r="84" spans="1:25" ht="15" hidden="1" customHeight="1">
      <c r="A84" s="45"/>
      <c r="B84" s="45"/>
      <c r="C84" s="45"/>
      <c r="D84" s="45"/>
      <c r="E84" s="45"/>
      <c r="F84" s="45"/>
      <c r="G84" s="45"/>
      <c r="H84" s="45"/>
      <c r="I84" s="45"/>
      <c r="J84" s="45"/>
      <c r="K84" s="45"/>
      <c r="L84" s="45"/>
      <c r="M84" s="45"/>
      <c r="N84" s="45"/>
      <c r="O84" s="45"/>
      <c r="P84" s="45"/>
      <c r="Q84" s="45"/>
      <c r="R84" s="45"/>
      <c r="S84" s="45"/>
      <c r="T84" s="45"/>
      <c r="U84" s="13"/>
      <c r="V84" s="13"/>
      <c r="W84" s="13"/>
      <c r="X84" s="25"/>
      <c r="Y84" s="26"/>
    </row>
    <row r="85" spans="1:25" ht="15" hidden="1" customHeight="1">
      <c r="A85" s="45"/>
      <c r="B85" s="45"/>
      <c r="C85" s="45"/>
      <c r="D85" s="45" t="s">
        <v>947</v>
      </c>
      <c r="E85" s="45"/>
      <c r="F85" s="45"/>
      <c r="G85" s="45" t="s">
        <v>860</v>
      </c>
      <c r="H85" s="45" t="s">
        <v>861</v>
      </c>
      <c r="I85" s="45" t="s">
        <v>862</v>
      </c>
      <c r="J85" s="45" t="s">
        <v>730</v>
      </c>
      <c r="K85" s="45" t="s">
        <v>731</v>
      </c>
      <c r="L85" s="45" t="s">
        <v>732</v>
      </c>
      <c r="M85" s="45" t="s">
        <v>863</v>
      </c>
      <c r="N85" s="45" t="s">
        <v>864</v>
      </c>
      <c r="O85" s="45" t="s">
        <v>865</v>
      </c>
      <c r="P85" s="45" t="s">
        <v>867</v>
      </c>
      <c r="Q85" s="45" t="s">
        <v>868</v>
      </c>
      <c r="R85" s="45" t="s">
        <v>869</v>
      </c>
      <c r="S85" s="45"/>
      <c r="T85" s="45"/>
      <c r="U85" s="13"/>
      <c r="V85" s="13"/>
      <c r="W85" s="13"/>
      <c r="X85" s="25"/>
      <c r="Y85" s="26"/>
    </row>
    <row r="86" spans="1:25" ht="15" hidden="1" customHeight="1">
      <c r="A86" s="45"/>
      <c r="B86" s="45"/>
      <c r="C86" s="45" t="s">
        <v>402</v>
      </c>
      <c r="D86" s="45" t="s">
        <v>907</v>
      </c>
      <c r="E86" s="45" t="s">
        <v>406</v>
      </c>
      <c r="F86" s="45" t="s">
        <v>406</v>
      </c>
      <c r="G86" s="45"/>
      <c r="H86" s="45"/>
      <c r="I86" s="45"/>
      <c r="J86" s="45"/>
      <c r="K86" s="45"/>
      <c r="L86" s="45"/>
      <c r="M86" s="45"/>
      <c r="N86" s="45"/>
      <c r="O86" s="45"/>
      <c r="P86" s="45"/>
      <c r="Q86" s="45"/>
      <c r="R86" s="45"/>
      <c r="S86" s="45" t="s">
        <v>401</v>
      </c>
      <c r="T86" s="45" t="s">
        <v>403</v>
      </c>
      <c r="U86" s="13"/>
      <c r="V86" s="13"/>
      <c r="W86" s="13"/>
      <c r="X86" s="25"/>
      <c r="Y86" s="26"/>
    </row>
    <row r="87" spans="1:25" ht="15" hidden="1" customHeight="1">
      <c r="A87" s="45"/>
      <c r="B87" s="45"/>
      <c r="C87" s="45" t="s">
        <v>891</v>
      </c>
      <c r="D87" s="13"/>
      <c r="E87" s="13"/>
      <c r="F87" s="18" t="s">
        <v>890</v>
      </c>
      <c r="G87" s="19" t="s">
        <v>229</v>
      </c>
      <c r="H87" s="19" t="s">
        <v>229</v>
      </c>
      <c r="I87" s="19" t="s">
        <v>229</v>
      </c>
      <c r="J87" s="19" t="s">
        <v>229</v>
      </c>
      <c r="K87" s="19" t="s">
        <v>229</v>
      </c>
      <c r="L87" s="19" t="s">
        <v>229</v>
      </c>
      <c r="M87" s="19" t="s">
        <v>229</v>
      </c>
      <c r="N87" s="19" t="s">
        <v>229</v>
      </c>
      <c r="O87" s="19" t="s">
        <v>229</v>
      </c>
      <c r="P87" s="19" t="s">
        <v>229</v>
      </c>
      <c r="Q87" s="19" t="s">
        <v>229</v>
      </c>
      <c r="R87" s="19" t="s">
        <v>229</v>
      </c>
      <c r="S87" s="13"/>
      <c r="T87" s="45"/>
      <c r="U87" s="13"/>
      <c r="V87" s="13"/>
      <c r="W87" s="13"/>
      <c r="X87" s="25"/>
      <c r="Y87" s="26"/>
    </row>
    <row r="88" spans="1:25" ht="15" hidden="1" customHeight="1">
      <c r="A88" s="45"/>
      <c r="B88" s="45"/>
      <c r="C88" s="45" t="s">
        <v>401</v>
      </c>
      <c r="D88" s="13"/>
      <c r="E88" s="13"/>
      <c r="F88" s="13"/>
      <c r="G88" s="13"/>
      <c r="H88" s="13"/>
      <c r="I88" s="13"/>
      <c r="J88" s="13"/>
      <c r="K88" s="13"/>
      <c r="L88" s="13"/>
      <c r="M88" s="13"/>
      <c r="N88" s="13"/>
      <c r="O88" s="13"/>
      <c r="P88" s="13"/>
      <c r="Q88" s="13"/>
      <c r="R88" s="13"/>
      <c r="S88" s="13"/>
      <c r="T88" s="45"/>
      <c r="U88" s="13"/>
      <c r="V88" s="13"/>
      <c r="W88" s="13"/>
      <c r="X88" s="25"/>
      <c r="Y88" s="26"/>
    </row>
    <row r="89" spans="1:25" ht="15" customHeight="1">
      <c r="A89" s="45" t="s">
        <v>538</v>
      </c>
      <c r="B89" s="45"/>
      <c r="C89" s="45"/>
      <c r="D89" s="20"/>
      <c r="E89" s="30">
        <v>3</v>
      </c>
      <c r="F89" s="33" t="s">
        <v>916</v>
      </c>
      <c r="G89" s="32">
        <f>G31+G61</f>
        <v>0</v>
      </c>
      <c r="H89" s="32">
        <f t="shared" ref="H89:R89" si="6">H31+H61</f>
        <v>0</v>
      </c>
      <c r="I89" s="32">
        <f t="shared" si="6"/>
        <v>0</v>
      </c>
      <c r="J89" s="32">
        <f t="shared" si="6"/>
        <v>0</v>
      </c>
      <c r="K89" s="32">
        <f t="shared" si="6"/>
        <v>0</v>
      </c>
      <c r="L89" s="32">
        <f t="shared" si="6"/>
        <v>0</v>
      </c>
      <c r="M89" s="32">
        <f t="shared" si="6"/>
        <v>0</v>
      </c>
      <c r="N89" s="32">
        <f t="shared" si="6"/>
        <v>0</v>
      </c>
      <c r="O89" s="32">
        <f t="shared" si="6"/>
        <v>0</v>
      </c>
      <c r="P89" s="32">
        <f t="shared" si="6"/>
        <v>0</v>
      </c>
      <c r="Q89" s="32">
        <f t="shared" si="6"/>
        <v>0</v>
      </c>
      <c r="R89" s="32">
        <f t="shared" si="6"/>
        <v>0</v>
      </c>
      <c r="S89" s="13"/>
      <c r="T89" s="45"/>
      <c r="U89" s="13"/>
      <c r="V89" s="13"/>
      <c r="W89" s="13"/>
      <c r="X89" s="25"/>
      <c r="Y89" s="26"/>
    </row>
    <row r="90" spans="1:25" ht="15" customHeight="1">
      <c r="A90" s="45" t="s">
        <v>685</v>
      </c>
      <c r="B90" s="45"/>
      <c r="C90" s="45"/>
      <c r="D90" s="20"/>
      <c r="E90" s="30">
        <v>4</v>
      </c>
      <c r="F90" s="33" t="s">
        <v>1167</v>
      </c>
      <c r="G90" s="34"/>
      <c r="H90" s="34"/>
      <c r="I90" s="34"/>
      <c r="J90" s="34"/>
      <c r="K90" s="34"/>
      <c r="L90" s="34"/>
      <c r="M90" s="34"/>
      <c r="N90" s="34"/>
      <c r="O90" s="34"/>
      <c r="P90" s="34"/>
      <c r="Q90" s="34"/>
      <c r="R90" s="32">
        <f>G90+H90+I90+J90+K90+L90+M90+N90+O90+P90+Q90</f>
        <v>0</v>
      </c>
      <c r="S90" s="13"/>
      <c r="T90" s="45"/>
      <c r="U90" s="13"/>
      <c r="V90" s="13"/>
      <c r="W90" s="13"/>
      <c r="X90" s="25"/>
      <c r="Y90" s="26"/>
    </row>
    <row r="91" spans="1:25" ht="15" customHeight="1">
      <c r="A91" s="45"/>
      <c r="B91" s="45"/>
      <c r="C91" s="45"/>
      <c r="D91" s="20"/>
      <c r="E91" s="174" t="s">
        <v>949</v>
      </c>
      <c r="F91" s="175"/>
      <c r="G91" s="175"/>
      <c r="H91" s="175"/>
      <c r="I91" s="175"/>
      <c r="J91" s="175"/>
      <c r="K91" s="175"/>
      <c r="L91" s="175"/>
      <c r="M91" s="175"/>
      <c r="N91" s="175"/>
      <c r="O91" s="175"/>
      <c r="P91" s="175"/>
      <c r="Q91" s="175"/>
      <c r="R91" s="176"/>
      <c r="S91" s="13"/>
      <c r="T91" s="45"/>
      <c r="U91" s="13"/>
      <c r="V91" s="13"/>
      <c r="W91" s="13"/>
      <c r="X91" s="25"/>
      <c r="Y91" s="26"/>
    </row>
    <row r="92" spans="1:25" ht="15" customHeight="1">
      <c r="A92" s="45"/>
      <c r="B92" s="45"/>
      <c r="C92" s="45"/>
      <c r="D92" s="20"/>
      <c r="E92" s="174" t="s">
        <v>976</v>
      </c>
      <c r="F92" s="175"/>
      <c r="G92" s="175"/>
      <c r="H92" s="175"/>
      <c r="I92" s="175"/>
      <c r="J92" s="175"/>
      <c r="K92" s="175"/>
      <c r="L92" s="175"/>
      <c r="M92" s="175"/>
      <c r="N92" s="175"/>
      <c r="O92" s="175"/>
      <c r="P92" s="175"/>
      <c r="Q92" s="175"/>
      <c r="R92" s="176"/>
      <c r="S92" s="13"/>
      <c r="T92" s="45"/>
      <c r="U92" s="13"/>
      <c r="V92" s="13"/>
      <c r="W92" s="13"/>
      <c r="X92" s="25"/>
      <c r="Y92" s="26"/>
    </row>
    <row r="93" spans="1:25" ht="15" customHeight="1">
      <c r="A93" s="45"/>
      <c r="B93" s="45"/>
      <c r="C93" s="45" t="s">
        <v>401</v>
      </c>
      <c r="D93" s="13"/>
      <c r="E93" s="13"/>
      <c r="F93" s="13"/>
      <c r="G93" s="13"/>
      <c r="H93" s="13"/>
      <c r="I93" s="13"/>
      <c r="J93" s="13"/>
      <c r="K93" s="13"/>
      <c r="L93" s="13"/>
      <c r="M93" s="13"/>
      <c r="N93" s="13"/>
      <c r="O93" s="13"/>
      <c r="P93" s="13"/>
      <c r="Q93" s="13"/>
      <c r="R93" s="13"/>
      <c r="S93" s="13"/>
      <c r="T93" s="45"/>
      <c r="U93" s="13"/>
      <c r="V93" s="13"/>
      <c r="W93" s="13"/>
      <c r="X93" s="25"/>
      <c r="Y93" s="26"/>
    </row>
    <row r="94" spans="1:25" ht="15" customHeight="1">
      <c r="A94" s="45"/>
      <c r="B94" s="45"/>
      <c r="C94" s="45" t="s">
        <v>404</v>
      </c>
      <c r="D94" s="45"/>
      <c r="E94" s="45"/>
      <c r="F94" s="45"/>
      <c r="G94" s="45"/>
      <c r="H94" s="45"/>
      <c r="I94" s="45"/>
      <c r="J94" s="45"/>
      <c r="K94" s="45"/>
      <c r="L94" s="45"/>
      <c r="M94" s="45"/>
      <c r="N94" s="45"/>
      <c r="O94" s="45"/>
      <c r="P94" s="45"/>
      <c r="Q94" s="45"/>
      <c r="R94" s="45"/>
      <c r="S94" s="45"/>
      <c r="T94" s="45" t="s">
        <v>405</v>
      </c>
      <c r="U94" s="13"/>
      <c r="V94" s="13"/>
      <c r="W94" s="13"/>
      <c r="X94" s="25"/>
      <c r="Y94" s="26"/>
    </row>
    <row r="95" spans="1:25" ht="15" hidden="1" customHeight="1">
      <c r="A95" s="13"/>
      <c r="B95" s="13"/>
      <c r="C95" s="13"/>
      <c r="D95" s="13"/>
      <c r="E95" s="13"/>
      <c r="F95" s="13"/>
      <c r="G95" s="13"/>
      <c r="H95" s="13"/>
      <c r="I95" s="13"/>
      <c r="J95" s="13"/>
      <c r="K95" s="13"/>
      <c r="L95" s="13"/>
      <c r="M95" s="13"/>
      <c r="N95" s="13"/>
      <c r="O95" s="13"/>
      <c r="P95" s="13"/>
      <c r="Q95" s="13"/>
      <c r="R95" s="13"/>
      <c r="S95" s="13"/>
      <c r="T95" s="13"/>
      <c r="U95" s="25"/>
      <c r="V95" s="26"/>
    </row>
    <row r="96" spans="1:25" ht="15" hidden="1" customHeight="1">
      <c r="A96" s="13"/>
      <c r="B96" s="13"/>
      <c r="C96" s="13"/>
      <c r="D96" s="13"/>
      <c r="E96" s="13"/>
      <c r="F96" s="13"/>
      <c r="G96" s="13"/>
      <c r="H96" s="13"/>
      <c r="I96" s="13"/>
      <c r="J96" s="13"/>
      <c r="K96" s="13"/>
      <c r="L96" s="13"/>
      <c r="M96" s="13"/>
      <c r="N96" s="13"/>
      <c r="O96" s="13"/>
      <c r="P96" s="13"/>
      <c r="Q96" s="13"/>
      <c r="R96" s="13"/>
      <c r="S96" s="13"/>
      <c r="T96" s="13"/>
      <c r="U96" s="25"/>
      <c r="V96" s="26"/>
    </row>
    <row r="97" spans="1:22" ht="15" hidden="1" customHeight="1">
      <c r="A97" s="25"/>
      <c r="B97" s="25"/>
      <c r="C97" s="25"/>
      <c r="D97" s="26"/>
      <c r="E97" s="26"/>
      <c r="F97" s="26"/>
      <c r="G97" s="26"/>
      <c r="H97" s="26"/>
      <c r="I97" s="26"/>
      <c r="J97" s="26"/>
      <c r="K97" s="26"/>
      <c r="L97" s="26"/>
      <c r="M97" s="26"/>
      <c r="N97" s="26"/>
      <c r="O97" s="26"/>
      <c r="P97" s="26"/>
      <c r="Q97" s="26"/>
      <c r="R97" s="26"/>
      <c r="S97" s="26"/>
      <c r="T97" s="26"/>
      <c r="U97" s="26"/>
      <c r="V97" s="26"/>
    </row>
    <row r="98" spans="1:22" ht="15" hidden="1" customHeight="1">
      <c r="A98" s="45"/>
      <c r="B98" s="45"/>
      <c r="C98" s="45" t="s">
        <v>5</v>
      </c>
      <c r="D98" s="45"/>
      <c r="E98" s="45"/>
      <c r="F98" s="45"/>
      <c r="G98" s="45"/>
      <c r="H98" s="45"/>
      <c r="I98" s="45"/>
      <c r="J98" s="45"/>
      <c r="K98" s="45"/>
      <c r="L98" s="45"/>
      <c r="M98" s="45"/>
      <c r="N98" s="45"/>
      <c r="O98" s="45"/>
      <c r="P98" s="45"/>
      <c r="Q98" s="45"/>
      <c r="R98" s="45"/>
      <c r="S98" s="45"/>
      <c r="T98" s="45"/>
      <c r="U98" s="25"/>
      <c r="V98" s="26"/>
    </row>
    <row r="99" spans="1:22" ht="15" hidden="1" customHeight="1">
      <c r="A99" s="45"/>
      <c r="B99" s="45"/>
      <c r="C99" s="45"/>
      <c r="D99" s="45"/>
      <c r="E99" s="45"/>
      <c r="F99" s="45"/>
      <c r="G99" s="45"/>
      <c r="H99" s="45"/>
      <c r="I99" s="45"/>
      <c r="J99" s="45"/>
      <c r="K99" s="45"/>
      <c r="L99" s="45"/>
      <c r="M99" s="45"/>
      <c r="N99" s="45"/>
      <c r="O99" s="45"/>
      <c r="P99" s="45"/>
      <c r="Q99" s="45"/>
      <c r="R99" s="45"/>
      <c r="S99" s="45"/>
      <c r="T99" s="45"/>
      <c r="U99" s="25"/>
      <c r="V99" s="26"/>
    </row>
    <row r="100" spans="1:22" ht="15" hidden="1" customHeight="1">
      <c r="A100" s="45"/>
      <c r="B100" s="45"/>
      <c r="C100" s="45"/>
      <c r="D100" s="45" t="s">
        <v>947</v>
      </c>
      <c r="E100" s="45"/>
      <c r="F100" s="45"/>
      <c r="G100" s="45" t="s">
        <v>860</v>
      </c>
      <c r="H100" s="45" t="s">
        <v>861</v>
      </c>
      <c r="I100" s="45" t="s">
        <v>862</v>
      </c>
      <c r="J100" s="45" t="s">
        <v>730</v>
      </c>
      <c r="K100" s="45" t="s">
        <v>731</v>
      </c>
      <c r="L100" s="45" t="s">
        <v>732</v>
      </c>
      <c r="M100" s="45" t="s">
        <v>863</v>
      </c>
      <c r="N100" s="45" t="s">
        <v>864</v>
      </c>
      <c r="O100" s="45" t="s">
        <v>865</v>
      </c>
      <c r="P100" s="45" t="s">
        <v>867</v>
      </c>
      <c r="Q100" s="45" t="s">
        <v>868</v>
      </c>
      <c r="R100" s="45" t="s">
        <v>869</v>
      </c>
      <c r="S100" s="45"/>
      <c r="T100" s="45"/>
      <c r="U100" s="25"/>
      <c r="V100" s="26"/>
    </row>
    <row r="101" spans="1:22" ht="15" hidden="1" customHeight="1">
      <c r="A101" s="45"/>
      <c r="B101" s="45"/>
      <c r="C101" s="45" t="s">
        <v>402</v>
      </c>
      <c r="D101" s="45" t="s">
        <v>907</v>
      </c>
      <c r="E101" s="45" t="s">
        <v>406</v>
      </c>
      <c r="F101" s="45" t="s">
        <v>406</v>
      </c>
      <c r="G101" s="45"/>
      <c r="H101" s="45"/>
      <c r="I101" s="45"/>
      <c r="J101" s="45"/>
      <c r="K101" s="45"/>
      <c r="L101" s="45"/>
      <c r="M101" s="45"/>
      <c r="N101" s="45"/>
      <c r="O101" s="45"/>
      <c r="P101" s="45"/>
      <c r="Q101" s="45"/>
      <c r="R101" s="45"/>
      <c r="S101" s="45" t="s">
        <v>401</v>
      </c>
      <c r="T101" s="45" t="s">
        <v>403</v>
      </c>
      <c r="U101" s="25"/>
      <c r="V101" s="26"/>
    </row>
    <row r="102" spans="1:22" ht="15" hidden="1" customHeight="1">
      <c r="A102" s="45"/>
      <c r="B102" s="45"/>
      <c r="C102" s="45" t="s">
        <v>891</v>
      </c>
      <c r="D102" s="13"/>
      <c r="E102" s="13"/>
      <c r="F102" s="18" t="s">
        <v>890</v>
      </c>
      <c r="G102" s="19" t="s">
        <v>229</v>
      </c>
      <c r="H102" s="19" t="s">
        <v>229</v>
      </c>
      <c r="I102" s="19" t="s">
        <v>229</v>
      </c>
      <c r="J102" s="19" t="s">
        <v>229</v>
      </c>
      <c r="K102" s="19" t="s">
        <v>229</v>
      </c>
      <c r="L102" s="19" t="s">
        <v>229</v>
      </c>
      <c r="M102" s="19" t="s">
        <v>229</v>
      </c>
      <c r="N102" s="19" t="s">
        <v>229</v>
      </c>
      <c r="O102" s="19" t="s">
        <v>229</v>
      </c>
      <c r="P102" s="19" t="s">
        <v>229</v>
      </c>
      <c r="Q102" s="19" t="s">
        <v>229</v>
      </c>
      <c r="R102" s="19" t="s">
        <v>229</v>
      </c>
      <c r="S102" s="13"/>
      <c r="T102" s="45"/>
      <c r="U102" s="25"/>
      <c r="V102" s="26"/>
    </row>
    <row r="103" spans="1:22" ht="45">
      <c r="A103" s="45"/>
      <c r="B103" s="45"/>
      <c r="C103" s="45" t="s">
        <v>406</v>
      </c>
      <c r="D103" s="25"/>
      <c r="E103" s="29"/>
      <c r="F103" s="29" t="s">
        <v>699</v>
      </c>
      <c r="G103" s="22" t="s">
        <v>647</v>
      </c>
      <c r="H103" s="22" t="s">
        <v>648</v>
      </c>
      <c r="I103" s="22" t="s">
        <v>649</v>
      </c>
      <c r="J103" s="22" t="s">
        <v>728</v>
      </c>
      <c r="K103" s="22" t="s">
        <v>729</v>
      </c>
      <c r="L103" s="29" t="s">
        <v>724</v>
      </c>
      <c r="M103" s="22" t="s">
        <v>905</v>
      </c>
      <c r="N103" s="22" t="s">
        <v>650</v>
      </c>
      <c r="O103" s="22" t="s">
        <v>651</v>
      </c>
      <c r="P103" s="22" t="s">
        <v>700</v>
      </c>
      <c r="Q103" s="22" t="s">
        <v>653</v>
      </c>
      <c r="R103" s="22" t="s">
        <v>451</v>
      </c>
      <c r="S103" s="26"/>
      <c r="T103" s="45"/>
      <c r="U103" s="25"/>
      <c r="V103" s="26"/>
    </row>
    <row r="104" spans="1:22">
      <c r="A104" s="45"/>
      <c r="B104" s="45"/>
      <c r="C104" s="45" t="s">
        <v>406</v>
      </c>
      <c r="D104" s="25"/>
      <c r="E104" s="29"/>
      <c r="F104" s="36"/>
      <c r="G104" s="22">
        <v>1</v>
      </c>
      <c r="H104" s="22">
        <v>2</v>
      </c>
      <c r="I104" s="22">
        <v>3</v>
      </c>
      <c r="J104" s="22">
        <v>4</v>
      </c>
      <c r="K104" s="22">
        <v>5</v>
      </c>
      <c r="L104" s="22"/>
      <c r="M104" s="22">
        <v>6</v>
      </c>
      <c r="N104" s="22">
        <v>7</v>
      </c>
      <c r="O104" s="22">
        <v>8</v>
      </c>
      <c r="P104" s="22">
        <v>9</v>
      </c>
      <c r="Q104" s="22">
        <v>10</v>
      </c>
      <c r="R104" s="22">
        <v>11</v>
      </c>
      <c r="S104" s="26"/>
      <c r="T104" s="45"/>
      <c r="U104" s="25"/>
      <c r="V104" s="26"/>
    </row>
    <row r="105" spans="1:22" ht="15" customHeight="1">
      <c r="A105" s="45"/>
      <c r="B105" s="45"/>
      <c r="C105" s="45" t="s">
        <v>401</v>
      </c>
      <c r="D105" s="25"/>
      <c r="E105" s="25"/>
      <c r="F105" s="26"/>
      <c r="G105" s="26"/>
      <c r="H105" s="26"/>
      <c r="I105" s="26"/>
      <c r="J105" s="26"/>
      <c r="K105" s="26"/>
      <c r="L105" s="26"/>
      <c r="M105" s="26"/>
      <c r="N105" s="26"/>
      <c r="O105" s="26"/>
      <c r="P105" s="26"/>
      <c r="Q105" s="26"/>
      <c r="R105" s="26"/>
      <c r="S105" s="26"/>
      <c r="T105" s="45"/>
      <c r="U105" s="25"/>
      <c r="V105" s="26"/>
    </row>
    <row r="106" spans="1:22">
      <c r="A106" s="45" t="s">
        <v>6</v>
      </c>
      <c r="B106" s="45"/>
      <c r="C106" s="45"/>
      <c r="D106" s="20"/>
      <c r="E106" s="14">
        <v>1</v>
      </c>
      <c r="F106" s="14" t="s">
        <v>917</v>
      </c>
      <c r="G106" s="17">
        <f t="shared" ref="G106:Q106" si="7">G107+G108+G109+G110+G111+G112+G113+G114+G115</f>
        <v>0</v>
      </c>
      <c r="H106" s="17">
        <f t="shared" si="7"/>
        <v>0</v>
      </c>
      <c r="I106" s="17">
        <f t="shared" si="7"/>
        <v>0</v>
      </c>
      <c r="J106" s="17">
        <f t="shared" si="7"/>
        <v>0</v>
      </c>
      <c r="K106" s="17">
        <f t="shared" si="7"/>
        <v>0</v>
      </c>
      <c r="L106" s="17">
        <f t="shared" si="7"/>
        <v>0</v>
      </c>
      <c r="M106" s="17">
        <f t="shared" si="7"/>
        <v>0</v>
      </c>
      <c r="N106" s="17">
        <f t="shared" si="7"/>
        <v>0</v>
      </c>
      <c r="O106" s="17">
        <f t="shared" si="7"/>
        <v>0</v>
      </c>
      <c r="P106" s="17">
        <f t="shared" si="7"/>
        <v>0</v>
      </c>
      <c r="Q106" s="17">
        <f t="shared" si="7"/>
        <v>0</v>
      </c>
      <c r="R106" s="32">
        <f t="shared" ref="R106:R115" si="8">G106+H106+I106+J106+K106+L106+M106+N106+O106+P106+Q106</f>
        <v>0</v>
      </c>
      <c r="S106" s="26"/>
      <c r="T106" s="45"/>
      <c r="U106" s="25"/>
      <c r="V106" s="26"/>
    </row>
    <row r="107" spans="1:22">
      <c r="A107" s="45" t="s">
        <v>7</v>
      </c>
      <c r="B107" s="45"/>
      <c r="C107" s="45"/>
      <c r="D107" s="20"/>
      <c r="E107" s="177"/>
      <c r="F107" s="67" t="s">
        <v>918</v>
      </c>
      <c r="G107" s="16"/>
      <c r="H107" s="16"/>
      <c r="I107" s="16"/>
      <c r="J107" s="16"/>
      <c r="K107" s="16"/>
      <c r="L107" s="16"/>
      <c r="M107" s="16"/>
      <c r="N107" s="16"/>
      <c r="O107" s="16"/>
      <c r="P107" s="16"/>
      <c r="Q107" s="16"/>
      <c r="R107" s="32">
        <f t="shared" si="8"/>
        <v>0</v>
      </c>
      <c r="S107" s="26"/>
      <c r="T107" s="45"/>
      <c r="U107" s="25"/>
      <c r="V107" s="26"/>
    </row>
    <row r="108" spans="1:22">
      <c r="A108" s="45" t="s">
        <v>8</v>
      </c>
      <c r="B108" s="45"/>
      <c r="C108" s="45"/>
      <c r="D108" s="20"/>
      <c r="E108" s="177"/>
      <c r="F108" s="67" t="s">
        <v>919</v>
      </c>
      <c r="G108" s="16"/>
      <c r="H108" s="16"/>
      <c r="I108" s="16"/>
      <c r="J108" s="16"/>
      <c r="K108" s="16"/>
      <c r="L108" s="16"/>
      <c r="M108" s="16"/>
      <c r="N108" s="16"/>
      <c r="O108" s="16"/>
      <c r="P108" s="16"/>
      <c r="Q108" s="16"/>
      <c r="R108" s="32">
        <f t="shared" si="8"/>
        <v>0</v>
      </c>
      <c r="S108" s="26"/>
      <c r="T108" s="45"/>
      <c r="U108" s="25"/>
      <c r="V108" s="26"/>
    </row>
    <row r="109" spans="1:22">
      <c r="A109" s="45" t="s">
        <v>9</v>
      </c>
      <c r="B109" s="45"/>
      <c r="C109" s="45"/>
      <c r="D109" s="20"/>
      <c r="E109" s="177"/>
      <c r="F109" s="67" t="s">
        <v>920</v>
      </c>
      <c r="G109" s="16"/>
      <c r="H109" s="16"/>
      <c r="I109" s="16"/>
      <c r="J109" s="16"/>
      <c r="K109" s="16"/>
      <c r="L109" s="16"/>
      <c r="M109" s="16"/>
      <c r="N109" s="16"/>
      <c r="O109" s="16"/>
      <c r="P109" s="16"/>
      <c r="Q109" s="16"/>
      <c r="R109" s="32">
        <f t="shared" si="8"/>
        <v>0</v>
      </c>
      <c r="S109" s="26"/>
      <c r="T109" s="45"/>
      <c r="U109" s="25"/>
      <c r="V109" s="26"/>
    </row>
    <row r="110" spans="1:22">
      <c r="A110" s="45" t="s">
        <v>11</v>
      </c>
      <c r="B110" s="45"/>
      <c r="C110" s="45"/>
      <c r="D110" s="20"/>
      <c r="E110" s="177"/>
      <c r="F110" s="67" t="s">
        <v>921</v>
      </c>
      <c r="G110" s="16"/>
      <c r="H110" s="16"/>
      <c r="I110" s="16"/>
      <c r="J110" s="16"/>
      <c r="K110" s="16"/>
      <c r="L110" s="16"/>
      <c r="M110" s="16"/>
      <c r="N110" s="16"/>
      <c r="O110" s="16"/>
      <c r="P110" s="16"/>
      <c r="Q110" s="16"/>
      <c r="R110" s="32">
        <f t="shared" si="8"/>
        <v>0</v>
      </c>
      <c r="S110" s="26"/>
      <c r="T110" s="45"/>
      <c r="U110" s="25"/>
      <c r="V110" s="26"/>
    </row>
    <row r="111" spans="1:22" ht="30">
      <c r="A111" s="45" t="s">
        <v>1174</v>
      </c>
      <c r="B111" s="45"/>
      <c r="C111" s="45"/>
      <c r="D111" s="20"/>
      <c r="E111" s="177"/>
      <c r="F111" s="67" t="s">
        <v>922</v>
      </c>
      <c r="G111" s="16"/>
      <c r="H111" s="16"/>
      <c r="I111" s="16"/>
      <c r="J111" s="16"/>
      <c r="K111" s="16"/>
      <c r="L111" s="16"/>
      <c r="M111" s="16"/>
      <c r="N111" s="16"/>
      <c r="O111" s="16"/>
      <c r="P111" s="16"/>
      <c r="Q111" s="16"/>
      <c r="R111" s="32">
        <f t="shared" si="8"/>
        <v>0</v>
      </c>
      <c r="S111" s="26"/>
      <c r="T111" s="45"/>
      <c r="U111" s="25"/>
      <c r="V111" s="26"/>
    </row>
    <row r="112" spans="1:22" ht="30">
      <c r="A112" s="45" t="s">
        <v>1175</v>
      </c>
      <c r="B112" s="45"/>
      <c r="C112" s="45"/>
      <c r="D112" s="20"/>
      <c r="E112" s="177"/>
      <c r="F112" s="67" t="s">
        <v>923</v>
      </c>
      <c r="G112" s="16"/>
      <c r="H112" s="16"/>
      <c r="I112" s="16"/>
      <c r="J112" s="16"/>
      <c r="K112" s="16"/>
      <c r="L112" s="16"/>
      <c r="M112" s="16"/>
      <c r="N112" s="16"/>
      <c r="O112" s="16"/>
      <c r="P112" s="16"/>
      <c r="Q112" s="16"/>
      <c r="R112" s="32">
        <f t="shared" si="8"/>
        <v>0</v>
      </c>
      <c r="S112" s="26"/>
      <c r="T112" s="45"/>
      <c r="U112" s="25"/>
      <c r="V112" s="26"/>
    </row>
    <row r="113" spans="1:25">
      <c r="A113" s="45" t="s">
        <v>1177</v>
      </c>
      <c r="B113" s="45"/>
      <c r="C113" s="45"/>
      <c r="D113" s="20"/>
      <c r="E113" s="177"/>
      <c r="F113" s="67" t="s">
        <v>902</v>
      </c>
      <c r="G113" s="16"/>
      <c r="H113" s="16"/>
      <c r="I113" s="16"/>
      <c r="J113" s="16"/>
      <c r="K113" s="16"/>
      <c r="L113" s="16"/>
      <c r="M113" s="16"/>
      <c r="N113" s="16"/>
      <c r="O113" s="16"/>
      <c r="P113" s="16"/>
      <c r="Q113" s="16"/>
      <c r="R113" s="32">
        <f t="shared" si="8"/>
        <v>0</v>
      </c>
      <c r="S113" s="26"/>
      <c r="T113" s="45"/>
      <c r="U113" s="25"/>
      <c r="V113" s="26"/>
    </row>
    <row r="114" spans="1:25">
      <c r="A114" s="45" t="s">
        <v>1178</v>
      </c>
      <c r="B114" s="45"/>
      <c r="C114" s="45"/>
      <c r="D114" s="20"/>
      <c r="E114" s="177"/>
      <c r="F114" s="67" t="s">
        <v>903</v>
      </c>
      <c r="G114" s="16"/>
      <c r="H114" s="16"/>
      <c r="I114" s="16"/>
      <c r="J114" s="16"/>
      <c r="K114" s="16"/>
      <c r="L114" s="16"/>
      <c r="M114" s="16"/>
      <c r="N114" s="16"/>
      <c r="O114" s="16"/>
      <c r="P114" s="16"/>
      <c r="Q114" s="16"/>
      <c r="R114" s="32">
        <f t="shared" si="8"/>
        <v>0</v>
      </c>
      <c r="S114" s="26"/>
      <c r="T114" s="45"/>
      <c r="U114" s="25"/>
      <c r="V114" s="26"/>
    </row>
    <row r="115" spans="1:25">
      <c r="A115" s="45" t="s">
        <v>12</v>
      </c>
      <c r="B115" s="45"/>
      <c r="C115" s="45"/>
      <c r="D115" s="20"/>
      <c r="E115" s="177"/>
      <c r="F115" s="67" t="s">
        <v>906</v>
      </c>
      <c r="G115" s="17">
        <f>SUM(G125:G126)</f>
        <v>0</v>
      </c>
      <c r="H115" s="17">
        <f t="shared" ref="H115:Q115" si="9">SUM(H125:H126)</f>
        <v>0</v>
      </c>
      <c r="I115" s="17">
        <f t="shared" si="9"/>
        <v>0</v>
      </c>
      <c r="J115" s="17">
        <f t="shared" si="9"/>
        <v>0</v>
      </c>
      <c r="K115" s="17">
        <f t="shared" si="9"/>
        <v>0</v>
      </c>
      <c r="L115" s="17">
        <f t="shared" si="9"/>
        <v>0</v>
      </c>
      <c r="M115" s="17">
        <f t="shared" si="9"/>
        <v>0</v>
      </c>
      <c r="N115" s="17">
        <f t="shared" si="9"/>
        <v>0</v>
      </c>
      <c r="O115" s="17">
        <f t="shared" si="9"/>
        <v>0</v>
      </c>
      <c r="P115" s="17">
        <f t="shared" si="9"/>
        <v>0</v>
      </c>
      <c r="Q115" s="17">
        <f t="shared" si="9"/>
        <v>0</v>
      </c>
      <c r="R115" s="32">
        <f t="shared" si="8"/>
        <v>0</v>
      </c>
      <c r="S115" s="26"/>
      <c r="T115" s="45"/>
      <c r="U115" s="25"/>
      <c r="V115" s="26"/>
    </row>
    <row r="116" spans="1:25" ht="15" hidden="1" customHeight="1">
      <c r="A116" s="45"/>
      <c r="B116" s="45"/>
      <c r="C116" s="45" t="s">
        <v>401</v>
      </c>
      <c r="D116" s="25"/>
      <c r="E116" s="25"/>
      <c r="F116" s="26"/>
      <c r="G116" s="26"/>
      <c r="H116" s="26"/>
      <c r="I116" s="26"/>
      <c r="J116" s="26"/>
      <c r="K116" s="26"/>
      <c r="L116" s="26"/>
      <c r="M116" s="26"/>
      <c r="N116" s="26"/>
      <c r="O116" s="26"/>
      <c r="P116" s="26"/>
      <c r="Q116" s="26"/>
      <c r="R116" s="26"/>
      <c r="S116" s="26"/>
      <c r="T116" s="45"/>
      <c r="U116" s="25"/>
      <c r="V116" s="26"/>
    </row>
    <row r="117" spans="1:25" ht="15" hidden="1" customHeight="1">
      <c r="A117" s="45"/>
      <c r="B117" s="45"/>
      <c r="C117" s="45" t="s">
        <v>404</v>
      </c>
      <c r="D117" s="45"/>
      <c r="E117" s="45"/>
      <c r="F117" s="45"/>
      <c r="G117" s="45"/>
      <c r="H117" s="45"/>
      <c r="I117" s="45"/>
      <c r="J117" s="45"/>
      <c r="K117" s="45"/>
      <c r="L117" s="45"/>
      <c r="M117" s="45"/>
      <c r="N117" s="45"/>
      <c r="O117" s="45"/>
      <c r="P117" s="45"/>
      <c r="Q117" s="45"/>
      <c r="R117" s="45"/>
      <c r="S117" s="45"/>
      <c r="T117" s="45" t="s">
        <v>405</v>
      </c>
      <c r="U117" s="25"/>
      <c r="V117" s="26"/>
    </row>
    <row r="118" spans="1:25" ht="15" hidden="1" customHeight="1">
      <c r="A118" s="13"/>
      <c r="B118" s="13"/>
      <c r="C118" s="13"/>
      <c r="D118" s="13"/>
      <c r="E118" s="13"/>
      <c r="F118" s="13"/>
      <c r="G118" s="13"/>
      <c r="H118" s="13"/>
      <c r="I118" s="13"/>
      <c r="J118" s="13"/>
      <c r="K118" s="13"/>
      <c r="L118" s="13"/>
      <c r="M118" s="13"/>
      <c r="N118" s="13"/>
      <c r="O118" s="13"/>
      <c r="P118" s="13"/>
      <c r="Q118" s="13"/>
      <c r="R118" s="13"/>
      <c r="S118" s="13"/>
      <c r="T118" s="13"/>
      <c r="U118" s="25"/>
      <c r="V118" s="26"/>
    </row>
    <row r="119" spans="1:25" ht="15" hidden="1" customHeight="1">
      <c r="A119" s="45"/>
      <c r="B119" s="45"/>
      <c r="C119" s="45" t="s">
        <v>1158</v>
      </c>
      <c r="D119" s="45"/>
      <c r="E119" s="45"/>
      <c r="F119" s="45"/>
      <c r="G119" s="45"/>
      <c r="H119" s="45"/>
      <c r="I119" s="45"/>
      <c r="J119" s="45"/>
      <c r="K119" s="45"/>
      <c r="L119" s="45"/>
      <c r="M119" s="45"/>
      <c r="N119" s="45"/>
      <c r="O119" s="45"/>
      <c r="P119" s="45"/>
      <c r="Q119" s="45"/>
      <c r="R119" s="45"/>
      <c r="S119" s="45"/>
      <c r="T119" s="45"/>
      <c r="U119" s="13"/>
      <c r="V119" s="13"/>
      <c r="W119" s="13"/>
      <c r="X119" s="25"/>
      <c r="Y119" s="26"/>
    </row>
    <row r="120" spans="1:25" ht="15" hidden="1" customHeight="1">
      <c r="A120" s="45"/>
      <c r="B120" s="45"/>
      <c r="C120" s="45"/>
      <c r="D120" s="45"/>
      <c r="E120" s="45"/>
      <c r="F120" s="45"/>
      <c r="G120" s="45"/>
      <c r="H120" s="45"/>
      <c r="I120" s="45"/>
      <c r="J120" s="45"/>
      <c r="K120" s="45"/>
      <c r="L120" s="45"/>
      <c r="M120" s="45"/>
      <c r="N120" s="45"/>
      <c r="O120" s="45"/>
      <c r="P120" s="45"/>
      <c r="Q120" s="45"/>
      <c r="R120" s="45"/>
      <c r="S120" s="45"/>
      <c r="T120" s="45"/>
      <c r="U120" s="13"/>
      <c r="V120" s="13"/>
      <c r="W120" s="13"/>
      <c r="X120" s="25"/>
      <c r="Y120" s="26"/>
    </row>
    <row r="121" spans="1:25" ht="15" hidden="1" customHeight="1">
      <c r="A121" s="45"/>
      <c r="B121" s="45"/>
      <c r="C121" s="45"/>
      <c r="D121" s="45" t="s">
        <v>947</v>
      </c>
      <c r="E121" s="45"/>
      <c r="F121" s="45" t="s">
        <v>1159</v>
      </c>
      <c r="G121" s="45" t="s">
        <v>860</v>
      </c>
      <c r="H121" s="45" t="s">
        <v>861</v>
      </c>
      <c r="I121" s="45" t="s">
        <v>862</v>
      </c>
      <c r="J121" s="45" t="s">
        <v>730</v>
      </c>
      <c r="K121" s="45" t="s">
        <v>731</v>
      </c>
      <c r="L121" s="45" t="s">
        <v>732</v>
      </c>
      <c r="M121" s="45" t="s">
        <v>863</v>
      </c>
      <c r="N121" s="45" t="s">
        <v>864</v>
      </c>
      <c r="O121" s="45" t="s">
        <v>865</v>
      </c>
      <c r="P121" s="45" t="s">
        <v>867</v>
      </c>
      <c r="Q121" s="45" t="s">
        <v>868</v>
      </c>
      <c r="R121" s="45" t="s">
        <v>869</v>
      </c>
      <c r="S121" s="45"/>
      <c r="T121" s="45"/>
      <c r="U121" s="13"/>
      <c r="V121" s="13"/>
      <c r="W121" s="13"/>
      <c r="X121" s="25"/>
      <c r="Y121" s="26"/>
    </row>
    <row r="122" spans="1:25" ht="15" hidden="1" customHeight="1">
      <c r="A122" s="45"/>
      <c r="B122" s="45"/>
      <c r="C122" s="45" t="s">
        <v>402</v>
      </c>
      <c r="D122" s="45" t="s">
        <v>907</v>
      </c>
      <c r="E122" s="45" t="s">
        <v>406</v>
      </c>
      <c r="F122" s="45" t="s">
        <v>907</v>
      </c>
      <c r="G122" s="45"/>
      <c r="H122" s="45"/>
      <c r="I122" s="45"/>
      <c r="J122" s="45"/>
      <c r="K122" s="45"/>
      <c r="L122" s="45"/>
      <c r="M122" s="45"/>
      <c r="N122" s="45"/>
      <c r="O122" s="45"/>
      <c r="P122" s="45"/>
      <c r="Q122" s="45"/>
      <c r="R122" s="45"/>
      <c r="S122" s="45" t="s">
        <v>401</v>
      </c>
      <c r="T122" s="45" t="s">
        <v>403</v>
      </c>
      <c r="U122" s="13"/>
      <c r="V122" s="13"/>
      <c r="W122" s="13"/>
      <c r="X122" s="25"/>
      <c r="Y122" s="26"/>
    </row>
    <row r="123" spans="1:25" ht="15" hidden="1" customHeight="1">
      <c r="A123" s="45"/>
      <c r="B123" s="45"/>
      <c r="C123" s="45" t="s">
        <v>891</v>
      </c>
      <c r="D123" s="13"/>
      <c r="E123" s="13"/>
      <c r="F123" s="18" t="s">
        <v>890</v>
      </c>
      <c r="G123" s="19" t="s">
        <v>229</v>
      </c>
      <c r="H123" s="19" t="s">
        <v>229</v>
      </c>
      <c r="I123" s="19" t="s">
        <v>229</v>
      </c>
      <c r="J123" s="19" t="s">
        <v>229</v>
      </c>
      <c r="K123" s="19" t="s">
        <v>229</v>
      </c>
      <c r="L123" s="19" t="s">
        <v>229</v>
      </c>
      <c r="M123" s="19" t="s">
        <v>229</v>
      </c>
      <c r="N123" s="19" t="s">
        <v>229</v>
      </c>
      <c r="O123" s="19" t="s">
        <v>229</v>
      </c>
      <c r="P123" s="19" t="s">
        <v>229</v>
      </c>
      <c r="Q123" s="19" t="s">
        <v>229</v>
      </c>
      <c r="R123" s="19" t="s">
        <v>229</v>
      </c>
      <c r="S123" s="13"/>
      <c r="T123" s="45"/>
      <c r="U123" s="13"/>
      <c r="V123" s="13"/>
      <c r="W123" s="13"/>
      <c r="X123" s="25"/>
      <c r="Y123" s="26"/>
    </row>
    <row r="124" spans="1:25" ht="15" hidden="1" customHeight="1">
      <c r="A124" s="45"/>
      <c r="B124" s="45"/>
      <c r="C124" s="45" t="s">
        <v>401</v>
      </c>
      <c r="D124" s="13"/>
      <c r="E124" s="13"/>
      <c r="F124" s="13"/>
      <c r="G124" s="13"/>
      <c r="H124" s="13"/>
      <c r="I124" s="13"/>
      <c r="J124" s="13"/>
      <c r="K124" s="13"/>
      <c r="L124" s="13"/>
      <c r="M124" s="13"/>
      <c r="N124" s="13"/>
      <c r="O124" s="13"/>
      <c r="P124" s="13"/>
      <c r="Q124" s="13"/>
      <c r="R124" s="13"/>
      <c r="S124" s="13"/>
      <c r="T124" s="45"/>
      <c r="U124" s="13"/>
      <c r="V124" s="13"/>
      <c r="W124" s="13"/>
      <c r="X124" s="25"/>
      <c r="Y124" s="26"/>
    </row>
    <row r="125" spans="1:25">
      <c r="A125" s="45" t="s">
        <v>12</v>
      </c>
      <c r="B125" s="45"/>
      <c r="C125" s="121"/>
      <c r="D125" s="20"/>
      <c r="E125" s="11"/>
      <c r="F125" s="20"/>
      <c r="G125" s="16"/>
      <c r="H125" s="16"/>
      <c r="I125" s="16"/>
      <c r="J125" s="16"/>
      <c r="K125" s="16"/>
      <c r="L125" s="16"/>
      <c r="M125" s="16"/>
      <c r="N125" s="16"/>
      <c r="O125" s="16"/>
      <c r="P125" s="16"/>
      <c r="Q125" s="16"/>
      <c r="R125" s="32">
        <f>G125+H125+I125+J125+K125+L125+M125+N125+O125+P125+Q125</f>
        <v>0</v>
      </c>
      <c r="S125" s="13"/>
      <c r="T125" s="45"/>
      <c r="U125" s="13"/>
      <c r="V125" s="13"/>
      <c r="W125" s="13"/>
      <c r="X125" s="25"/>
      <c r="Y125" s="26"/>
    </row>
    <row r="126" spans="1:25" ht="15" customHeight="1">
      <c r="A126" s="45"/>
      <c r="B126" s="45"/>
      <c r="C126" s="45" t="s">
        <v>401</v>
      </c>
      <c r="D126" s="13"/>
      <c r="E126" s="161" t="s">
        <v>1171</v>
      </c>
      <c r="F126" s="162"/>
      <c r="G126" s="162"/>
      <c r="H126" s="162"/>
      <c r="I126" s="162"/>
      <c r="J126" s="162"/>
      <c r="K126" s="162"/>
      <c r="L126" s="162"/>
      <c r="M126" s="162"/>
      <c r="N126" s="162"/>
      <c r="O126" s="162"/>
      <c r="P126" s="162"/>
      <c r="Q126" s="162"/>
      <c r="R126" s="163"/>
      <c r="S126" s="13"/>
      <c r="T126" s="45"/>
      <c r="U126" s="13"/>
      <c r="V126" s="13"/>
      <c r="W126" s="13"/>
      <c r="X126" s="25"/>
      <c r="Y126" s="26"/>
    </row>
    <row r="127" spans="1:25" ht="15" hidden="1" customHeight="1">
      <c r="A127" s="45"/>
      <c r="B127" s="45"/>
      <c r="C127" s="45" t="s">
        <v>404</v>
      </c>
      <c r="D127" s="45"/>
      <c r="E127" s="45"/>
      <c r="F127" s="45"/>
      <c r="G127" s="45"/>
      <c r="H127" s="45"/>
      <c r="I127" s="45"/>
      <c r="J127" s="45"/>
      <c r="K127" s="45"/>
      <c r="L127" s="45"/>
      <c r="M127" s="45"/>
      <c r="N127" s="45"/>
      <c r="O127" s="45"/>
      <c r="P127" s="45"/>
      <c r="Q127" s="45"/>
      <c r="R127" s="45"/>
      <c r="S127" s="45"/>
      <c r="T127" s="45" t="s">
        <v>405</v>
      </c>
      <c r="U127" s="13"/>
      <c r="V127" s="13"/>
      <c r="W127" s="13"/>
      <c r="X127" s="25"/>
      <c r="Y127" s="26"/>
    </row>
    <row r="128" spans="1:25" ht="15" hidden="1"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25"/>
      <c r="Y128" s="26"/>
    </row>
    <row r="129" spans="1:25" ht="15" hidden="1"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25"/>
      <c r="Y129" s="26"/>
    </row>
    <row r="130" spans="1:25" ht="15" hidden="1" customHeight="1">
      <c r="A130" s="13"/>
      <c r="B130" s="13"/>
      <c r="C130" s="13"/>
      <c r="D130" s="13"/>
      <c r="E130" s="13"/>
      <c r="F130" s="13"/>
      <c r="G130" s="13"/>
      <c r="H130" s="13"/>
      <c r="I130" s="13"/>
      <c r="J130" s="13"/>
      <c r="K130" s="13"/>
      <c r="L130" s="13"/>
      <c r="M130" s="13"/>
      <c r="N130" s="13"/>
      <c r="O130" s="13"/>
      <c r="P130" s="13"/>
      <c r="Q130" s="13"/>
      <c r="R130" s="13"/>
      <c r="S130" s="13"/>
      <c r="T130" s="13"/>
      <c r="U130" s="25"/>
      <c r="V130" s="26"/>
    </row>
    <row r="131" spans="1:25" ht="15" hidden="1" customHeight="1">
      <c r="A131" s="45"/>
      <c r="B131" s="45"/>
      <c r="C131" s="45" t="s">
        <v>601</v>
      </c>
      <c r="D131" s="45"/>
      <c r="E131" s="45"/>
      <c r="F131" s="45"/>
      <c r="G131" s="45"/>
      <c r="H131" s="45"/>
      <c r="I131" s="45"/>
      <c r="J131" s="45"/>
      <c r="K131" s="45"/>
      <c r="L131" s="45"/>
      <c r="M131" s="45"/>
      <c r="N131" s="45"/>
      <c r="O131" s="45"/>
      <c r="P131" s="45"/>
      <c r="Q131" s="45"/>
      <c r="R131" s="45"/>
      <c r="S131" s="45"/>
      <c r="T131" s="45"/>
      <c r="U131" s="13"/>
      <c r="V131" s="13"/>
      <c r="W131" s="13"/>
      <c r="X131" s="25"/>
      <c r="Y131" s="26"/>
    </row>
    <row r="132" spans="1:25" ht="15" hidden="1" customHeight="1">
      <c r="A132" s="45"/>
      <c r="B132" s="45"/>
      <c r="C132" s="45"/>
      <c r="D132" s="45"/>
      <c r="E132" s="45"/>
      <c r="F132" s="45"/>
      <c r="G132" s="45"/>
      <c r="H132" s="45"/>
      <c r="I132" s="45"/>
      <c r="J132" s="45"/>
      <c r="K132" s="45"/>
      <c r="L132" s="45"/>
      <c r="M132" s="45"/>
      <c r="N132" s="45"/>
      <c r="O132" s="45"/>
      <c r="P132" s="45"/>
      <c r="Q132" s="45"/>
      <c r="R132" s="45"/>
      <c r="S132" s="45"/>
      <c r="T132" s="45"/>
      <c r="U132" s="13"/>
      <c r="V132" s="13"/>
      <c r="W132" s="13"/>
      <c r="X132" s="25"/>
      <c r="Y132" s="26"/>
    </row>
    <row r="133" spans="1:25" ht="15" hidden="1" customHeight="1">
      <c r="A133" s="45"/>
      <c r="B133" s="45"/>
      <c r="C133" s="45"/>
      <c r="D133" s="45" t="s">
        <v>947</v>
      </c>
      <c r="E133" s="45"/>
      <c r="F133" s="45"/>
      <c r="G133" s="45" t="s">
        <v>860</v>
      </c>
      <c r="H133" s="45" t="s">
        <v>861</v>
      </c>
      <c r="I133" s="45" t="s">
        <v>862</v>
      </c>
      <c r="J133" s="45" t="s">
        <v>730</v>
      </c>
      <c r="K133" s="45" t="s">
        <v>731</v>
      </c>
      <c r="L133" s="45" t="s">
        <v>732</v>
      </c>
      <c r="M133" s="45" t="s">
        <v>863</v>
      </c>
      <c r="N133" s="45" t="s">
        <v>864</v>
      </c>
      <c r="O133" s="45" t="s">
        <v>865</v>
      </c>
      <c r="P133" s="45" t="s">
        <v>867</v>
      </c>
      <c r="Q133" s="45" t="s">
        <v>868</v>
      </c>
      <c r="R133" s="45" t="s">
        <v>869</v>
      </c>
      <c r="S133" s="45"/>
      <c r="T133" s="45"/>
      <c r="U133" s="13"/>
      <c r="V133" s="13"/>
      <c r="W133" s="13"/>
      <c r="X133" s="25"/>
      <c r="Y133" s="26"/>
    </row>
    <row r="134" spans="1:25" ht="15" hidden="1" customHeight="1">
      <c r="A134" s="45"/>
      <c r="B134" s="45"/>
      <c r="C134" s="45" t="s">
        <v>402</v>
      </c>
      <c r="D134" s="45" t="s">
        <v>907</v>
      </c>
      <c r="E134" s="45" t="s">
        <v>406</v>
      </c>
      <c r="F134" s="45" t="s">
        <v>406</v>
      </c>
      <c r="G134" s="45"/>
      <c r="H134" s="45"/>
      <c r="I134" s="45"/>
      <c r="J134" s="45"/>
      <c r="K134" s="45"/>
      <c r="L134" s="45"/>
      <c r="M134" s="45"/>
      <c r="N134" s="45"/>
      <c r="O134" s="45"/>
      <c r="P134" s="45"/>
      <c r="Q134" s="45"/>
      <c r="R134" s="45"/>
      <c r="S134" s="45" t="s">
        <v>401</v>
      </c>
      <c r="T134" s="45" t="s">
        <v>403</v>
      </c>
      <c r="U134" s="13"/>
      <c r="V134" s="13"/>
      <c r="W134" s="13"/>
      <c r="X134" s="25"/>
      <c r="Y134" s="26"/>
    </row>
    <row r="135" spans="1:25" ht="15" hidden="1" customHeight="1">
      <c r="A135" s="45"/>
      <c r="B135" s="45"/>
      <c r="C135" s="45" t="s">
        <v>891</v>
      </c>
      <c r="D135" s="13"/>
      <c r="E135" s="13"/>
      <c r="F135" s="18" t="s">
        <v>890</v>
      </c>
      <c r="G135" s="19" t="s">
        <v>229</v>
      </c>
      <c r="H135" s="19" t="s">
        <v>229</v>
      </c>
      <c r="I135" s="19" t="s">
        <v>229</v>
      </c>
      <c r="J135" s="19" t="s">
        <v>229</v>
      </c>
      <c r="K135" s="19" t="s">
        <v>229</v>
      </c>
      <c r="L135" s="19" t="s">
        <v>229</v>
      </c>
      <c r="M135" s="19" t="s">
        <v>229</v>
      </c>
      <c r="N135" s="19" t="s">
        <v>229</v>
      </c>
      <c r="O135" s="19" t="s">
        <v>229</v>
      </c>
      <c r="P135" s="19" t="s">
        <v>229</v>
      </c>
      <c r="Q135" s="19" t="s">
        <v>229</v>
      </c>
      <c r="R135" s="19" t="s">
        <v>229</v>
      </c>
      <c r="S135" s="13"/>
      <c r="T135" s="45"/>
      <c r="U135" s="13"/>
      <c r="V135" s="13"/>
      <c r="W135" s="13"/>
      <c r="X135" s="25"/>
      <c r="Y135" s="26"/>
    </row>
    <row r="136" spans="1:25" ht="15" hidden="1" customHeight="1">
      <c r="A136" s="45"/>
      <c r="B136" s="45"/>
      <c r="C136" s="45" t="s">
        <v>401</v>
      </c>
      <c r="D136" s="13"/>
      <c r="E136" s="13"/>
      <c r="F136" s="13"/>
      <c r="G136" s="13"/>
      <c r="H136" s="13"/>
      <c r="I136" s="13"/>
      <c r="J136" s="13"/>
      <c r="K136" s="13"/>
      <c r="L136" s="13"/>
      <c r="M136" s="13"/>
      <c r="N136" s="13"/>
      <c r="O136" s="13"/>
      <c r="P136" s="13"/>
      <c r="Q136" s="13"/>
      <c r="R136" s="13"/>
      <c r="S136" s="13"/>
      <c r="T136" s="45"/>
      <c r="U136" s="13"/>
      <c r="V136" s="13"/>
      <c r="W136" s="13"/>
      <c r="X136" s="25"/>
      <c r="Y136" s="26"/>
    </row>
    <row r="137" spans="1:25">
      <c r="A137" s="45" t="s">
        <v>13</v>
      </c>
      <c r="B137" s="45"/>
      <c r="C137" s="45"/>
      <c r="D137" s="20"/>
      <c r="E137" s="14">
        <v>2</v>
      </c>
      <c r="F137" s="14" t="s">
        <v>924</v>
      </c>
      <c r="G137" s="32">
        <f>G138+G139+G140+G147</f>
        <v>0</v>
      </c>
      <c r="H137" s="32">
        <f t="shared" ref="H137:Q137" si="10">H138+H139+H140+H147</f>
        <v>0</v>
      </c>
      <c r="I137" s="32">
        <f t="shared" si="10"/>
        <v>0</v>
      </c>
      <c r="J137" s="32">
        <f t="shared" si="10"/>
        <v>0</v>
      </c>
      <c r="K137" s="32">
        <f t="shared" si="10"/>
        <v>0</v>
      </c>
      <c r="L137" s="32">
        <f t="shared" si="10"/>
        <v>0</v>
      </c>
      <c r="M137" s="32">
        <f t="shared" si="10"/>
        <v>0</v>
      </c>
      <c r="N137" s="32">
        <f t="shared" si="10"/>
        <v>0</v>
      </c>
      <c r="O137" s="32">
        <f t="shared" si="10"/>
        <v>0</v>
      </c>
      <c r="P137" s="32">
        <f t="shared" si="10"/>
        <v>0</v>
      </c>
      <c r="Q137" s="32">
        <f t="shared" si="10"/>
        <v>0</v>
      </c>
      <c r="R137" s="32">
        <f t="shared" ref="R137:R147" si="11">G137+H137+I137+J137+K137+L137+M137+N137+O137+P137+Q137</f>
        <v>0</v>
      </c>
      <c r="S137" s="13"/>
      <c r="T137" s="45"/>
      <c r="U137" s="13"/>
      <c r="V137" s="13"/>
      <c r="W137" s="13"/>
      <c r="X137" s="25"/>
      <c r="Y137" s="26"/>
    </row>
    <row r="138" spans="1:25" ht="30">
      <c r="A138" s="45" t="s">
        <v>14</v>
      </c>
      <c r="B138" s="45"/>
      <c r="C138" s="45"/>
      <c r="D138" s="20"/>
      <c r="E138" s="177"/>
      <c r="F138" s="67" t="s">
        <v>602</v>
      </c>
      <c r="G138" s="16"/>
      <c r="H138" s="16"/>
      <c r="I138" s="16"/>
      <c r="J138" s="16"/>
      <c r="K138" s="16"/>
      <c r="L138" s="16"/>
      <c r="M138" s="16"/>
      <c r="N138" s="16"/>
      <c r="O138" s="16"/>
      <c r="P138" s="16"/>
      <c r="Q138" s="16"/>
      <c r="R138" s="32">
        <f t="shared" si="11"/>
        <v>0</v>
      </c>
      <c r="S138" s="13"/>
      <c r="T138" s="45"/>
      <c r="U138" s="13"/>
      <c r="V138" s="13"/>
      <c r="W138" s="13"/>
      <c r="X138" s="25"/>
      <c r="Y138" s="26"/>
    </row>
    <row r="139" spans="1:25">
      <c r="A139" s="45" t="s">
        <v>15</v>
      </c>
      <c r="B139" s="45"/>
      <c r="C139" s="45"/>
      <c r="D139" s="20"/>
      <c r="E139" s="177"/>
      <c r="F139" s="67" t="s">
        <v>925</v>
      </c>
      <c r="G139" s="16"/>
      <c r="H139" s="16"/>
      <c r="I139" s="16"/>
      <c r="J139" s="16"/>
      <c r="K139" s="16"/>
      <c r="L139" s="16"/>
      <c r="M139" s="16"/>
      <c r="N139" s="16"/>
      <c r="O139" s="16"/>
      <c r="P139" s="16"/>
      <c r="Q139" s="16"/>
      <c r="R139" s="32">
        <f t="shared" si="11"/>
        <v>0</v>
      </c>
      <c r="S139" s="13"/>
      <c r="T139" s="45"/>
      <c r="U139" s="13"/>
      <c r="V139" s="13"/>
      <c r="W139" s="13"/>
      <c r="X139" s="25"/>
      <c r="Y139" s="26"/>
    </row>
    <row r="140" spans="1:25">
      <c r="A140" s="45" t="s">
        <v>16</v>
      </c>
      <c r="B140" s="45"/>
      <c r="C140" s="45"/>
      <c r="D140" s="20"/>
      <c r="E140" s="177"/>
      <c r="F140" s="67" t="s">
        <v>926</v>
      </c>
      <c r="G140" s="17">
        <f>G141+G142+G143+G144+G145+G146</f>
        <v>0</v>
      </c>
      <c r="H140" s="17">
        <f t="shared" ref="H140:Q140" si="12">H141+H142+H143+H144+H145+H146</f>
        <v>0</v>
      </c>
      <c r="I140" s="17">
        <f t="shared" si="12"/>
        <v>0</v>
      </c>
      <c r="J140" s="17">
        <f t="shared" si="12"/>
        <v>0</v>
      </c>
      <c r="K140" s="17">
        <f t="shared" si="12"/>
        <v>0</v>
      </c>
      <c r="L140" s="17">
        <f t="shared" si="12"/>
        <v>0</v>
      </c>
      <c r="M140" s="17">
        <f t="shared" si="12"/>
        <v>0</v>
      </c>
      <c r="N140" s="17">
        <f t="shared" si="12"/>
        <v>0</v>
      </c>
      <c r="O140" s="17">
        <f t="shared" si="12"/>
        <v>0</v>
      </c>
      <c r="P140" s="17">
        <f t="shared" si="12"/>
        <v>0</v>
      </c>
      <c r="Q140" s="17">
        <f t="shared" si="12"/>
        <v>0</v>
      </c>
      <c r="R140" s="32">
        <f t="shared" si="11"/>
        <v>0</v>
      </c>
      <c r="S140" s="13"/>
      <c r="T140" s="45"/>
      <c r="U140" s="13"/>
      <c r="V140" s="13"/>
      <c r="W140" s="13"/>
      <c r="X140" s="25"/>
      <c r="Y140" s="26"/>
    </row>
    <row r="141" spans="1:25">
      <c r="A141" s="45" t="s">
        <v>17</v>
      </c>
      <c r="B141" s="45"/>
      <c r="C141" s="45"/>
      <c r="D141" s="20"/>
      <c r="E141" s="177"/>
      <c r="F141" s="67" t="s">
        <v>927</v>
      </c>
      <c r="G141" s="16"/>
      <c r="H141" s="16"/>
      <c r="I141" s="16"/>
      <c r="J141" s="16"/>
      <c r="K141" s="16"/>
      <c r="L141" s="16"/>
      <c r="M141" s="16"/>
      <c r="N141" s="16"/>
      <c r="O141" s="16"/>
      <c r="P141" s="16"/>
      <c r="Q141" s="16"/>
      <c r="R141" s="32">
        <f t="shared" si="11"/>
        <v>0</v>
      </c>
      <c r="S141" s="13"/>
      <c r="T141" s="45"/>
      <c r="U141" s="13"/>
      <c r="V141" s="13"/>
      <c r="W141" s="13"/>
      <c r="X141" s="25"/>
      <c r="Y141" s="26"/>
    </row>
    <row r="142" spans="1:25">
      <c r="A142" s="45" t="s">
        <v>18</v>
      </c>
      <c r="B142" s="45"/>
      <c r="C142" s="45"/>
      <c r="D142" s="20"/>
      <c r="E142" s="177"/>
      <c r="F142" s="67" t="s">
        <v>928</v>
      </c>
      <c r="G142" s="16"/>
      <c r="H142" s="16"/>
      <c r="I142" s="16"/>
      <c r="J142" s="16"/>
      <c r="K142" s="16"/>
      <c r="L142" s="16"/>
      <c r="M142" s="16"/>
      <c r="N142" s="16"/>
      <c r="O142" s="16"/>
      <c r="P142" s="16"/>
      <c r="Q142" s="16"/>
      <c r="R142" s="32">
        <f t="shared" si="11"/>
        <v>0</v>
      </c>
      <c r="S142" s="13"/>
      <c r="T142" s="45"/>
      <c r="U142" s="13"/>
      <c r="V142" s="13"/>
      <c r="W142" s="13"/>
      <c r="X142" s="25"/>
      <c r="Y142" s="26"/>
    </row>
    <row r="143" spans="1:25">
      <c r="A143" s="45" t="s">
        <v>148</v>
      </c>
      <c r="B143" s="45"/>
      <c r="C143" s="45"/>
      <c r="D143" s="20"/>
      <c r="E143" s="177"/>
      <c r="F143" s="67" t="s">
        <v>603</v>
      </c>
      <c r="G143" s="16"/>
      <c r="H143" s="16"/>
      <c r="I143" s="16"/>
      <c r="J143" s="16"/>
      <c r="K143" s="16"/>
      <c r="L143" s="16"/>
      <c r="M143" s="16"/>
      <c r="N143" s="16"/>
      <c r="O143" s="16"/>
      <c r="P143" s="16"/>
      <c r="Q143" s="16"/>
      <c r="R143" s="32">
        <f t="shared" si="11"/>
        <v>0</v>
      </c>
      <c r="S143" s="13"/>
      <c r="T143" s="45"/>
      <c r="U143" s="13"/>
      <c r="V143" s="13"/>
      <c r="W143" s="13"/>
      <c r="X143" s="25"/>
      <c r="Y143" s="26"/>
    </row>
    <row r="144" spans="1:25">
      <c r="A144" s="45" t="s">
        <v>19</v>
      </c>
      <c r="B144" s="45"/>
      <c r="C144" s="45"/>
      <c r="D144" s="20"/>
      <c r="E144" s="177"/>
      <c r="F144" s="67" t="s">
        <v>604</v>
      </c>
      <c r="G144" s="16"/>
      <c r="H144" s="16"/>
      <c r="I144" s="16"/>
      <c r="J144" s="16"/>
      <c r="K144" s="16"/>
      <c r="L144" s="16"/>
      <c r="M144" s="16"/>
      <c r="N144" s="16"/>
      <c r="O144" s="16"/>
      <c r="P144" s="16"/>
      <c r="Q144" s="16"/>
      <c r="R144" s="32">
        <f t="shared" si="11"/>
        <v>0</v>
      </c>
      <c r="S144" s="13"/>
      <c r="T144" s="45"/>
      <c r="U144" s="13"/>
      <c r="V144" s="13"/>
      <c r="W144" s="13"/>
      <c r="X144" s="25"/>
      <c r="Y144" s="26"/>
    </row>
    <row r="145" spans="1:25">
      <c r="A145" s="45" t="s">
        <v>20</v>
      </c>
      <c r="B145" s="45"/>
      <c r="C145" s="45"/>
      <c r="D145" s="20"/>
      <c r="E145" s="177"/>
      <c r="F145" s="67" t="s">
        <v>929</v>
      </c>
      <c r="G145" s="16"/>
      <c r="H145" s="16"/>
      <c r="I145" s="16"/>
      <c r="J145" s="16"/>
      <c r="K145" s="16"/>
      <c r="L145" s="16"/>
      <c r="M145" s="16"/>
      <c r="N145" s="16"/>
      <c r="O145" s="16"/>
      <c r="P145" s="16"/>
      <c r="Q145" s="16"/>
      <c r="R145" s="32">
        <f t="shared" si="11"/>
        <v>0</v>
      </c>
      <c r="S145" s="13"/>
      <c r="T145" s="45"/>
      <c r="U145" s="13"/>
      <c r="V145" s="13"/>
      <c r="W145" s="13"/>
      <c r="X145" s="25"/>
      <c r="Y145" s="26"/>
    </row>
    <row r="146" spans="1:25">
      <c r="A146" s="45" t="s">
        <v>149</v>
      </c>
      <c r="B146" s="45"/>
      <c r="C146" s="45"/>
      <c r="D146" s="20"/>
      <c r="E146" s="177"/>
      <c r="F146" s="67" t="s">
        <v>930</v>
      </c>
      <c r="G146" s="16"/>
      <c r="H146" s="16"/>
      <c r="I146" s="16"/>
      <c r="J146" s="16"/>
      <c r="K146" s="16"/>
      <c r="L146" s="16"/>
      <c r="M146" s="16"/>
      <c r="N146" s="16"/>
      <c r="O146" s="16"/>
      <c r="P146" s="16"/>
      <c r="Q146" s="16"/>
      <c r="R146" s="32">
        <f t="shared" si="11"/>
        <v>0</v>
      </c>
      <c r="S146" s="13"/>
      <c r="T146" s="45"/>
      <c r="U146" s="13"/>
      <c r="V146" s="13"/>
      <c r="W146" s="13"/>
      <c r="X146" s="25"/>
      <c r="Y146" s="26"/>
    </row>
    <row r="147" spans="1:25">
      <c r="A147" s="45" t="s">
        <v>21</v>
      </c>
      <c r="B147" s="45"/>
      <c r="C147" s="45"/>
      <c r="D147" s="20"/>
      <c r="E147" s="67"/>
      <c r="F147" s="67" t="s">
        <v>906</v>
      </c>
      <c r="G147" s="17">
        <f>SUM(G157:G158)</f>
        <v>0</v>
      </c>
      <c r="H147" s="17">
        <f t="shared" ref="H147:Q147" si="13">SUM(H157:H158)</f>
        <v>0</v>
      </c>
      <c r="I147" s="17">
        <f t="shared" si="13"/>
        <v>0</v>
      </c>
      <c r="J147" s="17">
        <f t="shared" si="13"/>
        <v>0</v>
      </c>
      <c r="K147" s="17">
        <f t="shared" si="13"/>
        <v>0</v>
      </c>
      <c r="L147" s="17">
        <f t="shared" si="13"/>
        <v>0</v>
      </c>
      <c r="M147" s="17">
        <f t="shared" si="13"/>
        <v>0</v>
      </c>
      <c r="N147" s="17">
        <f t="shared" si="13"/>
        <v>0</v>
      </c>
      <c r="O147" s="17">
        <f t="shared" si="13"/>
        <v>0</v>
      </c>
      <c r="P147" s="17">
        <f t="shared" si="13"/>
        <v>0</v>
      </c>
      <c r="Q147" s="17">
        <f t="shared" si="13"/>
        <v>0</v>
      </c>
      <c r="R147" s="32">
        <f t="shared" si="11"/>
        <v>0</v>
      </c>
      <c r="S147" s="13"/>
      <c r="T147" s="45"/>
      <c r="U147" s="13"/>
      <c r="V147" s="13"/>
      <c r="W147" s="13"/>
      <c r="X147" s="25"/>
      <c r="Y147" s="26"/>
    </row>
    <row r="148" spans="1:25" ht="15" hidden="1" customHeight="1">
      <c r="A148" s="45"/>
      <c r="B148" s="45"/>
      <c r="C148" s="45" t="s">
        <v>401</v>
      </c>
      <c r="D148" s="13"/>
      <c r="E148" s="13"/>
      <c r="F148" s="13"/>
      <c r="G148" s="13"/>
      <c r="H148" s="13"/>
      <c r="I148" s="13"/>
      <c r="J148" s="13"/>
      <c r="K148" s="13"/>
      <c r="L148" s="13"/>
      <c r="M148" s="13"/>
      <c r="N148" s="13"/>
      <c r="O148" s="13"/>
      <c r="P148" s="13"/>
      <c r="Q148" s="13"/>
      <c r="R148" s="13"/>
      <c r="S148" s="13"/>
      <c r="T148" s="45"/>
      <c r="U148" s="13"/>
      <c r="V148" s="13"/>
      <c r="W148" s="13"/>
      <c r="X148" s="25"/>
      <c r="Y148" s="26"/>
    </row>
    <row r="149" spans="1:25" ht="15" hidden="1" customHeight="1">
      <c r="A149" s="45"/>
      <c r="B149" s="45"/>
      <c r="C149" s="45" t="s">
        <v>404</v>
      </c>
      <c r="D149" s="45"/>
      <c r="E149" s="45"/>
      <c r="F149" s="45"/>
      <c r="G149" s="45"/>
      <c r="H149" s="45"/>
      <c r="I149" s="45"/>
      <c r="J149" s="45"/>
      <c r="K149" s="45"/>
      <c r="L149" s="45"/>
      <c r="M149" s="45"/>
      <c r="N149" s="45"/>
      <c r="O149" s="45"/>
      <c r="P149" s="45"/>
      <c r="Q149" s="45"/>
      <c r="R149" s="45"/>
      <c r="S149" s="45"/>
      <c r="T149" s="45" t="s">
        <v>405</v>
      </c>
      <c r="U149" s="13"/>
      <c r="V149" s="13"/>
      <c r="W149" s="13"/>
      <c r="X149" s="25"/>
      <c r="Y149" s="26"/>
    </row>
    <row r="150" spans="1:25" ht="15" hidden="1" customHeight="1">
      <c r="A150" s="13"/>
      <c r="B150" s="13"/>
      <c r="C150" s="13"/>
      <c r="D150" s="13"/>
      <c r="E150" s="13"/>
      <c r="F150" s="13"/>
      <c r="G150" s="13"/>
      <c r="H150" s="13"/>
      <c r="I150" s="13"/>
      <c r="J150" s="13"/>
      <c r="K150" s="13"/>
      <c r="L150" s="13"/>
      <c r="M150" s="13"/>
      <c r="N150" s="13"/>
      <c r="O150" s="13"/>
      <c r="P150" s="13"/>
      <c r="Q150" s="13"/>
      <c r="R150" s="13"/>
      <c r="S150" s="13"/>
      <c r="T150" s="13"/>
      <c r="U150" s="25"/>
      <c r="V150" s="26"/>
    </row>
    <row r="151" spans="1:25" ht="15" hidden="1" customHeight="1">
      <c r="A151" s="45"/>
      <c r="B151" s="45"/>
      <c r="C151" s="45" t="s">
        <v>605</v>
      </c>
      <c r="D151" s="45"/>
      <c r="E151" s="45"/>
      <c r="F151" s="45"/>
      <c r="G151" s="45"/>
      <c r="H151" s="45"/>
      <c r="I151" s="45"/>
      <c r="J151" s="45"/>
      <c r="K151" s="45"/>
      <c r="L151" s="45"/>
      <c r="M151" s="45"/>
      <c r="N151" s="45"/>
      <c r="O151" s="45"/>
      <c r="P151" s="45"/>
      <c r="Q151" s="45"/>
      <c r="R151" s="45"/>
      <c r="S151" s="45"/>
      <c r="T151" s="45"/>
      <c r="U151" s="13"/>
      <c r="V151" s="13"/>
      <c r="W151" s="13"/>
      <c r="X151" s="25"/>
      <c r="Y151" s="26"/>
    </row>
    <row r="152" spans="1:25" ht="15" hidden="1" customHeight="1">
      <c r="A152" s="45"/>
      <c r="B152" s="45"/>
      <c r="C152" s="45"/>
      <c r="D152" s="45"/>
      <c r="E152" s="45"/>
      <c r="F152" s="45"/>
      <c r="G152" s="45"/>
      <c r="H152" s="45"/>
      <c r="I152" s="45"/>
      <c r="J152" s="45"/>
      <c r="K152" s="45"/>
      <c r="L152" s="45"/>
      <c r="M152" s="45"/>
      <c r="N152" s="45"/>
      <c r="O152" s="45"/>
      <c r="P152" s="45"/>
      <c r="Q152" s="45"/>
      <c r="R152" s="45"/>
      <c r="S152" s="45"/>
      <c r="T152" s="45"/>
      <c r="U152" s="13"/>
      <c r="V152" s="13"/>
      <c r="W152" s="13"/>
      <c r="X152" s="25"/>
      <c r="Y152" s="26"/>
    </row>
    <row r="153" spans="1:25" ht="15" hidden="1" customHeight="1">
      <c r="A153" s="45"/>
      <c r="B153" s="45"/>
      <c r="C153" s="45"/>
      <c r="D153" s="45" t="s">
        <v>947</v>
      </c>
      <c r="E153" s="45"/>
      <c r="F153" s="45" t="s">
        <v>972</v>
      </c>
      <c r="G153" s="45" t="s">
        <v>860</v>
      </c>
      <c r="H153" s="45" t="s">
        <v>861</v>
      </c>
      <c r="I153" s="45" t="s">
        <v>862</v>
      </c>
      <c r="J153" s="45" t="s">
        <v>730</v>
      </c>
      <c r="K153" s="45" t="s">
        <v>731</v>
      </c>
      <c r="L153" s="45" t="s">
        <v>732</v>
      </c>
      <c r="M153" s="45" t="s">
        <v>863</v>
      </c>
      <c r="N153" s="45" t="s">
        <v>864</v>
      </c>
      <c r="O153" s="45" t="s">
        <v>865</v>
      </c>
      <c r="P153" s="45" t="s">
        <v>867</v>
      </c>
      <c r="Q153" s="45" t="s">
        <v>868</v>
      </c>
      <c r="R153" s="45" t="s">
        <v>869</v>
      </c>
      <c r="S153" s="45"/>
      <c r="T153" s="45"/>
      <c r="U153" s="13"/>
      <c r="V153" s="13"/>
      <c r="W153" s="13"/>
      <c r="X153" s="25"/>
      <c r="Y153" s="26"/>
    </row>
    <row r="154" spans="1:25" ht="15" hidden="1" customHeight="1">
      <c r="A154" s="45"/>
      <c r="B154" s="45"/>
      <c r="C154" s="45" t="s">
        <v>402</v>
      </c>
      <c r="D154" s="45" t="s">
        <v>907</v>
      </c>
      <c r="E154" s="45" t="s">
        <v>406</v>
      </c>
      <c r="F154" s="45" t="s">
        <v>907</v>
      </c>
      <c r="G154" s="45"/>
      <c r="H154" s="45"/>
      <c r="I154" s="45"/>
      <c r="J154" s="45"/>
      <c r="K154" s="45"/>
      <c r="L154" s="45"/>
      <c r="M154" s="45"/>
      <c r="N154" s="45"/>
      <c r="O154" s="45"/>
      <c r="P154" s="45"/>
      <c r="Q154" s="45"/>
      <c r="R154" s="45"/>
      <c r="S154" s="45" t="s">
        <v>401</v>
      </c>
      <c r="T154" s="45" t="s">
        <v>403</v>
      </c>
      <c r="U154" s="13"/>
      <c r="V154" s="13"/>
      <c r="W154" s="13"/>
      <c r="X154" s="25"/>
      <c r="Y154" s="26"/>
    </row>
    <row r="155" spans="1:25" ht="15" hidden="1" customHeight="1">
      <c r="A155" s="45"/>
      <c r="B155" s="45"/>
      <c r="C155" s="45" t="s">
        <v>891</v>
      </c>
      <c r="D155" s="13"/>
      <c r="E155" s="13"/>
      <c r="F155" s="18" t="s">
        <v>890</v>
      </c>
      <c r="G155" s="19" t="s">
        <v>229</v>
      </c>
      <c r="H155" s="19" t="s">
        <v>229</v>
      </c>
      <c r="I155" s="19" t="s">
        <v>229</v>
      </c>
      <c r="J155" s="19" t="s">
        <v>229</v>
      </c>
      <c r="K155" s="19" t="s">
        <v>229</v>
      </c>
      <c r="L155" s="19" t="s">
        <v>229</v>
      </c>
      <c r="M155" s="19" t="s">
        <v>229</v>
      </c>
      <c r="N155" s="19" t="s">
        <v>229</v>
      </c>
      <c r="O155" s="19" t="s">
        <v>229</v>
      </c>
      <c r="P155" s="19" t="s">
        <v>229</v>
      </c>
      <c r="Q155" s="19" t="s">
        <v>229</v>
      </c>
      <c r="R155" s="19" t="s">
        <v>229</v>
      </c>
      <c r="S155" s="13"/>
      <c r="T155" s="45"/>
      <c r="U155" s="13"/>
      <c r="V155" s="13"/>
      <c r="W155" s="13"/>
      <c r="X155" s="25"/>
      <c r="Y155" s="26"/>
    </row>
    <row r="156" spans="1:25" ht="15" hidden="1" customHeight="1">
      <c r="A156" s="45"/>
      <c r="B156" s="45"/>
      <c r="C156" s="45" t="s">
        <v>401</v>
      </c>
      <c r="D156" s="13"/>
      <c r="E156" s="13"/>
      <c r="F156" s="13"/>
      <c r="G156" s="13"/>
      <c r="H156" s="13"/>
      <c r="I156" s="13"/>
      <c r="J156" s="13"/>
      <c r="K156" s="13"/>
      <c r="L156" s="13"/>
      <c r="M156" s="13"/>
      <c r="N156" s="13"/>
      <c r="O156" s="13"/>
      <c r="P156" s="13"/>
      <c r="Q156" s="13"/>
      <c r="R156" s="13"/>
      <c r="S156" s="13"/>
      <c r="T156" s="45"/>
      <c r="U156" s="13"/>
      <c r="V156" s="13"/>
      <c r="W156" s="13"/>
      <c r="X156" s="25"/>
      <c r="Y156" s="26"/>
    </row>
    <row r="157" spans="1:25">
      <c r="A157" s="45" t="s">
        <v>21</v>
      </c>
      <c r="B157" s="45"/>
      <c r="C157" s="121"/>
      <c r="D157" s="20"/>
      <c r="E157" s="11"/>
      <c r="F157" s="20"/>
      <c r="G157" s="16"/>
      <c r="H157" s="16"/>
      <c r="I157" s="16"/>
      <c r="J157" s="16"/>
      <c r="K157" s="16"/>
      <c r="L157" s="16"/>
      <c r="M157" s="16"/>
      <c r="N157" s="16"/>
      <c r="O157" s="16"/>
      <c r="P157" s="16"/>
      <c r="Q157" s="16"/>
      <c r="R157" s="32">
        <f>G157+H157+I157+J157+K157+L157+M157+N157+O157+P157+Q157</f>
        <v>0</v>
      </c>
      <c r="S157" s="13"/>
      <c r="T157" s="45"/>
      <c r="U157" s="13"/>
      <c r="V157" s="13"/>
      <c r="W157" s="13"/>
      <c r="X157" s="25"/>
      <c r="Y157" s="26"/>
    </row>
    <row r="158" spans="1:25" ht="15" customHeight="1">
      <c r="A158" s="45"/>
      <c r="B158" s="45"/>
      <c r="C158" s="45" t="s">
        <v>401</v>
      </c>
      <c r="D158" s="13"/>
      <c r="E158" s="161" t="s">
        <v>1171</v>
      </c>
      <c r="F158" s="162"/>
      <c r="G158" s="162"/>
      <c r="H158" s="162"/>
      <c r="I158" s="162"/>
      <c r="J158" s="162"/>
      <c r="K158" s="162"/>
      <c r="L158" s="162"/>
      <c r="M158" s="162"/>
      <c r="N158" s="162"/>
      <c r="O158" s="162"/>
      <c r="P158" s="162"/>
      <c r="Q158" s="162"/>
      <c r="R158" s="163"/>
      <c r="S158" s="13"/>
      <c r="T158" s="45"/>
      <c r="U158" s="13"/>
      <c r="V158" s="13"/>
      <c r="W158" s="13"/>
      <c r="X158" s="25"/>
      <c r="Y158" s="26"/>
    </row>
    <row r="159" spans="1:25" ht="15" hidden="1" customHeight="1">
      <c r="A159" s="45"/>
      <c r="B159" s="45"/>
      <c r="C159" s="45" t="s">
        <v>404</v>
      </c>
      <c r="D159" s="45"/>
      <c r="E159" s="45"/>
      <c r="F159" s="45"/>
      <c r="G159" s="45"/>
      <c r="H159" s="45"/>
      <c r="I159" s="45"/>
      <c r="J159" s="45"/>
      <c r="K159" s="45"/>
      <c r="L159" s="45"/>
      <c r="M159" s="45"/>
      <c r="N159" s="45"/>
      <c r="O159" s="45"/>
      <c r="P159" s="45"/>
      <c r="Q159" s="45"/>
      <c r="R159" s="45"/>
      <c r="S159" s="45"/>
      <c r="T159" s="45" t="s">
        <v>405</v>
      </c>
      <c r="U159" s="13"/>
      <c r="V159" s="13"/>
      <c r="W159" s="13"/>
      <c r="X159" s="25"/>
      <c r="Y159" s="26"/>
    </row>
    <row r="160" spans="1:25" ht="15" hidden="1" customHeight="1">
      <c r="A160" s="13"/>
      <c r="B160" s="13"/>
      <c r="C160" s="13"/>
      <c r="D160" s="13"/>
      <c r="E160" s="13"/>
      <c r="F160" s="13"/>
      <c r="G160" s="13"/>
      <c r="H160" s="13"/>
      <c r="I160" s="13"/>
      <c r="J160" s="13"/>
      <c r="K160" s="13"/>
      <c r="L160" s="13"/>
      <c r="M160" s="13"/>
      <c r="N160" s="13"/>
      <c r="O160" s="13"/>
      <c r="P160" s="13"/>
      <c r="Q160" s="13"/>
      <c r="R160" s="13"/>
      <c r="S160" s="13"/>
      <c r="T160" s="13"/>
      <c r="U160" s="25"/>
      <c r="V160" s="26"/>
    </row>
    <row r="161" spans="1:25" ht="15" hidden="1" customHeight="1">
      <c r="A161" s="45"/>
      <c r="B161" s="45"/>
      <c r="C161" s="45" t="s">
        <v>973</v>
      </c>
      <c r="D161" s="45"/>
      <c r="E161" s="45"/>
      <c r="F161" s="45"/>
      <c r="G161" s="45"/>
      <c r="H161" s="45"/>
      <c r="I161" s="45"/>
      <c r="J161" s="45"/>
      <c r="K161" s="45"/>
      <c r="L161" s="45"/>
      <c r="M161" s="45"/>
      <c r="N161" s="45"/>
      <c r="O161" s="45"/>
      <c r="P161" s="45"/>
      <c r="Q161" s="45"/>
      <c r="R161" s="45"/>
      <c r="S161" s="45"/>
      <c r="T161" s="45"/>
      <c r="U161" s="13"/>
      <c r="V161" s="13"/>
      <c r="W161" s="13"/>
      <c r="X161" s="25"/>
      <c r="Y161" s="26"/>
    </row>
    <row r="162" spans="1:25" ht="15" hidden="1" customHeight="1">
      <c r="A162" s="45"/>
      <c r="B162" s="45"/>
      <c r="C162" s="45"/>
      <c r="D162" s="45"/>
      <c r="E162" s="45"/>
      <c r="F162" s="45"/>
      <c r="G162" s="45"/>
      <c r="H162" s="45"/>
      <c r="I162" s="45"/>
      <c r="J162" s="45"/>
      <c r="K162" s="45"/>
      <c r="L162" s="45"/>
      <c r="M162" s="45"/>
      <c r="N162" s="45"/>
      <c r="O162" s="45"/>
      <c r="P162" s="45"/>
      <c r="Q162" s="45"/>
      <c r="R162" s="45"/>
      <c r="S162" s="45"/>
      <c r="T162" s="45"/>
      <c r="U162" s="13"/>
      <c r="V162" s="13"/>
      <c r="W162" s="13"/>
      <c r="X162" s="25"/>
      <c r="Y162" s="26"/>
    </row>
    <row r="163" spans="1:25" ht="15" hidden="1" customHeight="1">
      <c r="A163" s="45"/>
      <c r="B163" s="45"/>
      <c r="C163" s="45"/>
      <c r="D163" s="45" t="s">
        <v>947</v>
      </c>
      <c r="E163" s="45"/>
      <c r="F163" s="45"/>
      <c r="G163" s="45" t="s">
        <v>860</v>
      </c>
      <c r="H163" s="45" t="s">
        <v>861</v>
      </c>
      <c r="I163" s="45" t="s">
        <v>862</v>
      </c>
      <c r="J163" s="45" t="s">
        <v>730</v>
      </c>
      <c r="K163" s="45" t="s">
        <v>731</v>
      </c>
      <c r="L163" s="45" t="s">
        <v>732</v>
      </c>
      <c r="M163" s="45" t="s">
        <v>863</v>
      </c>
      <c r="N163" s="45" t="s">
        <v>864</v>
      </c>
      <c r="O163" s="45" t="s">
        <v>865</v>
      </c>
      <c r="P163" s="45" t="s">
        <v>867</v>
      </c>
      <c r="Q163" s="45" t="s">
        <v>868</v>
      </c>
      <c r="R163" s="45" t="s">
        <v>869</v>
      </c>
      <c r="S163" s="45"/>
      <c r="T163" s="45"/>
      <c r="U163" s="13"/>
      <c r="V163" s="13"/>
      <c r="W163" s="13"/>
      <c r="X163" s="25"/>
      <c r="Y163" s="26"/>
    </row>
    <row r="164" spans="1:25" ht="15" hidden="1" customHeight="1">
      <c r="A164" s="45"/>
      <c r="B164" s="45"/>
      <c r="C164" s="45" t="s">
        <v>402</v>
      </c>
      <c r="D164" s="45" t="s">
        <v>907</v>
      </c>
      <c r="E164" s="45" t="s">
        <v>406</v>
      </c>
      <c r="F164" s="45" t="s">
        <v>406</v>
      </c>
      <c r="G164" s="45"/>
      <c r="H164" s="45"/>
      <c r="I164" s="45"/>
      <c r="J164" s="45"/>
      <c r="K164" s="45"/>
      <c r="L164" s="45"/>
      <c r="M164" s="45"/>
      <c r="N164" s="45"/>
      <c r="O164" s="45"/>
      <c r="P164" s="45"/>
      <c r="Q164" s="45"/>
      <c r="R164" s="45"/>
      <c r="S164" s="45" t="s">
        <v>401</v>
      </c>
      <c r="T164" s="45" t="s">
        <v>403</v>
      </c>
      <c r="U164" s="13"/>
      <c r="V164" s="13"/>
      <c r="W164" s="13"/>
      <c r="X164" s="25"/>
      <c r="Y164" s="26"/>
    </row>
    <row r="165" spans="1:25" ht="15" hidden="1" customHeight="1">
      <c r="A165" s="45"/>
      <c r="B165" s="45"/>
      <c r="C165" s="45" t="s">
        <v>891</v>
      </c>
      <c r="D165" s="13"/>
      <c r="E165" s="13"/>
      <c r="F165" s="18" t="s">
        <v>890</v>
      </c>
      <c r="G165" s="19" t="s">
        <v>229</v>
      </c>
      <c r="H165" s="19" t="s">
        <v>229</v>
      </c>
      <c r="I165" s="19" t="s">
        <v>229</v>
      </c>
      <c r="J165" s="19" t="s">
        <v>229</v>
      </c>
      <c r="K165" s="19" t="s">
        <v>229</v>
      </c>
      <c r="L165" s="19" t="s">
        <v>229</v>
      </c>
      <c r="M165" s="19" t="s">
        <v>229</v>
      </c>
      <c r="N165" s="19" t="s">
        <v>229</v>
      </c>
      <c r="O165" s="19" t="s">
        <v>229</v>
      </c>
      <c r="P165" s="19" t="s">
        <v>229</v>
      </c>
      <c r="Q165" s="19" t="s">
        <v>229</v>
      </c>
      <c r="R165" s="19" t="s">
        <v>229</v>
      </c>
      <c r="S165" s="13"/>
      <c r="T165" s="45"/>
      <c r="U165" s="13"/>
      <c r="V165" s="13"/>
      <c r="W165" s="13"/>
      <c r="X165" s="25"/>
      <c r="Y165" s="26"/>
    </row>
    <row r="166" spans="1:25" ht="15" hidden="1" customHeight="1">
      <c r="A166" s="45"/>
      <c r="B166" s="45"/>
      <c r="C166" s="45" t="s">
        <v>401</v>
      </c>
      <c r="D166" s="13"/>
      <c r="E166" s="13"/>
      <c r="F166" s="13"/>
      <c r="G166" s="13"/>
      <c r="H166" s="13"/>
      <c r="I166" s="13"/>
      <c r="J166" s="13"/>
      <c r="K166" s="13"/>
      <c r="L166" s="13"/>
      <c r="M166" s="13"/>
      <c r="N166" s="13"/>
      <c r="O166" s="13"/>
      <c r="P166" s="13"/>
      <c r="Q166" s="13"/>
      <c r="R166" s="13"/>
      <c r="S166" s="13"/>
      <c r="T166" s="45"/>
      <c r="U166" s="13"/>
      <c r="V166" s="13"/>
      <c r="W166" s="13"/>
      <c r="X166" s="25"/>
      <c r="Y166" s="26"/>
    </row>
    <row r="167" spans="1:25">
      <c r="A167" s="45" t="s">
        <v>624</v>
      </c>
      <c r="B167" s="45"/>
      <c r="C167" s="45"/>
      <c r="D167" s="20"/>
      <c r="E167" s="30">
        <v>3</v>
      </c>
      <c r="F167" s="33" t="s">
        <v>931</v>
      </c>
      <c r="G167" s="32">
        <f>G106+G137</f>
        <v>0</v>
      </c>
      <c r="H167" s="32">
        <f>H106+H137</f>
        <v>0</v>
      </c>
      <c r="I167" s="32">
        <f t="shared" ref="I167:Q167" si="14">I106+I137</f>
        <v>0</v>
      </c>
      <c r="J167" s="32">
        <f t="shared" si="14"/>
        <v>0</v>
      </c>
      <c r="K167" s="32">
        <f t="shared" si="14"/>
        <v>0</v>
      </c>
      <c r="L167" s="32">
        <f t="shared" si="14"/>
        <v>0</v>
      </c>
      <c r="M167" s="32">
        <f t="shared" si="14"/>
        <v>0</v>
      </c>
      <c r="N167" s="32">
        <f t="shared" si="14"/>
        <v>0</v>
      </c>
      <c r="O167" s="32">
        <f t="shared" si="14"/>
        <v>0</v>
      </c>
      <c r="P167" s="32">
        <f t="shared" si="14"/>
        <v>0</v>
      </c>
      <c r="Q167" s="32">
        <f t="shared" si="14"/>
        <v>0</v>
      </c>
      <c r="R167" s="32">
        <f>G167+H167+I167+J167+K167+L167+M167+N167+O167+P167+Q167</f>
        <v>0</v>
      </c>
      <c r="S167" s="13"/>
      <c r="T167" s="45"/>
      <c r="U167" s="13"/>
      <c r="V167" s="13"/>
      <c r="W167" s="13"/>
      <c r="X167" s="25"/>
      <c r="Y167" s="26"/>
    </row>
    <row r="168" spans="1:25">
      <c r="A168" s="45" t="s">
        <v>717</v>
      </c>
      <c r="B168" s="45"/>
      <c r="C168" s="45"/>
      <c r="D168" s="20"/>
      <c r="E168" s="30">
        <v>4</v>
      </c>
      <c r="F168" s="33" t="s">
        <v>1168</v>
      </c>
      <c r="G168" s="34"/>
      <c r="H168" s="34"/>
      <c r="I168" s="34"/>
      <c r="J168" s="34"/>
      <c r="K168" s="34"/>
      <c r="L168" s="34"/>
      <c r="M168" s="34"/>
      <c r="N168" s="34"/>
      <c r="O168" s="34"/>
      <c r="P168" s="34"/>
      <c r="Q168" s="34"/>
      <c r="R168" s="32">
        <f>G168+H168+I168+J168+K168+L168+M168+N168+O168+P168+Q168</f>
        <v>0</v>
      </c>
      <c r="S168" s="13"/>
      <c r="T168" s="45"/>
      <c r="U168" s="13"/>
      <c r="V168" s="13"/>
      <c r="W168" s="13"/>
      <c r="X168" s="25"/>
      <c r="Y168" s="26"/>
    </row>
    <row r="169" spans="1:25">
      <c r="A169" s="45" t="s">
        <v>625</v>
      </c>
      <c r="B169" s="45"/>
      <c r="C169" s="45"/>
      <c r="D169" s="20"/>
      <c r="E169" s="33"/>
      <c r="F169" s="31" t="s">
        <v>932</v>
      </c>
      <c r="G169" s="32">
        <f t="shared" ref="G169:R169" si="15">G167-G89</f>
        <v>0</v>
      </c>
      <c r="H169" s="32">
        <f t="shared" si="15"/>
        <v>0</v>
      </c>
      <c r="I169" s="32">
        <f t="shared" si="15"/>
        <v>0</v>
      </c>
      <c r="J169" s="32">
        <f t="shared" si="15"/>
        <v>0</v>
      </c>
      <c r="K169" s="32">
        <f t="shared" si="15"/>
        <v>0</v>
      </c>
      <c r="L169" s="32">
        <f t="shared" si="15"/>
        <v>0</v>
      </c>
      <c r="M169" s="32">
        <f t="shared" si="15"/>
        <v>0</v>
      </c>
      <c r="N169" s="32">
        <f t="shared" si="15"/>
        <v>0</v>
      </c>
      <c r="O169" s="32">
        <f t="shared" si="15"/>
        <v>0</v>
      </c>
      <c r="P169" s="32">
        <f t="shared" si="15"/>
        <v>0</v>
      </c>
      <c r="Q169" s="32">
        <f t="shared" si="15"/>
        <v>0</v>
      </c>
      <c r="R169" s="32">
        <f t="shared" si="15"/>
        <v>0</v>
      </c>
      <c r="S169" s="13"/>
      <c r="T169" s="45"/>
      <c r="U169" s="13"/>
      <c r="V169" s="13"/>
      <c r="W169" s="13"/>
      <c r="X169" s="25"/>
      <c r="Y169" s="26"/>
    </row>
    <row r="170" spans="1:25">
      <c r="A170" s="45"/>
      <c r="B170" s="45"/>
      <c r="C170" s="45"/>
      <c r="D170" s="20"/>
      <c r="E170" s="174" t="s">
        <v>950</v>
      </c>
      <c r="F170" s="175"/>
      <c r="G170" s="175"/>
      <c r="H170" s="175"/>
      <c r="I170" s="175"/>
      <c r="J170" s="175"/>
      <c r="K170" s="175"/>
      <c r="L170" s="175"/>
      <c r="M170" s="175"/>
      <c r="N170" s="175"/>
      <c r="O170" s="175"/>
      <c r="P170" s="175"/>
      <c r="Q170" s="175"/>
      <c r="R170" s="176"/>
      <c r="S170" s="13"/>
      <c r="T170" s="45"/>
      <c r="U170" s="13"/>
      <c r="V170" s="13"/>
      <c r="W170" s="13"/>
      <c r="X170" s="25"/>
      <c r="Y170" s="26"/>
    </row>
    <row r="171" spans="1:25">
      <c r="A171" s="45"/>
      <c r="B171" s="45"/>
      <c r="C171" s="45" t="s">
        <v>401</v>
      </c>
      <c r="D171" s="13"/>
      <c r="E171" s="13"/>
      <c r="F171" s="13"/>
      <c r="G171" s="13"/>
      <c r="H171" s="13"/>
      <c r="I171" s="13"/>
      <c r="J171" s="13"/>
      <c r="K171" s="13"/>
      <c r="L171" s="13"/>
      <c r="M171" s="13"/>
      <c r="N171" s="13"/>
      <c r="O171" s="13"/>
      <c r="P171" s="13"/>
      <c r="Q171" s="13"/>
      <c r="R171" s="13"/>
      <c r="S171" s="13"/>
      <c r="T171" s="45"/>
      <c r="U171" s="13"/>
      <c r="V171" s="13"/>
      <c r="W171" s="13"/>
      <c r="X171" s="25"/>
      <c r="Y171" s="26"/>
    </row>
    <row r="172" spans="1:25">
      <c r="A172" s="45"/>
      <c r="B172" s="45"/>
      <c r="C172" s="45" t="s">
        <v>404</v>
      </c>
      <c r="D172" s="45"/>
      <c r="E172" s="45"/>
      <c r="F172" s="45"/>
      <c r="G172" s="45"/>
      <c r="H172" s="45"/>
      <c r="I172" s="45"/>
      <c r="J172" s="45"/>
      <c r="K172" s="45"/>
      <c r="L172" s="45"/>
      <c r="M172" s="45"/>
      <c r="N172" s="45"/>
      <c r="O172" s="45"/>
      <c r="P172" s="45"/>
      <c r="Q172" s="45"/>
      <c r="R172" s="45"/>
      <c r="S172" s="45"/>
      <c r="T172" s="45" t="s">
        <v>405</v>
      </c>
      <c r="U172" s="13"/>
      <c r="V172" s="13"/>
      <c r="W172" s="13"/>
      <c r="X172" s="25"/>
      <c r="Y172" s="26"/>
    </row>
    <row r="173" spans="1:25">
      <c r="A173" s="13"/>
      <c r="B173" s="13"/>
      <c r="C173" s="13"/>
      <c r="D173" s="13"/>
      <c r="E173" s="13"/>
      <c r="F173" s="13"/>
      <c r="G173" s="13"/>
      <c r="H173" s="13"/>
      <c r="I173" s="13"/>
      <c r="J173" s="13"/>
      <c r="K173" s="13"/>
      <c r="L173" s="13"/>
      <c r="M173" s="13"/>
      <c r="N173" s="13"/>
      <c r="O173" s="13"/>
      <c r="P173" s="13"/>
      <c r="Q173" s="13"/>
      <c r="R173" s="13"/>
      <c r="S173" s="13"/>
      <c r="T173" s="13"/>
      <c r="U173" s="25"/>
      <c r="V173" s="26"/>
    </row>
    <row r="174" spans="1:25">
      <c r="A174" s="13"/>
      <c r="B174" s="13"/>
      <c r="C174" s="13"/>
      <c r="D174" s="13"/>
      <c r="E174" s="13"/>
      <c r="F174" s="13"/>
      <c r="G174" s="13"/>
      <c r="H174" s="13"/>
      <c r="I174" s="13"/>
      <c r="J174" s="13"/>
      <c r="K174" s="13"/>
      <c r="L174" s="13"/>
      <c r="M174" s="13"/>
      <c r="N174" s="13"/>
      <c r="O174" s="13"/>
      <c r="P174" s="13"/>
      <c r="Q174" s="13"/>
      <c r="R174" s="13"/>
      <c r="S174" s="13"/>
      <c r="T174" s="13"/>
      <c r="U174" s="25"/>
      <c r="V174" s="26"/>
    </row>
    <row r="175" spans="1:25">
      <c r="A175" s="25"/>
      <c r="B175" s="25"/>
      <c r="C175" s="25"/>
      <c r="D175" s="26"/>
      <c r="E175" s="26"/>
      <c r="F175" s="26"/>
      <c r="G175" s="26"/>
      <c r="H175" s="26"/>
      <c r="I175" s="26"/>
      <c r="J175" s="26"/>
      <c r="K175" s="26"/>
      <c r="L175" s="26"/>
      <c r="M175" s="26"/>
      <c r="N175" s="26"/>
      <c r="O175" s="26"/>
      <c r="P175" s="26"/>
      <c r="Q175" s="26"/>
      <c r="R175" s="26"/>
      <c r="S175" s="26"/>
      <c r="T175" s="26"/>
      <c r="U175" s="26"/>
      <c r="V175" s="26"/>
    </row>
    <row r="176" spans="1:25" s="37" customFormat="1"/>
    <row r="177" spans="1:22" s="37" customFormat="1"/>
    <row r="178" spans="1:22" s="37" customFormat="1"/>
    <row r="179" spans="1:22" s="37" customFormat="1"/>
    <row r="180" spans="1:22" s="37" customFormat="1"/>
    <row r="181" spans="1:22" s="37" customFormat="1"/>
    <row r="182" spans="1:22" s="37" customFormat="1" ht="15" customHeight="1"/>
    <row r="183" spans="1:22" s="37" customFormat="1"/>
    <row r="184" spans="1:22" s="37" customFormat="1"/>
    <row r="185" spans="1:22" s="37" customFormat="1" ht="30" customHeight="1"/>
    <row r="186" spans="1:22" s="37" customFormat="1" ht="30" customHeight="1"/>
    <row r="187" spans="1:22" s="37" customFormat="1" ht="30" customHeight="1"/>
    <row r="188" spans="1:22" s="37" customFormat="1"/>
    <row r="189" spans="1:22" s="37" customFormat="1"/>
    <row r="190" spans="1:22">
      <c r="A190" s="25"/>
      <c r="B190" s="25"/>
      <c r="C190" s="25"/>
      <c r="D190" s="26"/>
      <c r="E190" s="26"/>
      <c r="F190" s="26"/>
      <c r="G190" s="26"/>
      <c r="H190" s="26"/>
      <c r="I190" s="26"/>
      <c r="J190" s="26"/>
      <c r="K190" s="26"/>
      <c r="L190" s="26"/>
      <c r="M190" s="26"/>
      <c r="N190" s="26"/>
      <c r="O190" s="26"/>
      <c r="P190" s="26"/>
      <c r="Q190" s="26"/>
      <c r="R190" s="26"/>
      <c r="S190" s="26"/>
      <c r="T190" s="26"/>
      <c r="U190" s="26"/>
      <c r="V190" s="26"/>
    </row>
    <row r="191" spans="1:22">
      <c r="A191" s="25"/>
      <c r="B191" s="25"/>
      <c r="C191" s="25"/>
      <c r="D191" s="26"/>
      <c r="E191" s="26"/>
      <c r="F191" s="26"/>
      <c r="G191" s="26"/>
      <c r="H191" s="26"/>
      <c r="I191" s="26"/>
      <c r="J191" s="26"/>
      <c r="K191" s="26"/>
      <c r="L191" s="26"/>
      <c r="M191" s="26"/>
      <c r="N191" s="26"/>
      <c r="O191" s="26"/>
      <c r="P191" s="26"/>
      <c r="Q191" s="26"/>
      <c r="R191" s="26"/>
      <c r="S191" s="26"/>
      <c r="T191" s="26"/>
      <c r="U191" s="26"/>
      <c r="V191" s="26"/>
    </row>
    <row r="192" spans="1:22" ht="30" customHeight="1">
      <c r="A192" s="25"/>
      <c r="B192" s="25"/>
      <c r="C192" s="25"/>
      <c r="D192" s="26"/>
      <c r="E192" s="26"/>
      <c r="F192" s="26"/>
      <c r="G192" s="26"/>
      <c r="H192" s="26"/>
      <c r="I192" s="26"/>
      <c r="J192" s="26"/>
      <c r="K192" s="26"/>
      <c r="L192" s="26"/>
      <c r="M192" s="26"/>
      <c r="N192" s="26"/>
      <c r="O192" s="26"/>
      <c r="P192" s="26"/>
      <c r="Q192" s="26"/>
      <c r="R192" s="26"/>
      <c r="S192" s="26"/>
      <c r="T192" s="26"/>
      <c r="U192" s="26"/>
      <c r="V192" s="26"/>
    </row>
    <row r="193" spans="1:22" ht="14.25" customHeight="1">
      <c r="A193" s="25"/>
      <c r="B193" s="25"/>
      <c r="C193" s="25"/>
      <c r="D193" s="26"/>
      <c r="E193" s="26"/>
      <c r="F193" s="26"/>
      <c r="G193" s="26"/>
      <c r="H193" s="26"/>
      <c r="I193" s="26"/>
      <c r="J193" s="26"/>
      <c r="K193" s="26"/>
      <c r="L193" s="26"/>
      <c r="M193" s="26"/>
      <c r="N193" s="26"/>
      <c r="O193" s="26"/>
      <c r="P193" s="26"/>
      <c r="Q193" s="26"/>
      <c r="R193" s="26"/>
      <c r="S193" s="26"/>
      <c r="T193" s="26"/>
      <c r="U193" s="26"/>
      <c r="V193" s="26"/>
    </row>
    <row r="194" spans="1:22">
      <c r="A194" s="25"/>
      <c r="B194" s="25"/>
      <c r="C194" s="25"/>
      <c r="D194" s="26"/>
      <c r="E194" s="26"/>
      <c r="F194" s="26"/>
      <c r="G194" s="26"/>
      <c r="H194" s="26"/>
      <c r="I194" s="26"/>
      <c r="J194" s="26"/>
      <c r="K194" s="26"/>
      <c r="L194" s="26"/>
      <c r="M194" s="26"/>
      <c r="N194" s="26"/>
      <c r="O194" s="26"/>
      <c r="P194" s="26"/>
      <c r="Q194" s="26"/>
      <c r="R194" s="26"/>
      <c r="S194" s="26"/>
      <c r="T194" s="26"/>
      <c r="U194" s="26"/>
      <c r="V194" s="26"/>
    </row>
    <row r="195" spans="1:22">
      <c r="A195" s="25"/>
      <c r="B195" s="25"/>
      <c r="C195" s="25"/>
      <c r="D195" s="26"/>
      <c r="E195" s="26"/>
      <c r="F195" s="26"/>
      <c r="G195" s="26"/>
      <c r="H195" s="26"/>
      <c r="I195" s="26"/>
      <c r="J195" s="26"/>
      <c r="K195" s="26"/>
      <c r="L195" s="26"/>
      <c r="M195" s="26"/>
      <c r="N195" s="26"/>
      <c r="O195" s="26"/>
      <c r="P195" s="26"/>
      <c r="Q195" s="26"/>
      <c r="R195" s="26"/>
      <c r="S195" s="26"/>
      <c r="T195" s="26"/>
      <c r="U195" s="26"/>
      <c r="V195" s="26"/>
    </row>
    <row r="196" spans="1:22">
      <c r="A196" s="25"/>
      <c r="B196" s="25"/>
      <c r="C196" s="25"/>
      <c r="D196" s="26"/>
      <c r="E196" s="26"/>
      <c r="F196" s="26"/>
      <c r="G196" s="26"/>
      <c r="H196" s="26"/>
      <c r="I196" s="26"/>
      <c r="J196" s="26"/>
      <c r="K196" s="26"/>
      <c r="L196" s="26"/>
      <c r="M196" s="26"/>
      <c r="N196" s="26"/>
      <c r="O196" s="26"/>
      <c r="P196" s="26"/>
      <c r="Q196" s="26"/>
      <c r="R196" s="26"/>
      <c r="S196" s="26"/>
      <c r="T196" s="26"/>
      <c r="U196" s="26"/>
      <c r="V196" s="26"/>
    </row>
    <row r="197" spans="1:22">
      <c r="A197" s="25"/>
      <c r="B197" s="25"/>
      <c r="C197" s="25"/>
      <c r="D197" s="26"/>
      <c r="E197" s="26"/>
      <c r="F197" s="26"/>
      <c r="G197" s="26"/>
      <c r="H197" s="26"/>
      <c r="I197" s="26"/>
      <c r="J197" s="26"/>
      <c r="K197" s="26"/>
      <c r="L197" s="26"/>
      <c r="M197" s="26"/>
      <c r="N197" s="26"/>
      <c r="O197" s="26"/>
      <c r="P197" s="26"/>
      <c r="Q197" s="26"/>
      <c r="R197" s="26"/>
      <c r="S197" s="26"/>
      <c r="T197" s="26"/>
      <c r="U197" s="26"/>
      <c r="V197" s="26"/>
    </row>
    <row r="198" spans="1:22">
      <c r="A198" s="25"/>
      <c r="B198" s="25"/>
      <c r="C198" s="25"/>
      <c r="D198" s="26"/>
      <c r="E198" s="26"/>
      <c r="F198" s="26"/>
      <c r="G198" s="26"/>
      <c r="H198" s="26"/>
      <c r="I198" s="26"/>
      <c r="J198" s="26"/>
      <c r="K198" s="26"/>
      <c r="L198" s="26"/>
      <c r="M198" s="26"/>
      <c r="N198" s="26"/>
      <c r="O198" s="26"/>
      <c r="P198" s="26"/>
      <c r="Q198" s="26"/>
      <c r="R198" s="26"/>
      <c r="S198" s="26"/>
      <c r="T198" s="26"/>
      <c r="U198" s="26"/>
      <c r="V198" s="26"/>
    </row>
    <row r="199" spans="1:22">
      <c r="A199" s="25"/>
      <c r="B199" s="25"/>
      <c r="C199" s="25"/>
      <c r="D199" s="26"/>
      <c r="E199" s="26"/>
      <c r="F199" s="26"/>
      <c r="G199" s="26"/>
      <c r="H199" s="26"/>
      <c r="I199" s="26"/>
      <c r="J199" s="26"/>
      <c r="K199" s="26"/>
      <c r="L199" s="26"/>
      <c r="M199" s="26"/>
      <c r="N199" s="26"/>
      <c r="O199" s="26"/>
      <c r="P199" s="26"/>
      <c r="Q199" s="26"/>
      <c r="R199" s="26"/>
      <c r="S199" s="26"/>
      <c r="T199" s="26"/>
      <c r="U199" s="26"/>
      <c r="V199" s="26"/>
    </row>
    <row r="200" spans="1:22">
      <c r="A200" s="25"/>
      <c r="B200" s="25"/>
      <c r="C200" s="25"/>
      <c r="D200" s="26"/>
      <c r="E200" s="26"/>
      <c r="F200" s="26"/>
      <c r="G200" s="26"/>
      <c r="H200" s="26"/>
      <c r="I200" s="26"/>
      <c r="J200" s="26"/>
      <c r="K200" s="26"/>
      <c r="L200" s="26"/>
      <c r="M200" s="26"/>
      <c r="N200" s="26"/>
      <c r="O200" s="26"/>
      <c r="P200" s="26"/>
      <c r="Q200" s="26"/>
      <c r="R200" s="26"/>
      <c r="S200" s="26"/>
      <c r="T200" s="26"/>
      <c r="U200" s="26"/>
      <c r="V200" s="26"/>
    </row>
    <row r="201" spans="1:22">
      <c r="A201" s="25"/>
      <c r="B201" s="25"/>
      <c r="C201" s="25"/>
      <c r="D201" s="26"/>
      <c r="E201" s="26"/>
      <c r="F201" s="26"/>
      <c r="G201" s="26"/>
      <c r="H201" s="26"/>
      <c r="I201" s="26"/>
      <c r="J201" s="26"/>
      <c r="K201" s="26"/>
      <c r="L201" s="26"/>
      <c r="M201" s="26"/>
      <c r="N201" s="26"/>
      <c r="O201" s="26"/>
      <c r="P201" s="26"/>
      <c r="Q201" s="26"/>
      <c r="R201" s="26"/>
      <c r="S201" s="26"/>
      <c r="T201" s="26"/>
      <c r="U201" s="26"/>
      <c r="V201" s="26"/>
    </row>
    <row r="202" spans="1:22">
      <c r="A202" s="25"/>
      <c r="B202" s="25"/>
      <c r="C202" s="25"/>
      <c r="D202" s="26"/>
      <c r="E202" s="26"/>
      <c r="F202" s="26"/>
      <c r="G202" s="26"/>
      <c r="H202" s="26"/>
      <c r="I202" s="26"/>
      <c r="J202" s="26"/>
      <c r="K202" s="26"/>
      <c r="L202" s="26"/>
      <c r="M202" s="26"/>
      <c r="N202" s="26"/>
      <c r="O202" s="26"/>
      <c r="P202" s="26"/>
      <c r="Q202" s="26"/>
      <c r="R202" s="26"/>
      <c r="S202" s="26"/>
      <c r="T202" s="26"/>
      <c r="U202" s="26"/>
      <c r="V202" s="26"/>
    </row>
    <row r="203" spans="1:22">
      <c r="A203" s="25"/>
      <c r="B203" s="25"/>
      <c r="C203" s="25"/>
      <c r="D203" s="26"/>
      <c r="E203" s="26"/>
      <c r="F203" s="26"/>
      <c r="G203" s="26"/>
      <c r="H203" s="26"/>
      <c r="I203" s="26"/>
      <c r="J203" s="26"/>
      <c r="K203" s="26"/>
      <c r="L203" s="26"/>
      <c r="M203" s="26"/>
      <c r="N203" s="26"/>
      <c r="O203" s="26"/>
      <c r="P203" s="26"/>
      <c r="Q203" s="26"/>
      <c r="R203" s="26"/>
      <c r="S203" s="26"/>
      <c r="T203" s="26"/>
      <c r="U203" s="26"/>
      <c r="V203" s="26"/>
    </row>
    <row r="204" spans="1:22">
      <c r="A204" s="25"/>
      <c r="B204" s="25"/>
      <c r="C204" s="25"/>
      <c r="D204" s="26"/>
      <c r="E204" s="26"/>
      <c r="F204" s="26"/>
      <c r="G204" s="26"/>
      <c r="H204" s="26"/>
      <c r="I204" s="26"/>
      <c r="J204" s="26"/>
      <c r="K204" s="26"/>
      <c r="L204" s="26"/>
      <c r="M204" s="26"/>
      <c r="N204" s="26"/>
      <c r="O204" s="26"/>
      <c r="P204" s="26"/>
      <c r="Q204" s="26"/>
      <c r="R204" s="26"/>
      <c r="S204" s="26"/>
      <c r="T204" s="26"/>
      <c r="U204" s="26"/>
      <c r="V204" s="26"/>
    </row>
    <row r="205" spans="1:22">
      <c r="A205" s="25"/>
      <c r="B205" s="25"/>
      <c r="C205" s="25"/>
      <c r="D205" s="26"/>
      <c r="E205" s="26"/>
      <c r="F205" s="26"/>
      <c r="G205" s="26"/>
      <c r="H205" s="26"/>
      <c r="I205" s="26"/>
      <c r="J205" s="26"/>
      <c r="K205" s="26"/>
      <c r="L205" s="26"/>
      <c r="M205" s="26"/>
      <c r="N205" s="26"/>
      <c r="O205" s="26"/>
      <c r="P205" s="26"/>
      <c r="Q205" s="26"/>
      <c r="R205" s="26"/>
      <c r="S205" s="26"/>
      <c r="T205" s="26"/>
      <c r="U205" s="26"/>
      <c r="V205" s="26"/>
    </row>
    <row r="206" spans="1:22">
      <c r="A206" s="25"/>
      <c r="B206" s="25"/>
      <c r="C206" s="25"/>
      <c r="D206" s="26"/>
      <c r="E206" s="26"/>
      <c r="F206" s="26"/>
      <c r="G206" s="26"/>
      <c r="H206" s="26"/>
      <c r="I206" s="26"/>
      <c r="J206" s="26"/>
      <c r="K206" s="26"/>
      <c r="L206" s="26"/>
      <c r="M206" s="26"/>
      <c r="N206" s="26"/>
      <c r="O206" s="26"/>
      <c r="P206" s="26"/>
      <c r="Q206" s="26"/>
      <c r="R206" s="26"/>
      <c r="S206" s="26"/>
      <c r="T206" s="26"/>
      <c r="U206" s="26"/>
      <c r="V206" s="26"/>
    </row>
    <row r="207" spans="1:22">
      <c r="A207" s="25"/>
      <c r="B207" s="25"/>
      <c r="C207" s="25"/>
      <c r="D207" s="26"/>
      <c r="E207" s="26"/>
      <c r="F207" s="26"/>
      <c r="G207" s="26"/>
      <c r="H207" s="26"/>
      <c r="I207" s="26"/>
      <c r="J207" s="26"/>
      <c r="K207" s="26"/>
      <c r="L207" s="26"/>
      <c r="M207" s="26"/>
      <c r="N207" s="26"/>
      <c r="O207" s="26"/>
      <c r="P207" s="26"/>
      <c r="Q207" s="26"/>
      <c r="R207" s="26"/>
      <c r="S207" s="26"/>
      <c r="T207" s="26"/>
      <c r="U207" s="26"/>
      <c r="V207" s="26"/>
    </row>
    <row r="208" spans="1:22">
      <c r="A208" s="25"/>
      <c r="B208" s="25"/>
      <c r="C208" s="25"/>
      <c r="D208" s="26"/>
      <c r="E208" s="26"/>
      <c r="F208" s="26"/>
      <c r="G208" s="26"/>
      <c r="H208" s="26"/>
      <c r="I208" s="26"/>
      <c r="J208" s="26"/>
      <c r="K208" s="26"/>
      <c r="L208" s="26"/>
      <c r="M208" s="26"/>
      <c r="N208" s="26"/>
      <c r="O208" s="26"/>
      <c r="P208" s="26"/>
      <c r="Q208" s="26"/>
      <c r="R208" s="26"/>
      <c r="S208" s="26"/>
      <c r="T208" s="26"/>
      <c r="U208" s="26"/>
      <c r="V208" s="26"/>
    </row>
    <row r="209" spans="1:22">
      <c r="A209" s="25"/>
      <c r="B209" s="25"/>
      <c r="C209" s="25"/>
      <c r="D209" s="26"/>
      <c r="E209" s="26"/>
      <c r="F209" s="26"/>
      <c r="G209" s="26"/>
      <c r="H209" s="26"/>
      <c r="I209" s="26"/>
      <c r="J209" s="26"/>
      <c r="K209" s="26"/>
      <c r="L209" s="26"/>
      <c r="M209" s="26"/>
      <c r="N209" s="26"/>
      <c r="O209" s="26"/>
      <c r="P209" s="26"/>
      <c r="Q209" s="26"/>
      <c r="R209" s="26"/>
      <c r="S209" s="26"/>
      <c r="T209" s="26"/>
      <c r="U209" s="26"/>
      <c r="V209" s="26"/>
    </row>
    <row r="210" spans="1:22">
      <c r="A210" s="25"/>
      <c r="B210" s="25"/>
      <c r="C210" s="25"/>
      <c r="D210" s="26"/>
      <c r="E210" s="26"/>
      <c r="F210" s="26"/>
      <c r="G210" s="26"/>
      <c r="H210" s="26"/>
      <c r="I210" s="26"/>
      <c r="J210" s="26"/>
      <c r="K210" s="26"/>
      <c r="L210" s="26"/>
      <c r="M210" s="26"/>
      <c r="N210" s="26"/>
      <c r="O210" s="26"/>
      <c r="P210" s="26"/>
      <c r="Q210" s="26"/>
      <c r="R210" s="26"/>
      <c r="S210" s="26"/>
      <c r="T210" s="26"/>
      <c r="U210" s="26"/>
      <c r="V210" s="26"/>
    </row>
    <row r="211" spans="1:22">
      <c r="A211" s="25"/>
      <c r="B211" s="25"/>
      <c r="C211" s="25"/>
      <c r="D211" s="26"/>
      <c r="E211" s="26"/>
      <c r="F211" s="26"/>
      <c r="G211" s="26"/>
      <c r="H211" s="26"/>
      <c r="I211" s="26"/>
      <c r="J211" s="26"/>
      <c r="K211" s="26"/>
      <c r="L211" s="26"/>
      <c r="M211" s="26"/>
      <c r="N211" s="26"/>
      <c r="O211" s="26"/>
      <c r="P211" s="26"/>
      <c r="Q211" s="26"/>
      <c r="R211" s="26"/>
      <c r="S211" s="26"/>
      <c r="T211" s="26"/>
      <c r="U211" s="26"/>
      <c r="V211" s="26"/>
    </row>
    <row r="212" spans="1:22">
      <c r="A212" s="25"/>
      <c r="B212" s="25"/>
      <c r="C212" s="25"/>
      <c r="D212" s="26"/>
      <c r="E212" s="26"/>
      <c r="F212" s="26"/>
      <c r="G212" s="26"/>
      <c r="H212" s="26"/>
      <c r="I212" s="26"/>
      <c r="J212" s="26"/>
      <c r="K212" s="26"/>
      <c r="L212" s="26"/>
      <c r="M212" s="26"/>
      <c r="N212" s="26"/>
      <c r="O212" s="26"/>
      <c r="P212" s="26"/>
      <c r="Q212" s="26"/>
      <c r="R212" s="26"/>
      <c r="S212" s="26"/>
      <c r="T212" s="26"/>
      <c r="U212" s="26"/>
      <c r="V212" s="26"/>
    </row>
    <row r="213" spans="1:22">
      <c r="A213" s="25"/>
      <c r="B213" s="25"/>
      <c r="C213" s="25"/>
      <c r="D213" s="26"/>
      <c r="E213" s="26"/>
      <c r="F213" s="26"/>
      <c r="G213" s="26"/>
      <c r="H213" s="26"/>
      <c r="I213" s="26"/>
      <c r="J213" s="26"/>
      <c r="K213" s="26"/>
      <c r="L213" s="26"/>
      <c r="M213" s="26"/>
      <c r="N213" s="26"/>
      <c r="O213" s="26"/>
      <c r="P213" s="26"/>
      <c r="Q213" s="26"/>
      <c r="R213" s="26"/>
      <c r="S213" s="26"/>
      <c r="T213" s="26"/>
      <c r="U213" s="26"/>
      <c r="V213" s="26"/>
    </row>
    <row r="214" spans="1:22">
      <c r="A214" s="25"/>
      <c r="B214" s="25"/>
      <c r="C214" s="25"/>
      <c r="D214" s="26"/>
      <c r="E214" s="26"/>
      <c r="F214" s="26"/>
      <c r="G214" s="26"/>
      <c r="H214" s="26"/>
      <c r="I214" s="26"/>
      <c r="J214" s="26"/>
      <c r="K214" s="26"/>
      <c r="L214" s="26"/>
      <c r="M214" s="26"/>
      <c r="N214" s="26"/>
      <c r="O214" s="26"/>
      <c r="P214" s="26"/>
      <c r="Q214" s="26"/>
      <c r="R214" s="26"/>
      <c r="S214" s="26"/>
      <c r="T214" s="26"/>
      <c r="U214" s="26"/>
      <c r="V214" s="26"/>
    </row>
    <row r="215" spans="1:22">
      <c r="A215" s="25"/>
      <c r="B215" s="25"/>
      <c r="C215" s="25"/>
      <c r="D215" s="26"/>
      <c r="E215" s="26"/>
      <c r="F215" s="26"/>
      <c r="G215" s="26"/>
      <c r="H215" s="26"/>
      <c r="I215" s="26"/>
      <c r="J215" s="26"/>
      <c r="K215" s="26"/>
      <c r="L215" s="26"/>
      <c r="M215" s="26"/>
      <c r="N215" s="26"/>
      <c r="O215" s="26"/>
      <c r="P215" s="26"/>
      <c r="Q215" s="26"/>
      <c r="R215" s="26"/>
      <c r="S215" s="26"/>
      <c r="T215" s="26"/>
      <c r="U215" s="26"/>
      <c r="V215" s="26"/>
    </row>
    <row r="216" spans="1:22">
      <c r="A216" s="25"/>
      <c r="B216" s="25"/>
      <c r="C216" s="25"/>
      <c r="D216" s="26"/>
      <c r="E216" s="26"/>
      <c r="F216" s="26"/>
      <c r="G216" s="26"/>
      <c r="H216" s="26"/>
      <c r="I216" s="26"/>
      <c r="J216" s="26"/>
      <c r="K216" s="26"/>
      <c r="L216" s="26"/>
      <c r="M216" s="26"/>
      <c r="N216" s="26"/>
      <c r="O216" s="26"/>
      <c r="P216" s="26"/>
      <c r="Q216" s="26"/>
      <c r="R216" s="26"/>
      <c r="S216" s="26"/>
      <c r="T216" s="26"/>
      <c r="U216" s="26"/>
      <c r="V216" s="26"/>
    </row>
    <row r="217" spans="1:22">
      <c r="A217" s="25"/>
      <c r="B217" s="25"/>
      <c r="C217" s="25"/>
      <c r="D217" s="26"/>
      <c r="E217" s="26"/>
      <c r="F217" s="26"/>
      <c r="G217" s="26"/>
      <c r="H217" s="26"/>
      <c r="I217" s="26"/>
      <c r="J217" s="26"/>
      <c r="K217" s="26"/>
      <c r="L217" s="26"/>
      <c r="M217" s="26"/>
      <c r="N217" s="26"/>
      <c r="O217" s="26"/>
      <c r="P217" s="26"/>
      <c r="Q217" s="26"/>
      <c r="R217" s="26"/>
      <c r="S217" s="26"/>
      <c r="T217" s="26"/>
      <c r="U217" s="26"/>
      <c r="V217" s="26"/>
    </row>
    <row r="218" spans="1:22">
      <c r="A218" s="25"/>
      <c r="B218" s="25"/>
      <c r="C218" s="25"/>
      <c r="D218" s="26"/>
      <c r="E218" s="26"/>
      <c r="F218" s="26"/>
      <c r="G218" s="26"/>
      <c r="H218" s="26"/>
      <c r="I218" s="26"/>
      <c r="J218" s="26"/>
      <c r="K218" s="26"/>
      <c r="L218" s="26"/>
      <c r="M218" s="26"/>
      <c r="N218" s="26"/>
      <c r="O218" s="26"/>
      <c r="P218" s="26"/>
      <c r="Q218" s="26"/>
      <c r="R218" s="26"/>
      <c r="S218" s="26"/>
      <c r="T218" s="26"/>
      <c r="U218" s="26"/>
      <c r="V218" s="26"/>
    </row>
    <row r="219" spans="1:22">
      <c r="A219" s="25"/>
      <c r="B219" s="25"/>
      <c r="C219" s="25"/>
      <c r="D219" s="26"/>
      <c r="E219" s="26"/>
      <c r="F219" s="26"/>
      <c r="G219" s="26"/>
      <c r="H219" s="26"/>
      <c r="I219" s="26"/>
      <c r="J219" s="26"/>
      <c r="K219" s="26"/>
      <c r="L219" s="26"/>
      <c r="M219" s="26"/>
      <c r="N219" s="26"/>
      <c r="O219" s="26"/>
      <c r="P219" s="26"/>
      <c r="Q219" s="26"/>
      <c r="R219" s="26"/>
      <c r="S219" s="26"/>
      <c r="T219" s="26"/>
      <c r="U219" s="26"/>
      <c r="V219" s="26"/>
    </row>
    <row r="220" spans="1:22">
      <c r="A220" s="25"/>
      <c r="B220" s="25"/>
      <c r="C220" s="25"/>
      <c r="D220" s="26"/>
      <c r="E220" s="26"/>
      <c r="F220" s="26"/>
      <c r="G220" s="26"/>
      <c r="H220" s="26"/>
      <c r="I220" s="26"/>
      <c r="J220" s="26"/>
      <c r="K220" s="26"/>
      <c r="L220" s="26"/>
      <c r="M220" s="26"/>
      <c r="N220" s="26"/>
      <c r="O220" s="26"/>
      <c r="P220" s="26"/>
      <c r="Q220" s="26"/>
      <c r="R220" s="26"/>
      <c r="S220" s="26"/>
      <c r="T220" s="26"/>
      <c r="U220" s="26"/>
      <c r="V220" s="26"/>
    </row>
    <row r="221" spans="1:22">
      <c r="A221" s="25"/>
      <c r="B221" s="25"/>
      <c r="C221" s="25"/>
      <c r="D221" s="26"/>
      <c r="E221" s="26"/>
      <c r="F221" s="26"/>
      <c r="G221" s="26"/>
      <c r="H221" s="26"/>
      <c r="I221" s="26"/>
      <c r="J221" s="26"/>
      <c r="K221" s="26"/>
      <c r="L221" s="26"/>
      <c r="M221" s="26"/>
      <c r="N221" s="26"/>
      <c r="O221" s="26"/>
      <c r="P221" s="26"/>
      <c r="Q221" s="26"/>
      <c r="R221" s="26"/>
      <c r="S221" s="26"/>
      <c r="T221" s="26"/>
      <c r="U221" s="26"/>
      <c r="V221" s="26"/>
    </row>
    <row r="222" spans="1:22">
      <c r="A222" s="25"/>
      <c r="B222" s="25"/>
      <c r="C222" s="25"/>
      <c r="D222" s="26"/>
      <c r="E222" s="26"/>
      <c r="F222" s="26"/>
      <c r="G222" s="26"/>
      <c r="H222" s="26"/>
      <c r="I222" s="26"/>
      <c r="J222" s="26"/>
      <c r="K222" s="26"/>
      <c r="L222" s="26"/>
      <c r="M222" s="26"/>
      <c r="N222" s="26"/>
      <c r="O222" s="26"/>
      <c r="P222" s="26"/>
      <c r="Q222" s="26"/>
      <c r="R222" s="26"/>
      <c r="S222" s="26"/>
      <c r="T222" s="26"/>
      <c r="U222" s="26"/>
      <c r="V222" s="26"/>
    </row>
    <row r="223" spans="1:22">
      <c r="A223" s="25"/>
      <c r="B223" s="25"/>
      <c r="C223" s="25"/>
      <c r="D223" s="26"/>
      <c r="E223" s="26"/>
      <c r="F223" s="26"/>
      <c r="G223" s="26"/>
      <c r="H223" s="26"/>
      <c r="I223" s="26"/>
      <c r="J223" s="26"/>
      <c r="K223" s="26"/>
      <c r="L223" s="26"/>
      <c r="M223" s="26"/>
      <c r="N223" s="26"/>
      <c r="O223" s="26"/>
      <c r="P223" s="26"/>
      <c r="Q223" s="26"/>
      <c r="R223" s="26"/>
      <c r="S223" s="26"/>
      <c r="T223" s="26"/>
      <c r="U223" s="26"/>
      <c r="V223" s="26"/>
    </row>
    <row r="224" spans="1:22">
      <c r="A224" s="25"/>
      <c r="B224" s="25"/>
      <c r="C224" s="25"/>
      <c r="D224" s="26"/>
      <c r="E224" s="26"/>
      <c r="F224" s="26"/>
      <c r="G224" s="26"/>
      <c r="H224" s="26"/>
      <c r="I224" s="26"/>
      <c r="J224" s="26"/>
      <c r="K224" s="26"/>
      <c r="L224" s="26"/>
      <c r="M224" s="26"/>
      <c r="N224" s="26"/>
      <c r="O224" s="26"/>
      <c r="P224" s="26"/>
      <c r="Q224" s="26"/>
      <c r="R224" s="26"/>
      <c r="S224" s="26"/>
      <c r="T224" s="26"/>
      <c r="U224" s="26"/>
      <c r="V224" s="26"/>
    </row>
    <row r="225" spans="1:22">
      <c r="A225" s="25"/>
      <c r="B225" s="25"/>
      <c r="C225" s="25"/>
      <c r="D225" s="26"/>
      <c r="E225" s="26"/>
      <c r="F225" s="26"/>
      <c r="G225" s="26"/>
      <c r="H225" s="26"/>
      <c r="I225" s="26"/>
      <c r="J225" s="26"/>
      <c r="K225" s="26"/>
      <c r="L225" s="26"/>
      <c r="M225" s="26"/>
      <c r="N225" s="26"/>
      <c r="O225" s="26"/>
      <c r="P225" s="26"/>
      <c r="Q225" s="26"/>
      <c r="R225" s="26"/>
      <c r="S225" s="26"/>
      <c r="T225" s="26"/>
      <c r="U225" s="26"/>
      <c r="V225" s="26"/>
    </row>
    <row r="226" spans="1:22">
      <c r="A226" s="25"/>
      <c r="B226" s="25"/>
      <c r="C226" s="25"/>
      <c r="D226" s="26"/>
      <c r="E226" s="26"/>
      <c r="F226" s="26"/>
      <c r="G226" s="26"/>
      <c r="H226" s="26"/>
      <c r="I226" s="26"/>
      <c r="J226" s="26"/>
      <c r="K226" s="26"/>
      <c r="L226" s="26"/>
      <c r="M226" s="26"/>
      <c r="N226" s="26"/>
      <c r="O226" s="26"/>
      <c r="P226" s="26"/>
      <c r="Q226" s="26"/>
      <c r="R226" s="26"/>
      <c r="S226" s="26"/>
      <c r="T226" s="26"/>
      <c r="U226" s="26"/>
      <c r="V226" s="26"/>
    </row>
    <row r="227" spans="1:22">
      <c r="A227" s="25"/>
      <c r="B227" s="25"/>
      <c r="C227" s="25"/>
      <c r="D227" s="26"/>
      <c r="E227" s="26"/>
      <c r="F227" s="26"/>
      <c r="G227" s="26"/>
      <c r="H227" s="26"/>
      <c r="I227" s="26"/>
      <c r="J227" s="26"/>
      <c r="K227" s="26"/>
      <c r="L227" s="26"/>
      <c r="M227" s="26"/>
      <c r="N227" s="26"/>
      <c r="O227" s="26"/>
      <c r="P227" s="26"/>
      <c r="Q227" s="26"/>
      <c r="R227" s="26"/>
      <c r="S227" s="26"/>
      <c r="T227" s="26"/>
      <c r="U227" s="26"/>
      <c r="V227" s="26"/>
    </row>
    <row r="228" spans="1:22">
      <c r="A228" s="25"/>
      <c r="B228" s="25"/>
      <c r="C228" s="25"/>
      <c r="D228" s="26"/>
      <c r="E228" s="26"/>
      <c r="F228" s="26"/>
      <c r="G228" s="26"/>
      <c r="H228" s="26"/>
      <c r="I228" s="26"/>
      <c r="J228" s="26"/>
      <c r="K228" s="26"/>
      <c r="L228" s="26"/>
      <c r="M228" s="26"/>
      <c r="N228" s="26"/>
      <c r="O228" s="26"/>
      <c r="P228" s="26"/>
      <c r="Q228" s="26"/>
      <c r="R228" s="26"/>
      <c r="S228" s="26"/>
      <c r="T228" s="26"/>
      <c r="U228" s="26"/>
      <c r="V228" s="26"/>
    </row>
    <row r="229" spans="1:22">
      <c r="A229" s="25"/>
      <c r="B229" s="25"/>
      <c r="C229" s="25"/>
      <c r="D229" s="26"/>
      <c r="E229" s="26"/>
      <c r="F229" s="26"/>
      <c r="G229" s="26"/>
      <c r="H229" s="26"/>
      <c r="I229" s="26"/>
      <c r="J229" s="26"/>
      <c r="K229" s="26"/>
      <c r="L229" s="26"/>
      <c r="M229" s="26"/>
      <c r="N229" s="26"/>
      <c r="O229" s="26"/>
      <c r="P229" s="26"/>
      <c r="Q229" s="26"/>
      <c r="R229" s="26"/>
      <c r="S229" s="26"/>
      <c r="T229" s="26"/>
      <c r="U229" s="26"/>
      <c r="V229" s="26"/>
    </row>
    <row r="230" spans="1:22">
      <c r="A230" s="25"/>
      <c r="B230" s="25"/>
      <c r="C230" s="25"/>
      <c r="D230" s="26"/>
      <c r="E230" s="26"/>
      <c r="F230" s="26"/>
      <c r="G230" s="26"/>
      <c r="H230" s="26"/>
      <c r="I230" s="26"/>
      <c r="J230" s="26"/>
      <c r="K230" s="26"/>
      <c r="L230" s="26"/>
      <c r="M230" s="26"/>
      <c r="N230" s="26"/>
      <c r="O230" s="26"/>
      <c r="P230" s="26"/>
      <c r="Q230" s="26"/>
      <c r="R230" s="26"/>
      <c r="S230" s="26"/>
      <c r="T230" s="26"/>
      <c r="U230" s="26"/>
      <c r="V230" s="26"/>
    </row>
    <row r="231" spans="1:22">
      <c r="A231" s="25"/>
      <c r="B231" s="25"/>
      <c r="C231" s="25"/>
      <c r="D231" s="26"/>
      <c r="E231" s="26"/>
      <c r="F231" s="26"/>
      <c r="G231" s="26"/>
      <c r="H231" s="26"/>
      <c r="I231" s="26"/>
      <c r="J231" s="26"/>
      <c r="K231" s="26"/>
      <c r="L231" s="26"/>
      <c r="M231" s="26"/>
      <c r="N231" s="26"/>
      <c r="O231" s="26"/>
      <c r="P231" s="26"/>
      <c r="Q231" s="26"/>
      <c r="R231" s="26"/>
      <c r="S231" s="26"/>
      <c r="T231" s="26"/>
      <c r="U231" s="26"/>
      <c r="V231" s="26"/>
    </row>
    <row r="232" spans="1:22">
      <c r="A232" s="25"/>
      <c r="B232" s="25"/>
      <c r="C232" s="25"/>
      <c r="D232" s="26"/>
      <c r="E232" s="26"/>
      <c r="F232" s="26"/>
      <c r="G232" s="26"/>
      <c r="H232" s="26"/>
      <c r="I232" s="26"/>
      <c r="J232" s="26"/>
      <c r="K232" s="26"/>
      <c r="L232" s="26"/>
      <c r="M232" s="26"/>
      <c r="N232" s="26"/>
      <c r="O232" s="26"/>
      <c r="P232" s="26"/>
      <c r="Q232" s="26"/>
      <c r="R232" s="26"/>
      <c r="S232" s="26"/>
      <c r="T232" s="26"/>
      <c r="U232" s="26"/>
      <c r="V232" s="26"/>
    </row>
    <row r="233" spans="1:22">
      <c r="A233" s="25"/>
      <c r="B233" s="25"/>
      <c r="C233" s="25"/>
      <c r="D233" s="26"/>
      <c r="E233" s="26"/>
      <c r="F233" s="26"/>
      <c r="G233" s="26"/>
      <c r="H233" s="26"/>
      <c r="I233" s="26"/>
      <c r="J233" s="26"/>
      <c r="K233" s="26"/>
      <c r="L233" s="26"/>
      <c r="M233" s="26"/>
      <c r="N233" s="26"/>
      <c r="O233" s="26"/>
      <c r="P233" s="26"/>
      <c r="Q233" s="26"/>
      <c r="R233" s="26"/>
      <c r="S233" s="26"/>
      <c r="T233" s="26"/>
      <c r="U233" s="26"/>
      <c r="V233" s="26"/>
    </row>
    <row r="234" spans="1:22">
      <c r="A234" s="25"/>
      <c r="B234" s="25"/>
      <c r="C234" s="25"/>
      <c r="D234" s="26"/>
      <c r="E234" s="26"/>
      <c r="F234" s="26"/>
      <c r="G234" s="26"/>
      <c r="H234" s="26"/>
      <c r="I234" s="26"/>
      <c r="J234" s="26"/>
      <c r="K234" s="26"/>
      <c r="L234" s="26"/>
      <c r="M234" s="26"/>
      <c r="N234" s="26"/>
      <c r="O234" s="26"/>
      <c r="P234" s="26"/>
      <c r="Q234" s="26"/>
      <c r="R234" s="26"/>
      <c r="S234" s="26"/>
      <c r="T234" s="26"/>
      <c r="U234" s="26"/>
      <c r="V234" s="26"/>
    </row>
    <row r="235" spans="1:22">
      <c r="A235" s="25"/>
      <c r="B235" s="25"/>
      <c r="C235" s="25"/>
      <c r="D235" s="26"/>
      <c r="E235" s="26"/>
      <c r="F235" s="26"/>
      <c r="G235" s="26"/>
      <c r="H235" s="26"/>
      <c r="I235" s="26"/>
      <c r="J235" s="26"/>
      <c r="K235" s="26"/>
      <c r="L235" s="26"/>
      <c r="M235" s="26"/>
      <c r="N235" s="26"/>
      <c r="O235" s="26"/>
      <c r="P235" s="26"/>
      <c r="Q235" s="26"/>
      <c r="R235" s="26"/>
      <c r="S235" s="26"/>
      <c r="T235" s="26"/>
      <c r="U235" s="26"/>
      <c r="V235" s="26"/>
    </row>
    <row r="236" spans="1:22">
      <c r="A236" s="25"/>
      <c r="B236" s="25"/>
      <c r="C236" s="25"/>
      <c r="D236" s="26"/>
      <c r="E236" s="26"/>
      <c r="F236" s="26"/>
      <c r="G236" s="26"/>
      <c r="H236" s="26"/>
      <c r="I236" s="26"/>
      <c r="J236" s="26"/>
      <c r="K236" s="26"/>
      <c r="L236" s="26"/>
      <c r="M236" s="26"/>
      <c r="N236" s="26"/>
      <c r="O236" s="26"/>
      <c r="P236" s="26"/>
      <c r="Q236" s="26"/>
      <c r="R236" s="26"/>
      <c r="S236" s="26"/>
      <c r="T236" s="26"/>
      <c r="U236" s="26"/>
      <c r="V236" s="26"/>
    </row>
    <row r="237" spans="1:22">
      <c r="A237" s="25"/>
      <c r="B237" s="25"/>
      <c r="C237" s="25"/>
      <c r="D237" s="26"/>
      <c r="E237" s="26"/>
      <c r="F237" s="26"/>
      <c r="G237" s="26"/>
      <c r="H237" s="26"/>
      <c r="I237" s="26"/>
      <c r="J237" s="26"/>
      <c r="K237" s="26"/>
      <c r="L237" s="26"/>
      <c r="M237" s="26"/>
      <c r="N237" s="26"/>
      <c r="O237" s="26"/>
      <c r="P237" s="26"/>
      <c r="Q237" s="26"/>
      <c r="R237" s="26"/>
      <c r="S237" s="26"/>
      <c r="T237" s="26"/>
      <c r="U237" s="26"/>
      <c r="V237" s="26"/>
    </row>
    <row r="238" spans="1:22">
      <c r="A238" s="25"/>
      <c r="B238" s="25"/>
      <c r="C238" s="25"/>
      <c r="D238" s="26"/>
      <c r="E238" s="26"/>
      <c r="F238" s="26"/>
      <c r="G238" s="26"/>
      <c r="H238" s="26"/>
      <c r="I238" s="26"/>
      <c r="J238" s="26"/>
      <c r="K238" s="26"/>
      <c r="L238" s="26"/>
      <c r="M238" s="26"/>
      <c r="N238" s="26"/>
      <c r="O238" s="26"/>
      <c r="P238" s="26"/>
      <c r="Q238" s="26"/>
      <c r="R238" s="26"/>
      <c r="S238" s="26"/>
      <c r="T238" s="26"/>
      <c r="U238" s="26"/>
      <c r="V238" s="26"/>
    </row>
    <row r="239" spans="1:22">
      <c r="A239" s="25"/>
      <c r="B239" s="25"/>
      <c r="C239" s="25"/>
      <c r="D239" s="26"/>
      <c r="E239" s="26"/>
      <c r="F239" s="26"/>
      <c r="G239" s="26"/>
      <c r="H239" s="26"/>
      <c r="I239" s="26"/>
      <c r="J239" s="26"/>
      <c r="K239" s="26"/>
      <c r="L239" s="26"/>
      <c r="M239" s="26"/>
      <c r="N239" s="26"/>
      <c r="O239" s="26"/>
      <c r="P239" s="26"/>
      <c r="Q239" s="26"/>
      <c r="R239" s="26"/>
      <c r="S239" s="26"/>
      <c r="T239" s="26"/>
      <c r="U239" s="26"/>
      <c r="V239" s="26"/>
    </row>
    <row r="240" spans="1:22">
      <c r="A240" s="25"/>
      <c r="B240" s="25"/>
      <c r="C240" s="25"/>
      <c r="D240" s="26"/>
      <c r="E240" s="26"/>
      <c r="F240" s="26"/>
      <c r="G240" s="26"/>
      <c r="H240" s="26"/>
      <c r="I240" s="26"/>
      <c r="J240" s="26"/>
      <c r="K240" s="26"/>
      <c r="L240" s="26"/>
      <c r="M240" s="26"/>
      <c r="N240" s="26"/>
      <c r="O240" s="26"/>
      <c r="P240" s="26"/>
      <c r="Q240" s="26"/>
      <c r="R240" s="26"/>
      <c r="S240" s="26"/>
      <c r="T240" s="26"/>
      <c r="U240" s="26"/>
      <c r="V240" s="26"/>
    </row>
    <row r="241" spans="1:22">
      <c r="A241" s="25"/>
      <c r="B241" s="25"/>
      <c r="C241" s="25"/>
      <c r="D241" s="26"/>
      <c r="E241" s="26"/>
      <c r="F241" s="26"/>
      <c r="G241" s="26"/>
      <c r="H241" s="26"/>
      <c r="I241" s="26"/>
      <c r="J241" s="26"/>
      <c r="K241" s="26"/>
      <c r="L241" s="26"/>
      <c r="M241" s="26"/>
      <c r="N241" s="26"/>
      <c r="O241" s="26"/>
      <c r="P241" s="26"/>
      <c r="Q241" s="26"/>
      <c r="R241" s="26"/>
      <c r="S241" s="26"/>
      <c r="T241" s="26"/>
      <c r="U241" s="26"/>
      <c r="V241" s="26"/>
    </row>
    <row r="242" spans="1:22">
      <c r="A242" s="25"/>
      <c r="B242" s="25"/>
      <c r="C242" s="25"/>
      <c r="D242" s="26"/>
      <c r="E242" s="26"/>
      <c r="F242" s="26"/>
      <c r="G242" s="26"/>
      <c r="H242" s="26"/>
      <c r="I242" s="26"/>
      <c r="J242" s="26"/>
      <c r="K242" s="26"/>
      <c r="L242" s="26"/>
      <c r="M242" s="26"/>
      <c r="N242" s="26"/>
      <c r="O242" s="26"/>
      <c r="P242" s="26"/>
      <c r="Q242" s="26"/>
      <c r="R242" s="26"/>
      <c r="S242" s="26"/>
      <c r="T242" s="26"/>
      <c r="U242" s="26"/>
      <c r="V242" s="26"/>
    </row>
    <row r="243" spans="1:22">
      <c r="A243" s="25"/>
      <c r="B243" s="25"/>
      <c r="C243" s="25"/>
      <c r="D243" s="26"/>
      <c r="E243" s="26"/>
      <c r="F243" s="26"/>
      <c r="G243" s="26"/>
      <c r="H243" s="26"/>
      <c r="I243" s="26"/>
      <c r="J243" s="26"/>
      <c r="K243" s="26"/>
      <c r="L243" s="26"/>
      <c r="M243" s="26"/>
      <c r="N243" s="26"/>
      <c r="O243" s="26"/>
      <c r="P243" s="26"/>
      <c r="Q243" s="26"/>
      <c r="R243" s="26"/>
      <c r="S243" s="26"/>
      <c r="T243" s="26"/>
      <c r="U243" s="26"/>
      <c r="V243" s="26"/>
    </row>
    <row r="244" spans="1:22">
      <c r="A244" s="25"/>
      <c r="B244" s="25"/>
      <c r="C244" s="25"/>
      <c r="D244" s="26"/>
      <c r="E244" s="26"/>
      <c r="F244" s="26"/>
      <c r="G244" s="26"/>
      <c r="H244" s="26"/>
      <c r="I244" s="26"/>
      <c r="J244" s="26"/>
      <c r="K244" s="26"/>
      <c r="L244" s="26"/>
      <c r="M244" s="26"/>
      <c r="N244" s="26"/>
      <c r="O244" s="26"/>
      <c r="P244" s="26"/>
      <c r="Q244" s="26"/>
      <c r="R244" s="26"/>
      <c r="S244" s="26"/>
      <c r="T244" s="26"/>
      <c r="U244" s="26"/>
      <c r="V244" s="26"/>
    </row>
    <row r="245" spans="1:22">
      <c r="A245" s="25"/>
      <c r="B245" s="25"/>
      <c r="C245" s="25"/>
      <c r="D245" s="26"/>
      <c r="E245" s="26"/>
      <c r="F245" s="26"/>
      <c r="G245" s="26"/>
      <c r="H245" s="26"/>
      <c r="I245" s="26"/>
      <c r="J245" s="26"/>
      <c r="K245" s="26"/>
      <c r="L245" s="26"/>
      <c r="M245" s="26"/>
      <c r="N245" s="26"/>
      <c r="O245" s="26"/>
      <c r="P245" s="26"/>
      <c r="Q245" s="26"/>
      <c r="R245" s="26"/>
      <c r="S245" s="26"/>
      <c r="T245" s="26"/>
      <c r="U245" s="26"/>
      <c r="V245" s="26"/>
    </row>
    <row r="246" spans="1:22">
      <c r="A246" s="25"/>
      <c r="B246" s="25"/>
      <c r="C246" s="25"/>
      <c r="D246" s="26"/>
      <c r="E246" s="26"/>
      <c r="F246" s="26"/>
      <c r="G246" s="26"/>
      <c r="H246" s="26"/>
      <c r="I246" s="26"/>
      <c r="J246" s="26"/>
      <c r="K246" s="26"/>
      <c r="L246" s="26"/>
      <c r="M246" s="26"/>
      <c r="N246" s="26"/>
      <c r="O246" s="26"/>
      <c r="P246" s="26"/>
      <c r="Q246" s="26"/>
      <c r="R246" s="26"/>
      <c r="S246" s="26"/>
      <c r="T246" s="26"/>
      <c r="U246" s="26"/>
      <c r="V246" s="26"/>
    </row>
    <row r="247" spans="1:22">
      <c r="A247" s="25"/>
      <c r="B247" s="25"/>
      <c r="C247" s="25"/>
      <c r="D247" s="26"/>
      <c r="E247" s="26"/>
      <c r="F247" s="26"/>
      <c r="G247" s="26"/>
      <c r="H247" s="26"/>
      <c r="I247" s="26"/>
      <c r="J247" s="26"/>
      <c r="K247" s="26"/>
      <c r="L247" s="26"/>
      <c r="M247" s="26"/>
      <c r="N247" s="26"/>
      <c r="O247" s="26"/>
      <c r="P247" s="26"/>
      <c r="Q247" s="26"/>
      <c r="R247" s="26"/>
      <c r="S247" s="26"/>
      <c r="T247" s="26"/>
      <c r="U247" s="26"/>
      <c r="V247" s="26"/>
    </row>
    <row r="248" spans="1:22">
      <c r="A248" s="25"/>
      <c r="B248" s="25"/>
      <c r="C248" s="25"/>
      <c r="D248" s="26"/>
      <c r="E248" s="26"/>
      <c r="F248" s="26"/>
      <c r="G248" s="26"/>
      <c r="H248" s="26"/>
      <c r="I248" s="26"/>
      <c r="J248" s="26"/>
      <c r="K248" s="26"/>
      <c r="L248" s="26"/>
      <c r="M248" s="26"/>
      <c r="N248" s="26"/>
      <c r="O248" s="26"/>
      <c r="P248" s="26"/>
      <c r="Q248" s="26"/>
      <c r="R248" s="26"/>
      <c r="S248" s="26"/>
      <c r="T248" s="26"/>
      <c r="U248" s="26"/>
      <c r="V248" s="26"/>
    </row>
    <row r="249" spans="1:22">
      <c r="A249" s="25"/>
      <c r="B249" s="25"/>
      <c r="C249" s="25"/>
      <c r="D249" s="26"/>
      <c r="E249" s="26"/>
      <c r="F249" s="26"/>
      <c r="G249" s="26"/>
      <c r="H249" s="26"/>
      <c r="I249" s="26"/>
      <c r="J249" s="26"/>
      <c r="K249" s="26"/>
      <c r="L249" s="26"/>
      <c r="M249" s="26"/>
      <c r="N249" s="26"/>
      <c r="O249" s="26"/>
      <c r="P249" s="26"/>
      <c r="Q249" s="26"/>
      <c r="R249" s="26"/>
      <c r="S249" s="26"/>
      <c r="T249" s="26"/>
      <c r="U249" s="26"/>
      <c r="V249" s="26"/>
    </row>
    <row r="250" spans="1:22">
      <c r="A250" s="25"/>
      <c r="B250" s="25"/>
      <c r="C250" s="25"/>
      <c r="D250" s="26"/>
      <c r="E250" s="26"/>
      <c r="F250" s="26"/>
      <c r="G250" s="26"/>
      <c r="H250" s="26"/>
      <c r="I250" s="26"/>
      <c r="J250" s="26"/>
      <c r="K250" s="26"/>
      <c r="L250" s="26"/>
      <c r="M250" s="26"/>
      <c r="N250" s="26"/>
      <c r="O250" s="26"/>
      <c r="P250" s="26"/>
      <c r="Q250" s="26"/>
      <c r="R250" s="26"/>
      <c r="S250" s="26"/>
      <c r="T250" s="26"/>
      <c r="U250" s="26"/>
      <c r="V250" s="26"/>
    </row>
    <row r="251" spans="1:22">
      <c r="A251" s="25"/>
      <c r="B251" s="25"/>
      <c r="C251" s="25"/>
      <c r="D251" s="26"/>
      <c r="E251" s="26"/>
      <c r="F251" s="26"/>
      <c r="G251" s="26"/>
      <c r="H251" s="26"/>
      <c r="I251" s="26"/>
      <c r="J251" s="26"/>
      <c r="K251" s="26"/>
      <c r="L251" s="26"/>
      <c r="M251" s="26"/>
      <c r="N251" s="26"/>
      <c r="O251" s="26"/>
      <c r="P251" s="26"/>
      <c r="Q251" s="26"/>
      <c r="R251" s="26"/>
      <c r="S251" s="26"/>
      <c r="T251" s="26"/>
      <c r="U251" s="26"/>
      <c r="V251" s="26"/>
    </row>
    <row r="252" spans="1:22">
      <c r="A252" s="25"/>
      <c r="B252" s="25"/>
      <c r="C252" s="25"/>
      <c r="D252" s="26"/>
      <c r="E252" s="26"/>
      <c r="F252" s="26"/>
      <c r="G252" s="26"/>
      <c r="H252" s="26"/>
      <c r="I252" s="26"/>
      <c r="J252" s="26"/>
      <c r="K252" s="26"/>
      <c r="L252" s="26"/>
      <c r="M252" s="26"/>
      <c r="N252" s="26"/>
      <c r="O252" s="26"/>
      <c r="P252" s="26"/>
      <c r="Q252" s="26"/>
      <c r="R252" s="26"/>
      <c r="S252" s="26"/>
      <c r="T252" s="26"/>
      <c r="U252" s="26"/>
      <c r="V252" s="26"/>
    </row>
    <row r="253" spans="1:22">
      <c r="A253" s="25"/>
      <c r="B253" s="25"/>
      <c r="C253" s="25"/>
      <c r="D253" s="26"/>
      <c r="E253" s="26"/>
      <c r="F253" s="26"/>
      <c r="G253" s="26"/>
      <c r="H253" s="26"/>
      <c r="I253" s="26"/>
      <c r="J253" s="26"/>
      <c r="K253" s="26"/>
      <c r="L253" s="26"/>
      <c r="M253" s="26"/>
      <c r="N253" s="26"/>
      <c r="O253" s="26"/>
      <c r="P253" s="26"/>
      <c r="Q253" s="26"/>
      <c r="R253" s="26"/>
      <c r="S253" s="26"/>
      <c r="T253" s="26"/>
      <c r="U253" s="26"/>
      <c r="V253" s="26"/>
    </row>
    <row r="254" spans="1:22">
      <c r="A254" s="25"/>
      <c r="B254" s="25"/>
      <c r="C254" s="25"/>
      <c r="D254" s="26"/>
      <c r="E254" s="26"/>
      <c r="F254" s="26"/>
      <c r="G254" s="26"/>
      <c r="H254" s="26"/>
      <c r="I254" s="26"/>
      <c r="J254" s="26"/>
      <c r="K254" s="26"/>
      <c r="L254" s="26"/>
      <c r="M254" s="26"/>
      <c r="N254" s="26"/>
      <c r="O254" s="26"/>
      <c r="P254" s="26"/>
      <c r="Q254" s="26"/>
      <c r="R254" s="26"/>
      <c r="S254" s="26"/>
      <c r="T254" s="26"/>
      <c r="U254" s="26"/>
      <c r="V254" s="26"/>
    </row>
    <row r="255" spans="1:22">
      <c r="A255" s="25"/>
      <c r="B255" s="25"/>
      <c r="C255" s="25"/>
      <c r="D255" s="26"/>
      <c r="E255" s="26"/>
      <c r="F255" s="26"/>
      <c r="G255" s="26"/>
      <c r="H255" s="26"/>
      <c r="I255" s="26"/>
      <c r="J255" s="26"/>
      <c r="K255" s="26"/>
      <c r="L255" s="26"/>
      <c r="M255" s="26"/>
      <c r="N255" s="26"/>
      <c r="O255" s="26"/>
      <c r="P255" s="26"/>
      <c r="Q255" s="26"/>
      <c r="R255" s="26"/>
      <c r="S255" s="26"/>
      <c r="T255" s="26"/>
      <c r="U255" s="26"/>
      <c r="V255" s="26"/>
    </row>
    <row r="256" spans="1:22">
      <c r="A256" s="25"/>
      <c r="B256" s="25"/>
      <c r="C256" s="25"/>
      <c r="D256" s="26"/>
      <c r="E256" s="26"/>
      <c r="F256" s="26"/>
      <c r="G256" s="26"/>
      <c r="H256" s="26"/>
      <c r="I256" s="26"/>
      <c r="J256" s="26"/>
      <c r="K256" s="26"/>
      <c r="L256" s="26"/>
      <c r="M256" s="26"/>
      <c r="N256" s="26"/>
      <c r="O256" s="26"/>
      <c r="P256" s="26"/>
      <c r="Q256" s="26"/>
      <c r="R256" s="26"/>
      <c r="S256" s="26"/>
      <c r="T256" s="26"/>
      <c r="U256" s="26"/>
      <c r="V256" s="26"/>
    </row>
    <row r="257" spans="1:22">
      <c r="A257" s="25"/>
      <c r="B257" s="25"/>
      <c r="C257" s="25"/>
      <c r="D257" s="26"/>
      <c r="E257" s="26"/>
      <c r="F257" s="26"/>
      <c r="G257" s="26"/>
      <c r="H257" s="26"/>
      <c r="I257" s="26"/>
      <c r="J257" s="26"/>
      <c r="K257" s="26"/>
      <c r="L257" s="26"/>
      <c r="M257" s="26"/>
      <c r="N257" s="26"/>
      <c r="O257" s="26"/>
      <c r="P257" s="26"/>
      <c r="Q257" s="26"/>
      <c r="R257" s="26"/>
      <c r="S257" s="26"/>
      <c r="T257" s="26"/>
      <c r="U257" s="26"/>
      <c r="V257" s="26"/>
    </row>
    <row r="258" spans="1:22">
      <c r="A258" s="25"/>
      <c r="B258" s="25"/>
      <c r="C258" s="25"/>
      <c r="D258" s="26"/>
      <c r="E258" s="26"/>
      <c r="F258" s="26"/>
      <c r="G258" s="26"/>
      <c r="H258" s="26"/>
      <c r="I258" s="26"/>
      <c r="J258" s="26"/>
      <c r="K258" s="26"/>
      <c r="L258" s="26"/>
      <c r="M258" s="26"/>
      <c r="N258" s="26"/>
      <c r="O258" s="26"/>
      <c r="P258" s="26"/>
      <c r="Q258" s="26"/>
      <c r="R258" s="26"/>
      <c r="S258" s="26"/>
      <c r="T258" s="26"/>
      <c r="U258" s="26"/>
      <c r="V258" s="26"/>
    </row>
    <row r="259" spans="1:22">
      <c r="A259" s="25"/>
      <c r="B259" s="25"/>
      <c r="C259" s="25"/>
      <c r="D259" s="26"/>
      <c r="E259" s="26"/>
      <c r="F259" s="26"/>
      <c r="G259" s="26"/>
      <c r="H259" s="26"/>
      <c r="I259" s="26"/>
      <c r="J259" s="26"/>
      <c r="K259" s="26"/>
      <c r="L259" s="26"/>
      <c r="M259" s="26"/>
      <c r="N259" s="26"/>
      <c r="O259" s="26"/>
      <c r="P259" s="26"/>
      <c r="Q259" s="26"/>
      <c r="R259" s="26"/>
      <c r="S259" s="26"/>
      <c r="T259" s="26"/>
      <c r="U259" s="26"/>
      <c r="V259" s="26"/>
    </row>
    <row r="260" spans="1:22">
      <c r="A260" s="25"/>
      <c r="B260" s="25"/>
      <c r="C260" s="25"/>
      <c r="D260" s="26"/>
      <c r="E260" s="26"/>
      <c r="F260" s="26"/>
      <c r="G260" s="26"/>
      <c r="H260" s="26"/>
      <c r="I260" s="26"/>
      <c r="J260" s="26"/>
      <c r="K260" s="26"/>
      <c r="L260" s="26"/>
      <c r="M260" s="26"/>
      <c r="N260" s="26"/>
      <c r="O260" s="26"/>
      <c r="P260" s="26"/>
      <c r="Q260" s="26"/>
      <c r="R260" s="26"/>
      <c r="S260" s="26"/>
      <c r="T260" s="26"/>
      <c r="U260" s="26"/>
      <c r="V260" s="26"/>
    </row>
    <row r="261" spans="1:22">
      <c r="A261" s="25"/>
      <c r="B261" s="25"/>
      <c r="C261" s="25"/>
      <c r="D261" s="26"/>
      <c r="E261" s="26"/>
      <c r="F261" s="26"/>
      <c r="G261" s="26"/>
      <c r="H261" s="26"/>
      <c r="I261" s="26"/>
      <c r="J261" s="26"/>
      <c r="K261" s="26"/>
      <c r="L261" s="26"/>
      <c r="M261" s="26"/>
      <c r="N261" s="26"/>
      <c r="O261" s="26"/>
      <c r="P261" s="26"/>
      <c r="Q261" s="26"/>
      <c r="R261" s="26"/>
      <c r="S261" s="26"/>
      <c r="T261" s="26"/>
      <c r="U261" s="26"/>
      <c r="V261" s="26"/>
    </row>
    <row r="262" spans="1:22">
      <c r="A262" s="25"/>
      <c r="B262" s="25"/>
      <c r="C262" s="25"/>
      <c r="D262" s="26"/>
      <c r="E262" s="26"/>
      <c r="F262" s="26"/>
      <c r="G262" s="26"/>
      <c r="H262" s="26"/>
      <c r="I262" s="26"/>
      <c r="J262" s="26"/>
      <c r="K262" s="26"/>
      <c r="L262" s="26"/>
      <c r="M262" s="26"/>
      <c r="N262" s="26"/>
      <c r="O262" s="26"/>
      <c r="P262" s="26"/>
      <c r="Q262" s="26"/>
      <c r="R262" s="26"/>
      <c r="S262" s="26"/>
      <c r="T262" s="26"/>
      <c r="U262" s="26"/>
      <c r="V262" s="26"/>
    </row>
    <row r="263" spans="1:22">
      <c r="A263" s="25"/>
      <c r="B263" s="25"/>
      <c r="C263" s="25"/>
      <c r="D263" s="26"/>
      <c r="E263" s="26"/>
      <c r="F263" s="26"/>
      <c r="G263" s="26"/>
      <c r="H263" s="26"/>
      <c r="I263" s="26"/>
      <c r="J263" s="26"/>
      <c r="K263" s="26"/>
      <c r="L263" s="26"/>
      <c r="M263" s="26"/>
      <c r="N263" s="26"/>
      <c r="O263" s="26"/>
      <c r="P263" s="26"/>
      <c r="Q263" s="26"/>
      <c r="R263" s="26"/>
      <c r="S263" s="26"/>
      <c r="T263" s="26"/>
      <c r="U263" s="26"/>
      <c r="V263" s="26"/>
    </row>
    <row r="264" spans="1:22">
      <c r="A264" s="25"/>
      <c r="B264" s="25"/>
      <c r="C264" s="25"/>
      <c r="D264" s="26"/>
      <c r="E264" s="26"/>
      <c r="F264" s="26"/>
      <c r="G264" s="26"/>
      <c r="H264" s="26"/>
      <c r="I264" s="26"/>
      <c r="J264" s="26"/>
      <c r="K264" s="26"/>
      <c r="L264" s="26"/>
      <c r="M264" s="26"/>
      <c r="N264" s="26"/>
      <c r="O264" s="26"/>
      <c r="P264" s="26"/>
      <c r="Q264" s="26"/>
      <c r="R264" s="26"/>
      <c r="S264" s="26"/>
      <c r="T264" s="26"/>
      <c r="U264" s="26"/>
      <c r="V264" s="26"/>
    </row>
    <row r="265" spans="1:22">
      <c r="A265" s="25"/>
      <c r="B265" s="25"/>
      <c r="C265" s="25"/>
      <c r="D265" s="26"/>
      <c r="E265" s="26"/>
      <c r="F265" s="26"/>
      <c r="G265" s="26"/>
      <c r="H265" s="26"/>
      <c r="I265" s="26"/>
      <c r="J265" s="26"/>
      <c r="K265" s="26"/>
      <c r="L265" s="26"/>
      <c r="M265" s="26"/>
      <c r="N265" s="26"/>
      <c r="O265" s="26"/>
      <c r="P265" s="26"/>
      <c r="Q265" s="26"/>
      <c r="R265" s="26"/>
      <c r="S265" s="26"/>
      <c r="T265" s="26"/>
      <c r="U265" s="26"/>
      <c r="V265" s="26"/>
    </row>
    <row r="266" spans="1:22">
      <c r="A266" s="25"/>
      <c r="B266" s="25"/>
      <c r="C266" s="25"/>
      <c r="D266" s="26"/>
      <c r="E266" s="26"/>
      <c r="F266" s="26"/>
      <c r="G266" s="26"/>
      <c r="H266" s="26"/>
      <c r="I266" s="26"/>
      <c r="J266" s="26"/>
      <c r="K266" s="26"/>
      <c r="L266" s="26"/>
      <c r="M266" s="26"/>
      <c r="N266" s="26"/>
      <c r="O266" s="26"/>
      <c r="P266" s="26"/>
      <c r="Q266" s="26"/>
      <c r="R266" s="26"/>
      <c r="S266" s="26"/>
      <c r="T266" s="26"/>
      <c r="U266" s="26"/>
      <c r="V266" s="26"/>
    </row>
    <row r="267" spans="1:22">
      <c r="A267" s="25"/>
      <c r="B267" s="25"/>
      <c r="C267" s="25"/>
      <c r="D267" s="26"/>
      <c r="E267" s="26"/>
      <c r="F267" s="26"/>
      <c r="G267" s="26"/>
      <c r="H267" s="26"/>
      <c r="I267" s="26"/>
      <c r="J267" s="26"/>
      <c r="K267" s="26"/>
      <c r="L267" s="26"/>
      <c r="M267" s="26"/>
      <c r="N267" s="26"/>
      <c r="O267" s="26"/>
      <c r="P267" s="26"/>
      <c r="Q267" s="26"/>
      <c r="R267" s="26"/>
      <c r="S267" s="26"/>
      <c r="T267" s="26"/>
      <c r="U267" s="26"/>
      <c r="V267" s="26"/>
    </row>
    <row r="268" spans="1:22">
      <c r="A268" s="25"/>
      <c r="B268" s="25"/>
      <c r="C268" s="25"/>
      <c r="D268" s="26"/>
      <c r="E268" s="26"/>
      <c r="F268" s="26"/>
      <c r="G268" s="26"/>
      <c r="H268" s="26"/>
      <c r="I268" s="26"/>
      <c r="J268" s="26"/>
      <c r="K268" s="26"/>
      <c r="L268" s="26"/>
      <c r="M268" s="26"/>
      <c r="N268" s="26"/>
      <c r="O268" s="26"/>
      <c r="P268" s="26"/>
      <c r="Q268" s="26"/>
      <c r="R268" s="26"/>
      <c r="S268" s="26"/>
      <c r="T268" s="26"/>
      <c r="U268" s="26"/>
      <c r="V268" s="26"/>
    </row>
    <row r="269" spans="1:22">
      <c r="A269" s="25"/>
      <c r="B269" s="25"/>
      <c r="C269" s="25"/>
      <c r="D269" s="26"/>
      <c r="E269" s="26"/>
      <c r="F269" s="26"/>
      <c r="G269" s="26"/>
      <c r="H269" s="26"/>
      <c r="I269" s="26"/>
      <c r="J269" s="26"/>
      <c r="K269" s="26"/>
      <c r="L269" s="26"/>
      <c r="M269" s="26"/>
      <c r="N269" s="26"/>
      <c r="O269" s="26"/>
      <c r="P269" s="26"/>
      <c r="Q269" s="26"/>
      <c r="R269" s="26"/>
      <c r="S269" s="26"/>
      <c r="T269" s="26"/>
      <c r="U269" s="26"/>
      <c r="V269" s="26"/>
    </row>
    <row r="270" spans="1:22">
      <c r="A270" s="25"/>
      <c r="B270" s="25"/>
      <c r="C270" s="25"/>
      <c r="D270" s="26"/>
      <c r="E270" s="26"/>
      <c r="F270" s="26"/>
      <c r="G270" s="26"/>
      <c r="H270" s="26"/>
      <c r="I270" s="26"/>
      <c r="J270" s="26"/>
      <c r="K270" s="26"/>
      <c r="L270" s="26"/>
      <c r="M270" s="26"/>
      <c r="N270" s="26"/>
      <c r="O270" s="26"/>
      <c r="P270" s="26"/>
      <c r="Q270" s="26"/>
      <c r="R270" s="26"/>
      <c r="S270" s="26"/>
      <c r="T270" s="26"/>
      <c r="U270" s="26"/>
      <c r="V270" s="26"/>
    </row>
    <row r="271" spans="1:22">
      <c r="A271" s="25"/>
      <c r="B271" s="25"/>
      <c r="C271" s="25"/>
      <c r="D271" s="26"/>
      <c r="E271" s="26"/>
      <c r="F271" s="26"/>
      <c r="G271" s="26"/>
      <c r="H271" s="26"/>
      <c r="I271" s="26"/>
      <c r="J271" s="26"/>
      <c r="K271" s="26"/>
      <c r="L271" s="26"/>
      <c r="M271" s="26"/>
      <c r="N271" s="26"/>
      <c r="O271" s="26"/>
      <c r="P271" s="26"/>
      <c r="Q271" s="26"/>
      <c r="R271" s="26"/>
      <c r="S271" s="26"/>
      <c r="T271" s="26"/>
      <c r="U271" s="26"/>
      <c r="V271" s="26"/>
    </row>
    <row r="272" spans="1:22">
      <c r="A272" s="25"/>
      <c r="B272" s="25"/>
      <c r="C272" s="25"/>
      <c r="D272" s="26"/>
      <c r="E272" s="26"/>
      <c r="F272" s="26"/>
      <c r="G272" s="26"/>
      <c r="H272" s="26"/>
      <c r="I272" s="26"/>
      <c r="J272" s="26"/>
      <c r="K272" s="26"/>
      <c r="L272" s="26"/>
      <c r="M272" s="26"/>
      <c r="N272" s="26"/>
      <c r="O272" s="26"/>
      <c r="P272" s="26"/>
      <c r="Q272" s="26"/>
      <c r="R272" s="26"/>
      <c r="S272" s="26"/>
      <c r="T272" s="26"/>
      <c r="U272" s="26"/>
      <c r="V272" s="26"/>
    </row>
    <row r="273" spans="1:22">
      <c r="A273" s="25"/>
      <c r="B273" s="25"/>
      <c r="C273" s="25"/>
      <c r="D273" s="26"/>
      <c r="E273" s="26"/>
      <c r="F273" s="26"/>
      <c r="G273" s="26"/>
      <c r="H273" s="26"/>
      <c r="I273" s="26"/>
      <c r="J273" s="26"/>
      <c r="K273" s="26"/>
      <c r="L273" s="26"/>
      <c r="M273" s="26"/>
      <c r="N273" s="26"/>
      <c r="O273" s="26"/>
      <c r="P273" s="26"/>
      <c r="Q273" s="26"/>
      <c r="R273" s="26"/>
      <c r="S273" s="26"/>
      <c r="T273" s="26"/>
      <c r="U273" s="26"/>
      <c r="V273" s="26"/>
    </row>
    <row r="274" spans="1:22">
      <c r="A274" s="25"/>
      <c r="B274" s="25"/>
      <c r="C274" s="25"/>
      <c r="D274" s="26"/>
      <c r="E274" s="26"/>
      <c r="F274" s="26"/>
      <c r="G274" s="26"/>
      <c r="H274" s="26"/>
      <c r="I274" s="26"/>
      <c r="J274" s="26"/>
      <c r="K274" s="26"/>
      <c r="L274" s="26"/>
      <c r="M274" s="26"/>
      <c r="N274" s="26"/>
      <c r="O274" s="26"/>
      <c r="P274" s="26"/>
      <c r="Q274" s="26"/>
      <c r="R274" s="26"/>
      <c r="S274" s="26"/>
      <c r="T274" s="26"/>
      <c r="U274" s="26"/>
      <c r="V274" s="26"/>
    </row>
    <row r="275" spans="1:22">
      <c r="A275" s="25"/>
      <c r="B275" s="25"/>
      <c r="C275" s="25"/>
      <c r="D275" s="26"/>
      <c r="E275" s="26"/>
      <c r="F275" s="26"/>
      <c r="G275" s="26"/>
      <c r="H275" s="26"/>
      <c r="I275" s="26"/>
      <c r="J275" s="26"/>
      <c r="K275" s="26"/>
      <c r="L275" s="26"/>
      <c r="M275" s="26"/>
      <c r="N275" s="26"/>
      <c r="O275" s="26"/>
      <c r="P275" s="26"/>
      <c r="Q275" s="26"/>
      <c r="R275" s="26"/>
      <c r="S275" s="26"/>
      <c r="T275" s="26"/>
      <c r="U275" s="26"/>
      <c r="V275" s="26"/>
    </row>
    <row r="276" spans="1:22">
      <c r="A276" s="25"/>
      <c r="B276" s="25"/>
      <c r="C276" s="25"/>
      <c r="D276" s="26"/>
      <c r="E276" s="26"/>
      <c r="F276" s="26"/>
      <c r="G276" s="26"/>
      <c r="H276" s="26"/>
      <c r="I276" s="26"/>
      <c r="J276" s="26"/>
      <c r="K276" s="26"/>
      <c r="L276" s="26"/>
      <c r="M276" s="26"/>
      <c r="N276" s="26"/>
      <c r="O276" s="26"/>
      <c r="P276" s="26"/>
      <c r="Q276" s="26"/>
      <c r="R276" s="26"/>
      <c r="S276" s="26"/>
      <c r="T276" s="26"/>
      <c r="U276" s="26"/>
      <c r="V276" s="26"/>
    </row>
    <row r="277" spans="1:22">
      <c r="A277" s="25"/>
      <c r="B277" s="25"/>
      <c r="C277" s="25"/>
      <c r="D277" s="26"/>
      <c r="E277" s="26"/>
      <c r="F277" s="26"/>
      <c r="G277" s="26"/>
      <c r="H277" s="26"/>
      <c r="I277" s="26"/>
      <c r="J277" s="26"/>
      <c r="K277" s="26"/>
      <c r="L277" s="26"/>
      <c r="M277" s="26"/>
      <c r="N277" s="26"/>
      <c r="O277" s="26"/>
      <c r="P277" s="26"/>
      <c r="Q277" s="26"/>
      <c r="R277" s="26"/>
      <c r="S277" s="26"/>
      <c r="T277" s="26"/>
      <c r="U277" s="26"/>
      <c r="V277" s="26"/>
    </row>
    <row r="278" spans="1:22">
      <c r="A278" s="25"/>
      <c r="B278" s="25"/>
      <c r="C278" s="25"/>
      <c r="D278" s="26"/>
      <c r="E278" s="26"/>
      <c r="F278" s="26"/>
      <c r="G278" s="26"/>
      <c r="H278" s="26"/>
      <c r="I278" s="26"/>
      <c r="J278" s="26"/>
      <c r="K278" s="26"/>
      <c r="L278" s="26"/>
      <c r="M278" s="26"/>
      <c r="N278" s="26"/>
      <c r="O278" s="26"/>
      <c r="P278" s="26"/>
      <c r="Q278" s="26"/>
      <c r="R278" s="26"/>
      <c r="S278" s="26"/>
      <c r="T278" s="26"/>
      <c r="U278" s="26"/>
      <c r="V278" s="26"/>
    </row>
    <row r="279" spans="1:22">
      <c r="A279" s="25"/>
      <c r="B279" s="25"/>
      <c r="C279" s="25"/>
      <c r="D279" s="26"/>
      <c r="E279" s="26"/>
      <c r="F279" s="26"/>
      <c r="G279" s="26"/>
      <c r="H279" s="26"/>
      <c r="I279" s="26"/>
      <c r="J279" s="26"/>
      <c r="K279" s="26"/>
      <c r="L279" s="26"/>
      <c r="M279" s="26"/>
      <c r="N279" s="26"/>
      <c r="O279" s="26"/>
      <c r="P279" s="26"/>
      <c r="Q279" s="26"/>
      <c r="R279" s="26"/>
      <c r="S279" s="26"/>
      <c r="T279" s="26"/>
      <c r="U279" s="26"/>
      <c r="V279" s="26"/>
    </row>
    <row r="280" spans="1:22">
      <c r="A280" s="25"/>
      <c r="B280" s="25"/>
      <c r="C280" s="25"/>
      <c r="D280" s="26"/>
      <c r="E280" s="26"/>
      <c r="F280" s="26"/>
      <c r="G280" s="26"/>
      <c r="H280" s="26"/>
      <c r="I280" s="26"/>
      <c r="J280" s="26"/>
      <c r="K280" s="26"/>
      <c r="L280" s="26"/>
      <c r="M280" s="26"/>
      <c r="N280" s="26"/>
      <c r="O280" s="26"/>
      <c r="P280" s="26"/>
      <c r="Q280" s="26"/>
      <c r="R280" s="26"/>
      <c r="S280" s="26"/>
      <c r="T280" s="26"/>
      <c r="U280" s="26"/>
      <c r="V280" s="26"/>
    </row>
    <row r="281" spans="1:22">
      <c r="A281" s="25"/>
      <c r="B281" s="25"/>
      <c r="C281" s="25"/>
      <c r="D281" s="26"/>
      <c r="E281" s="26"/>
      <c r="F281" s="26"/>
      <c r="G281" s="26"/>
      <c r="H281" s="26"/>
      <c r="I281" s="26"/>
      <c r="J281" s="26"/>
      <c r="K281" s="26"/>
      <c r="L281" s="26"/>
      <c r="M281" s="26"/>
      <c r="N281" s="26"/>
      <c r="O281" s="26"/>
      <c r="P281" s="26"/>
      <c r="Q281" s="26"/>
      <c r="R281" s="26"/>
      <c r="S281" s="26"/>
      <c r="T281" s="26"/>
      <c r="U281" s="26"/>
      <c r="V281" s="26"/>
    </row>
    <row r="282" spans="1:22">
      <c r="A282" s="25"/>
      <c r="B282" s="25"/>
      <c r="C282" s="25"/>
      <c r="D282" s="26"/>
      <c r="E282" s="26"/>
      <c r="F282" s="26"/>
      <c r="G282" s="26"/>
      <c r="H282" s="26"/>
      <c r="I282" s="26"/>
      <c r="J282" s="26"/>
      <c r="K282" s="26"/>
      <c r="L282" s="26"/>
      <c r="M282" s="26"/>
      <c r="N282" s="26"/>
      <c r="O282" s="26"/>
      <c r="P282" s="26"/>
      <c r="Q282" s="26"/>
      <c r="R282" s="26"/>
      <c r="S282" s="26"/>
      <c r="T282" s="26"/>
      <c r="U282" s="26"/>
      <c r="V282" s="26"/>
    </row>
    <row r="283" spans="1:22">
      <c r="A283" s="25"/>
      <c r="B283" s="25"/>
      <c r="C283" s="25"/>
      <c r="D283" s="26"/>
      <c r="E283" s="26"/>
      <c r="F283" s="26"/>
      <c r="G283" s="26"/>
      <c r="H283" s="26"/>
      <c r="I283" s="26"/>
      <c r="J283" s="26"/>
      <c r="K283" s="26"/>
      <c r="L283" s="26"/>
      <c r="M283" s="26"/>
      <c r="N283" s="26"/>
      <c r="O283" s="26"/>
      <c r="P283" s="26"/>
      <c r="Q283" s="26"/>
      <c r="R283" s="26"/>
      <c r="S283" s="26"/>
      <c r="T283" s="26"/>
      <c r="U283" s="26"/>
      <c r="V283" s="26"/>
    </row>
    <row r="284" spans="1:22">
      <c r="A284" s="25"/>
      <c r="B284" s="25"/>
      <c r="C284" s="25"/>
      <c r="D284" s="26"/>
      <c r="E284" s="26"/>
      <c r="F284" s="26"/>
      <c r="G284" s="26"/>
      <c r="H284" s="26"/>
      <c r="I284" s="26"/>
      <c r="J284" s="26"/>
      <c r="K284" s="26"/>
      <c r="L284" s="26"/>
      <c r="M284" s="26"/>
      <c r="N284" s="26"/>
      <c r="O284" s="26"/>
      <c r="P284" s="26"/>
      <c r="Q284" s="26"/>
      <c r="R284" s="26"/>
      <c r="S284" s="26"/>
      <c r="T284" s="26"/>
      <c r="U284" s="26"/>
      <c r="V284" s="26"/>
    </row>
    <row r="285" spans="1:22">
      <c r="A285" s="25"/>
      <c r="B285" s="25"/>
      <c r="C285" s="25"/>
      <c r="D285" s="26"/>
      <c r="E285" s="26"/>
      <c r="F285" s="26"/>
      <c r="G285" s="26"/>
      <c r="H285" s="26"/>
      <c r="I285" s="26"/>
      <c r="J285" s="26"/>
      <c r="K285" s="26"/>
      <c r="L285" s="26"/>
      <c r="M285" s="26"/>
      <c r="N285" s="26"/>
      <c r="O285" s="26"/>
      <c r="P285" s="26"/>
      <c r="Q285" s="26"/>
      <c r="R285" s="26"/>
      <c r="S285" s="26"/>
      <c r="T285" s="26"/>
      <c r="U285" s="26"/>
      <c r="V285" s="26"/>
    </row>
    <row r="286" spans="1:22">
      <c r="A286" s="25"/>
      <c r="B286" s="25"/>
      <c r="C286" s="25"/>
      <c r="D286" s="26"/>
      <c r="E286" s="26"/>
      <c r="F286" s="26"/>
      <c r="G286" s="26"/>
      <c r="H286" s="26"/>
      <c r="I286" s="26"/>
      <c r="J286" s="26"/>
      <c r="K286" s="26"/>
      <c r="L286" s="26"/>
      <c r="M286" s="26"/>
      <c r="N286" s="26"/>
      <c r="O286" s="26"/>
      <c r="P286" s="26"/>
      <c r="Q286" s="26"/>
      <c r="R286" s="26"/>
      <c r="S286" s="26"/>
      <c r="T286" s="26"/>
      <c r="U286" s="26"/>
      <c r="V286" s="26"/>
    </row>
    <row r="287" spans="1:22">
      <c r="A287" s="25"/>
      <c r="B287" s="25"/>
      <c r="C287" s="25"/>
      <c r="D287" s="26"/>
      <c r="E287" s="26"/>
      <c r="F287" s="26"/>
      <c r="G287" s="26"/>
      <c r="H287" s="26"/>
      <c r="I287" s="26"/>
      <c r="J287" s="26"/>
      <c r="K287" s="26"/>
      <c r="L287" s="26"/>
      <c r="M287" s="26"/>
      <c r="N287" s="26"/>
      <c r="O287" s="26"/>
      <c r="P287" s="26"/>
      <c r="Q287" s="26"/>
      <c r="R287" s="26"/>
      <c r="S287" s="26"/>
      <c r="T287" s="26"/>
      <c r="U287" s="26"/>
      <c r="V287" s="26"/>
    </row>
    <row r="288" spans="1:22">
      <c r="A288" s="25"/>
      <c r="B288" s="25"/>
      <c r="C288" s="25"/>
      <c r="D288" s="26"/>
      <c r="E288" s="26"/>
      <c r="F288" s="26"/>
      <c r="G288" s="26"/>
      <c r="H288" s="26"/>
      <c r="I288" s="26"/>
      <c r="J288" s="26"/>
      <c r="K288" s="26"/>
      <c r="L288" s="26"/>
      <c r="M288" s="26"/>
      <c r="N288" s="26"/>
      <c r="O288" s="26"/>
      <c r="P288" s="26"/>
      <c r="Q288" s="26"/>
      <c r="R288" s="26"/>
      <c r="S288" s="26"/>
      <c r="T288" s="26"/>
      <c r="U288" s="26"/>
      <c r="V288" s="26"/>
    </row>
    <row r="289" spans="1:22">
      <c r="A289" s="25"/>
      <c r="B289" s="25"/>
      <c r="C289" s="25"/>
      <c r="D289" s="26"/>
      <c r="E289" s="26"/>
      <c r="F289" s="26"/>
      <c r="G289" s="26"/>
      <c r="H289" s="26"/>
      <c r="I289" s="26"/>
      <c r="J289" s="26"/>
      <c r="K289" s="26"/>
      <c r="L289" s="26"/>
      <c r="M289" s="26"/>
      <c r="N289" s="26"/>
      <c r="O289" s="26"/>
      <c r="P289" s="26"/>
      <c r="Q289" s="26"/>
      <c r="R289" s="26"/>
      <c r="S289" s="26"/>
      <c r="T289" s="26"/>
      <c r="U289" s="26"/>
      <c r="V289" s="26"/>
    </row>
    <row r="290" spans="1:22">
      <c r="A290" s="25"/>
      <c r="B290" s="25"/>
      <c r="C290" s="25"/>
      <c r="D290" s="26"/>
      <c r="E290" s="26"/>
      <c r="F290" s="26"/>
      <c r="G290" s="26"/>
      <c r="H290" s="26"/>
      <c r="I290" s="26"/>
      <c r="J290" s="26"/>
      <c r="K290" s="26"/>
      <c r="L290" s="26"/>
      <c r="M290" s="26"/>
      <c r="N290" s="26"/>
      <c r="O290" s="26"/>
      <c r="P290" s="26"/>
      <c r="Q290" s="26"/>
      <c r="R290" s="26"/>
      <c r="S290" s="26"/>
      <c r="T290" s="26"/>
      <c r="U290" s="26"/>
      <c r="V290" s="26"/>
    </row>
    <row r="291" spans="1:22">
      <c r="A291" s="25"/>
      <c r="B291" s="25"/>
      <c r="C291" s="25"/>
      <c r="D291" s="26"/>
      <c r="E291" s="26"/>
      <c r="F291" s="26"/>
      <c r="G291" s="26"/>
      <c r="H291" s="26"/>
      <c r="I291" s="26"/>
      <c r="J291" s="26"/>
      <c r="K291" s="26"/>
      <c r="L291" s="26"/>
      <c r="M291" s="26"/>
      <c r="N291" s="26"/>
      <c r="O291" s="26"/>
      <c r="P291" s="26"/>
      <c r="Q291" s="26"/>
      <c r="R291" s="26"/>
      <c r="S291" s="26"/>
      <c r="T291" s="26"/>
      <c r="U291" s="26"/>
      <c r="V291" s="26"/>
    </row>
    <row r="292" spans="1:22">
      <c r="A292" s="25"/>
      <c r="B292" s="25"/>
      <c r="C292" s="25"/>
      <c r="D292" s="26"/>
      <c r="E292" s="26"/>
      <c r="F292" s="26"/>
      <c r="G292" s="26"/>
      <c r="H292" s="26"/>
      <c r="I292" s="26"/>
      <c r="J292" s="26"/>
      <c r="K292" s="26"/>
      <c r="L292" s="26"/>
      <c r="M292" s="26"/>
      <c r="N292" s="26"/>
      <c r="O292" s="26"/>
      <c r="P292" s="26"/>
      <c r="Q292" s="26"/>
      <c r="R292" s="26"/>
      <c r="S292" s="26"/>
      <c r="T292" s="26"/>
      <c r="U292" s="26"/>
      <c r="V292" s="26"/>
    </row>
    <row r="293" spans="1:22">
      <c r="A293" s="25"/>
      <c r="B293" s="25"/>
      <c r="C293" s="25"/>
      <c r="D293" s="26"/>
      <c r="E293" s="26"/>
      <c r="F293" s="26"/>
      <c r="G293" s="26"/>
      <c r="H293" s="26"/>
      <c r="I293" s="26"/>
      <c r="J293" s="26"/>
      <c r="K293" s="26"/>
      <c r="L293" s="26"/>
      <c r="M293" s="26"/>
      <c r="N293" s="26"/>
      <c r="O293" s="26"/>
      <c r="P293" s="26"/>
      <c r="Q293" s="26"/>
      <c r="R293" s="26"/>
      <c r="S293" s="26"/>
      <c r="T293" s="26"/>
      <c r="U293" s="26"/>
      <c r="V293" s="26"/>
    </row>
    <row r="294" spans="1:22">
      <c r="A294" s="25"/>
      <c r="B294" s="25"/>
      <c r="C294" s="25"/>
      <c r="D294" s="26"/>
      <c r="E294" s="26"/>
      <c r="F294" s="26"/>
      <c r="G294" s="26"/>
      <c r="H294" s="26"/>
      <c r="I294" s="26"/>
      <c r="J294" s="26"/>
      <c r="K294" s="26"/>
      <c r="L294" s="26"/>
      <c r="M294" s="26"/>
      <c r="N294" s="26"/>
      <c r="O294" s="26"/>
      <c r="P294" s="26"/>
      <c r="Q294" s="26"/>
      <c r="R294" s="26"/>
      <c r="S294" s="26"/>
      <c r="T294" s="26"/>
      <c r="U294" s="26"/>
      <c r="V294" s="26"/>
    </row>
    <row r="295" spans="1:22">
      <c r="A295" s="25"/>
      <c r="B295" s="25"/>
      <c r="C295" s="25"/>
      <c r="D295" s="26"/>
      <c r="E295" s="26"/>
      <c r="F295" s="26"/>
      <c r="G295" s="26"/>
      <c r="H295" s="26"/>
      <c r="I295" s="26"/>
      <c r="J295" s="26"/>
      <c r="K295" s="26"/>
      <c r="L295" s="26"/>
      <c r="M295" s="26"/>
      <c r="N295" s="26"/>
      <c r="O295" s="26"/>
      <c r="P295" s="26"/>
      <c r="Q295" s="26"/>
      <c r="R295" s="26"/>
      <c r="S295" s="26"/>
      <c r="T295" s="26"/>
      <c r="U295" s="26"/>
      <c r="V295" s="26"/>
    </row>
    <row r="296" spans="1:22">
      <c r="A296" s="25"/>
      <c r="B296" s="25"/>
      <c r="C296" s="25"/>
      <c r="D296" s="26"/>
      <c r="E296" s="26"/>
      <c r="F296" s="26"/>
      <c r="G296" s="26"/>
      <c r="H296" s="26"/>
      <c r="I296" s="26"/>
      <c r="J296" s="26"/>
      <c r="K296" s="26"/>
      <c r="L296" s="26"/>
      <c r="M296" s="26"/>
      <c r="N296" s="26"/>
      <c r="O296" s="26"/>
      <c r="P296" s="26"/>
      <c r="Q296" s="26"/>
      <c r="R296" s="26"/>
      <c r="S296" s="26"/>
      <c r="T296" s="26"/>
      <c r="U296" s="26"/>
      <c r="V296" s="26"/>
    </row>
    <row r="297" spans="1:22">
      <c r="A297" s="25"/>
      <c r="B297" s="25"/>
      <c r="C297" s="25"/>
      <c r="D297" s="26"/>
      <c r="E297" s="26"/>
      <c r="F297" s="26"/>
      <c r="G297" s="26"/>
      <c r="H297" s="26"/>
      <c r="I297" s="26"/>
      <c r="J297" s="26"/>
      <c r="K297" s="26"/>
      <c r="L297" s="26"/>
      <c r="M297" s="26"/>
      <c r="N297" s="26"/>
      <c r="O297" s="26"/>
      <c r="P297" s="26"/>
      <c r="Q297" s="26"/>
      <c r="R297" s="26"/>
      <c r="S297" s="26"/>
      <c r="T297" s="26"/>
      <c r="U297" s="26"/>
      <c r="V297" s="26"/>
    </row>
    <row r="298" spans="1:22">
      <c r="A298" s="25"/>
      <c r="B298" s="25"/>
      <c r="C298" s="25"/>
      <c r="D298" s="26"/>
      <c r="E298" s="26"/>
      <c r="F298" s="26"/>
      <c r="G298" s="26"/>
      <c r="H298" s="26"/>
      <c r="I298" s="26"/>
      <c r="J298" s="26"/>
      <c r="K298" s="26"/>
      <c r="L298" s="26"/>
      <c r="M298" s="26"/>
      <c r="N298" s="26"/>
      <c r="O298" s="26"/>
      <c r="P298" s="26"/>
      <c r="Q298" s="26"/>
      <c r="R298" s="26"/>
      <c r="S298" s="26"/>
      <c r="T298" s="26"/>
      <c r="U298" s="26"/>
      <c r="V298" s="26"/>
    </row>
    <row r="299" spans="1:22">
      <c r="A299" s="25"/>
      <c r="B299" s="25"/>
      <c r="C299" s="25"/>
      <c r="D299" s="26"/>
      <c r="E299" s="26"/>
      <c r="F299" s="26"/>
      <c r="G299" s="26"/>
      <c r="H299" s="26"/>
      <c r="I299" s="26"/>
      <c r="J299" s="26"/>
      <c r="K299" s="26"/>
      <c r="L299" s="26"/>
      <c r="M299" s="26"/>
      <c r="N299" s="26"/>
      <c r="O299" s="26"/>
      <c r="P299" s="26"/>
      <c r="Q299" s="26"/>
      <c r="R299" s="26"/>
      <c r="S299" s="26"/>
      <c r="T299" s="26"/>
      <c r="U299" s="26"/>
      <c r="V299" s="26"/>
    </row>
    <row r="300" spans="1:22">
      <c r="A300" s="25"/>
      <c r="B300" s="25"/>
      <c r="C300" s="25"/>
      <c r="D300" s="26"/>
      <c r="E300" s="26"/>
      <c r="F300" s="26"/>
      <c r="G300" s="26"/>
      <c r="H300" s="26"/>
      <c r="I300" s="26"/>
      <c r="J300" s="26"/>
      <c r="K300" s="26"/>
      <c r="L300" s="26"/>
      <c r="M300" s="26"/>
      <c r="N300" s="26"/>
      <c r="O300" s="26"/>
      <c r="P300" s="26"/>
      <c r="Q300" s="26"/>
      <c r="R300" s="26"/>
      <c r="S300" s="26"/>
      <c r="T300" s="26"/>
      <c r="U300" s="26"/>
      <c r="V300" s="26"/>
    </row>
    <row r="301" spans="1:22">
      <c r="A301" s="25"/>
      <c r="B301" s="25"/>
      <c r="C301" s="25"/>
      <c r="D301" s="26"/>
      <c r="E301" s="26"/>
      <c r="F301" s="26"/>
      <c r="G301" s="26"/>
      <c r="H301" s="26"/>
      <c r="I301" s="26"/>
      <c r="J301" s="26"/>
      <c r="K301" s="26"/>
      <c r="L301" s="26"/>
      <c r="M301" s="26"/>
      <c r="N301" s="26"/>
      <c r="O301" s="26"/>
      <c r="P301" s="26"/>
      <c r="Q301" s="26"/>
      <c r="R301" s="26"/>
      <c r="S301" s="26"/>
      <c r="T301" s="26"/>
      <c r="U301" s="26"/>
      <c r="V301" s="26"/>
    </row>
    <row r="302" spans="1:22">
      <c r="A302" s="25"/>
      <c r="B302" s="25"/>
      <c r="C302" s="25"/>
      <c r="D302" s="26"/>
      <c r="E302" s="26"/>
      <c r="F302" s="26"/>
      <c r="G302" s="26"/>
      <c r="H302" s="26"/>
      <c r="I302" s="26"/>
      <c r="J302" s="26"/>
      <c r="K302" s="26"/>
      <c r="L302" s="26"/>
      <c r="M302" s="26"/>
      <c r="N302" s="26"/>
      <c r="O302" s="26"/>
      <c r="P302" s="26"/>
      <c r="Q302" s="26"/>
      <c r="R302" s="26"/>
      <c r="S302" s="26"/>
      <c r="T302" s="26"/>
      <c r="U302" s="26"/>
      <c r="V302" s="26"/>
    </row>
    <row r="303" spans="1:22">
      <c r="A303" s="25"/>
      <c r="B303" s="25"/>
      <c r="C303" s="25"/>
      <c r="D303" s="26"/>
      <c r="E303" s="26"/>
      <c r="F303" s="26"/>
      <c r="G303" s="26"/>
      <c r="H303" s="26"/>
      <c r="I303" s="26"/>
      <c r="J303" s="26"/>
      <c r="K303" s="26"/>
      <c r="L303" s="26"/>
      <c r="M303" s="26"/>
      <c r="N303" s="26"/>
      <c r="O303" s="26"/>
      <c r="P303" s="26"/>
      <c r="Q303" s="26"/>
      <c r="R303" s="26"/>
      <c r="S303" s="26"/>
      <c r="T303" s="26"/>
      <c r="U303" s="26"/>
      <c r="V303" s="26"/>
    </row>
    <row r="304" spans="1:22">
      <c r="A304" s="25"/>
      <c r="B304" s="25"/>
      <c r="C304" s="25"/>
      <c r="D304" s="26"/>
      <c r="E304" s="26"/>
      <c r="F304" s="26"/>
      <c r="G304" s="26"/>
      <c r="H304" s="26"/>
      <c r="I304" s="26"/>
      <c r="J304" s="26"/>
      <c r="K304" s="26"/>
      <c r="L304" s="26"/>
      <c r="M304" s="26"/>
      <c r="N304" s="26"/>
      <c r="O304" s="26"/>
      <c r="P304" s="26"/>
      <c r="Q304" s="26"/>
      <c r="R304" s="26"/>
      <c r="S304" s="26"/>
      <c r="T304" s="26"/>
      <c r="U304" s="26"/>
      <c r="V304" s="26"/>
    </row>
    <row r="305" spans="1:22">
      <c r="A305" s="25"/>
      <c r="B305" s="25"/>
      <c r="C305" s="25"/>
      <c r="D305" s="26"/>
      <c r="E305" s="26"/>
      <c r="F305" s="26"/>
      <c r="G305" s="26"/>
      <c r="H305" s="26"/>
      <c r="I305" s="26"/>
      <c r="J305" s="26"/>
      <c r="K305" s="26"/>
      <c r="L305" s="26"/>
      <c r="M305" s="26"/>
      <c r="N305" s="26"/>
      <c r="O305" s="26"/>
      <c r="P305" s="26"/>
      <c r="Q305" s="26"/>
      <c r="R305" s="26"/>
      <c r="S305" s="26"/>
      <c r="T305" s="26"/>
      <c r="U305" s="26"/>
      <c r="V305" s="26"/>
    </row>
  </sheetData>
  <mergeCells count="23">
    <mergeCell ref="E10:F10"/>
    <mergeCell ref="E26:R26"/>
    <mergeCell ref="D1:R1"/>
    <mergeCell ref="E11:I11"/>
    <mergeCell ref="E13:F13"/>
    <mergeCell ref="E14:F14"/>
    <mergeCell ref="G13:I13"/>
    <mergeCell ref="G14:I14"/>
    <mergeCell ref="E15:I15"/>
    <mergeCell ref="G10:I10"/>
    <mergeCell ref="E80:R80"/>
    <mergeCell ref="E52:R52"/>
    <mergeCell ref="E142:E146"/>
    <mergeCell ref="E27:R27"/>
    <mergeCell ref="E62:E69"/>
    <mergeCell ref="E32:E41"/>
    <mergeCell ref="E170:R170"/>
    <mergeCell ref="E138:E141"/>
    <mergeCell ref="E107:E115"/>
    <mergeCell ref="E91:R91"/>
    <mergeCell ref="E92:R92"/>
    <mergeCell ref="E158:R158"/>
    <mergeCell ref="E126:R126"/>
  </mergeCells>
  <phoneticPr fontId="2" type="noConversion"/>
  <dataValidations count="1">
    <dataValidation type="decimal" allowBlank="1" showInputMessage="1" showErrorMessage="1" errorTitle="Input Error" error="Please enter a numeric value between 0 and 99999999999999999" sqref="G51:R51 G167:R169 G157:R157 G106:R115 G125:R125 G89:R90 G61:R69 G79:R79 G31:R41 G137:R147">
      <formula1>0</formula1>
      <formula2>99999999999999900</formula2>
    </dataValidation>
  </dataValidations>
  <hyperlinks>
    <hyperlink ref="F3" tooltip="Click here to Change Unit" display="Change Unit"/>
    <hyperlink ref="G3" tooltip="Click here to add New Sheet" display="Add New Sheet"/>
    <hyperlink ref="I3" tooltip="Click here to Delete Current Sheet" display="Delete Current Sheet"/>
    <hyperlink ref="G5" location="Navigation!A1" display="Back To Navigation Page"/>
  </hyperlinks>
  <pageMargins left="0.75" right="0.75" top="1" bottom="1" header="0.5" footer="0.5"/>
  <pageSetup orientation="portrait" horizontalDpi="300" verticalDpi="0" copies="0"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R77"/>
  <sheetViews>
    <sheetView showGridLines="0" tabSelected="1" topLeftCell="D1" workbookViewId="0">
      <selection activeCell="I23" sqref="I23"/>
    </sheetView>
  </sheetViews>
  <sheetFormatPr defaultRowHeight="15"/>
  <cols>
    <col min="1" max="1" width="14.7109375" hidden="1" customWidth="1"/>
    <col min="2" max="2" width="7.5703125" hidden="1" customWidth="1"/>
    <col min="3" max="3" width="6" hidden="1" customWidth="1"/>
    <col min="4" max="4" width="37.28515625" customWidth="1"/>
    <col min="5" max="16" width="14.7109375" customWidth="1"/>
  </cols>
  <sheetData>
    <row r="1" spans="1:16" ht="27.95" customHeight="1">
      <c r="A1" s="10" t="s">
        <v>971</v>
      </c>
      <c r="D1" s="151" t="s">
        <v>1099</v>
      </c>
      <c r="E1" s="151"/>
      <c r="F1" s="151"/>
      <c r="G1" s="151"/>
      <c r="H1" s="151"/>
      <c r="I1" s="151"/>
      <c r="J1" s="151"/>
      <c r="K1" s="151"/>
      <c r="L1" s="151"/>
      <c r="M1" s="151"/>
      <c r="N1" s="151"/>
      <c r="O1" s="151"/>
      <c r="P1" s="151"/>
    </row>
    <row r="3" spans="1:16">
      <c r="E3" s="21" t="s">
        <v>539</v>
      </c>
    </row>
    <row r="4" spans="1:16">
      <c r="A4" s="45"/>
      <c r="B4" s="45"/>
      <c r="C4" s="45" t="s">
        <v>938</v>
      </c>
      <c r="D4" s="45"/>
      <c r="E4" s="45"/>
      <c r="F4" s="45"/>
      <c r="G4" s="45"/>
      <c r="H4" s="45"/>
      <c r="I4" s="45"/>
      <c r="J4" s="13"/>
    </row>
    <row r="5" spans="1:16" hidden="1">
      <c r="A5" s="45"/>
      <c r="B5" s="45"/>
      <c r="C5" s="45"/>
      <c r="D5" s="45"/>
      <c r="E5" s="45"/>
      <c r="F5" s="45"/>
      <c r="G5" s="45"/>
      <c r="H5" s="45"/>
      <c r="I5" s="45"/>
      <c r="J5" s="13"/>
    </row>
    <row r="6" spans="1:16" hidden="1">
      <c r="A6" s="45"/>
      <c r="B6" s="45"/>
      <c r="C6" s="45"/>
      <c r="D6" s="45"/>
      <c r="E6" s="45"/>
      <c r="F6" s="45"/>
      <c r="G6" s="45"/>
      <c r="H6" s="45"/>
      <c r="I6" s="45"/>
      <c r="J6" s="13"/>
    </row>
    <row r="7" spans="1:16" hidden="1">
      <c r="A7" s="45"/>
      <c r="B7" s="45"/>
      <c r="C7" s="45" t="s">
        <v>402</v>
      </c>
      <c r="D7" s="45" t="s">
        <v>406</v>
      </c>
      <c r="E7" s="45"/>
      <c r="F7" s="45"/>
      <c r="G7" s="45"/>
      <c r="H7" s="45" t="s">
        <v>401</v>
      </c>
      <c r="I7" s="45" t="s">
        <v>403</v>
      </c>
      <c r="J7" s="13"/>
    </row>
    <row r="8" spans="1:16">
      <c r="A8" s="45"/>
      <c r="B8" s="45"/>
      <c r="C8" s="45" t="s">
        <v>406</v>
      </c>
      <c r="D8" s="136" t="s">
        <v>738</v>
      </c>
      <c r="E8" s="161">
        <f>StartUp!D22</f>
        <v>0</v>
      </c>
      <c r="F8" s="162"/>
      <c r="G8" s="163"/>
      <c r="I8" s="45"/>
      <c r="J8" s="13"/>
    </row>
    <row r="9" spans="1:16">
      <c r="A9" s="45"/>
      <c r="B9" s="45"/>
      <c r="C9" s="45" t="s">
        <v>401</v>
      </c>
      <c r="I9" s="45"/>
      <c r="J9" s="13"/>
    </row>
    <row r="10" spans="1:16" ht="15" customHeight="1">
      <c r="A10" s="45" t="s">
        <v>940</v>
      </c>
      <c r="B10" s="45"/>
      <c r="C10" s="45"/>
      <c r="D10" s="14" t="s">
        <v>936</v>
      </c>
      <c r="E10" s="167">
        <f>StartUp!D17</f>
        <v>0</v>
      </c>
      <c r="F10" s="168"/>
      <c r="G10" s="169"/>
      <c r="I10" s="45"/>
      <c r="J10" s="13"/>
    </row>
    <row r="11" spans="1:16" ht="15" customHeight="1">
      <c r="A11" s="45" t="s">
        <v>942</v>
      </c>
      <c r="B11" s="45"/>
      <c r="C11" s="45"/>
      <c r="D11" s="14" t="s">
        <v>937</v>
      </c>
      <c r="E11" s="164">
        <f>StartUp!G9</f>
        <v>0</v>
      </c>
      <c r="F11" s="165"/>
      <c r="G11" s="166"/>
      <c r="I11" s="45"/>
      <c r="J11" s="13"/>
    </row>
    <row r="12" spans="1:16" ht="15" customHeight="1">
      <c r="A12" s="45"/>
      <c r="B12" s="45"/>
      <c r="C12" s="45"/>
      <c r="D12" s="154" t="str">
        <f>CONCATENATE("Note: Enter only ",StartUp!D23," digits after decimal.")</f>
        <v>Note: Enter only 2 digits after decimal.</v>
      </c>
      <c r="E12" s="154"/>
      <c r="F12" s="154"/>
      <c r="G12" s="154"/>
      <c r="I12" s="45"/>
      <c r="J12" s="13"/>
    </row>
    <row r="13" spans="1:16">
      <c r="A13" s="45"/>
      <c r="B13" s="45"/>
      <c r="C13" s="45" t="s">
        <v>401</v>
      </c>
      <c r="I13" s="45"/>
      <c r="J13" s="13"/>
    </row>
    <row r="14" spans="1:16" hidden="1">
      <c r="A14" s="45"/>
      <c r="B14" s="45"/>
      <c r="C14" s="45" t="s">
        <v>404</v>
      </c>
      <c r="D14" s="45"/>
      <c r="E14" s="45"/>
      <c r="F14" s="45"/>
      <c r="G14" s="45"/>
      <c r="H14" s="45"/>
      <c r="I14" s="45" t="s">
        <v>405</v>
      </c>
      <c r="J14" s="13"/>
    </row>
    <row r="15" spans="1:16" hidden="1"/>
    <row r="16" spans="1:16" hidden="1"/>
    <row r="17" spans="1:18" hidden="1"/>
    <row r="18" spans="1:18" hidden="1">
      <c r="A18" s="45"/>
      <c r="B18" s="45"/>
      <c r="C18" s="45" t="s">
        <v>629</v>
      </c>
      <c r="D18" s="45"/>
      <c r="E18" s="45"/>
      <c r="F18" s="45"/>
      <c r="G18" s="45"/>
      <c r="H18" s="45"/>
      <c r="I18" s="45"/>
      <c r="J18" s="45"/>
      <c r="K18" s="45"/>
      <c r="L18" s="45"/>
      <c r="M18" s="45"/>
      <c r="N18" s="45"/>
      <c r="O18" s="45"/>
      <c r="P18" s="45"/>
      <c r="Q18" s="45"/>
      <c r="R18" s="45"/>
    </row>
    <row r="19" spans="1:18" hidden="1">
      <c r="A19" s="45"/>
      <c r="B19" s="45"/>
      <c r="C19" s="45"/>
      <c r="D19" s="45"/>
      <c r="E19" s="45"/>
      <c r="F19" s="45"/>
      <c r="G19" s="45"/>
      <c r="H19" s="45"/>
      <c r="I19" s="45"/>
      <c r="J19" s="45"/>
      <c r="K19" s="45"/>
      <c r="L19" s="45"/>
      <c r="M19" s="45"/>
      <c r="N19" s="45"/>
      <c r="O19" s="45"/>
      <c r="P19" s="45"/>
      <c r="Q19" s="45"/>
      <c r="R19" s="45"/>
    </row>
    <row r="20" spans="1:18" hidden="1">
      <c r="A20" s="45"/>
      <c r="B20" s="45"/>
      <c r="C20" s="45"/>
      <c r="D20" s="45"/>
      <c r="E20" s="45" t="s">
        <v>452</v>
      </c>
      <c r="F20" s="45" t="s">
        <v>453</v>
      </c>
      <c r="G20" s="45" t="s">
        <v>454</v>
      </c>
      <c r="H20" s="45" t="s">
        <v>721</v>
      </c>
      <c r="I20" s="45" t="s">
        <v>725</v>
      </c>
      <c r="J20" s="45" t="s">
        <v>726</v>
      </c>
      <c r="K20" s="45" t="s">
        <v>457</v>
      </c>
      <c r="L20" s="45" t="s">
        <v>458</v>
      </c>
      <c r="M20" s="45" t="s">
        <v>866</v>
      </c>
      <c r="N20" s="45" t="s">
        <v>993</v>
      </c>
      <c r="O20" s="45" t="s">
        <v>994</v>
      </c>
      <c r="P20" s="45" t="s">
        <v>995</v>
      </c>
      <c r="Q20" s="45"/>
      <c r="R20" s="45"/>
    </row>
    <row r="21" spans="1:18">
      <c r="A21" s="45"/>
      <c r="B21" s="45"/>
      <c r="C21" s="45" t="s">
        <v>402</v>
      </c>
      <c r="D21" s="45" t="s">
        <v>406</v>
      </c>
      <c r="E21" s="45"/>
      <c r="F21" s="45"/>
      <c r="G21" s="45"/>
      <c r="H21" s="45"/>
      <c r="I21" s="45"/>
      <c r="J21" s="45"/>
      <c r="K21" s="45"/>
      <c r="L21" s="45"/>
      <c r="M21" s="45"/>
      <c r="N21" s="45"/>
      <c r="O21" s="45"/>
      <c r="P21" s="45"/>
      <c r="Q21" s="45" t="s">
        <v>401</v>
      </c>
      <c r="R21" s="45" t="s">
        <v>403</v>
      </c>
    </row>
    <row r="22" spans="1:18">
      <c r="A22" s="45"/>
      <c r="B22" s="45"/>
      <c r="C22" s="45" t="s">
        <v>406</v>
      </c>
      <c r="D22" s="170" t="s">
        <v>1030</v>
      </c>
      <c r="E22" s="171"/>
      <c r="F22" s="171"/>
      <c r="G22" s="171"/>
      <c r="H22" s="171"/>
      <c r="I22" s="171"/>
      <c r="J22" s="171"/>
      <c r="K22" s="171"/>
      <c r="L22" s="171"/>
      <c r="M22" s="171"/>
      <c r="N22" s="171"/>
      <c r="O22" s="171"/>
      <c r="P22" s="172"/>
      <c r="R22" s="45"/>
    </row>
    <row r="23" spans="1:18" ht="62.25" customHeight="1">
      <c r="A23" s="45"/>
      <c r="B23" s="45"/>
      <c r="C23" s="45" t="s">
        <v>406</v>
      </c>
      <c r="D23" s="22" t="s">
        <v>646</v>
      </c>
      <c r="E23" s="22" t="s">
        <v>647</v>
      </c>
      <c r="F23" s="22" t="s">
        <v>648</v>
      </c>
      <c r="G23" s="22" t="s">
        <v>649</v>
      </c>
      <c r="H23" s="22" t="s">
        <v>728</v>
      </c>
      <c r="I23" s="22" t="s">
        <v>729</v>
      </c>
      <c r="J23" s="22" t="s">
        <v>724</v>
      </c>
      <c r="K23" s="22" t="s">
        <v>880</v>
      </c>
      <c r="L23" s="22" t="s">
        <v>650</v>
      </c>
      <c r="M23" s="22" t="s">
        <v>651</v>
      </c>
      <c r="N23" s="22" t="s">
        <v>652</v>
      </c>
      <c r="O23" s="22" t="s">
        <v>653</v>
      </c>
      <c r="P23" s="22" t="s">
        <v>451</v>
      </c>
      <c r="R23" s="45"/>
    </row>
    <row r="24" spans="1:18">
      <c r="A24" s="45"/>
      <c r="B24" s="45"/>
      <c r="C24" s="45" t="s">
        <v>406</v>
      </c>
      <c r="D24" s="15"/>
      <c r="E24" s="15">
        <v>1</v>
      </c>
      <c r="F24" s="15">
        <v>2</v>
      </c>
      <c r="G24" s="15">
        <v>3</v>
      </c>
      <c r="H24" s="15">
        <v>4</v>
      </c>
      <c r="I24" s="15">
        <v>5</v>
      </c>
      <c r="J24" s="15">
        <v>6</v>
      </c>
      <c r="K24" s="15">
        <v>7</v>
      </c>
      <c r="L24" s="15">
        <v>8</v>
      </c>
      <c r="M24" s="15">
        <v>9</v>
      </c>
      <c r="N24" s="15">
        <v>10</v>
      </c>
      <c r="O24" s="15">
        <v>11</v>
      </c>
      <c r="P24" s="15">
        <v>12</v>
      </c>
      <c r="R24" s="45"/>
    </row>
    <row r="25" spans="1:18">
      <c r="A25" s="45"/>
      <c r="B25" s="45"/>
      <c r="C25" s="45" t="s">
        <v>401</v>
      </c>
      <c r="R25" s="45"/>
    </row>
    <row r="26" spans="1:18" ht="30">
      <c r="A26" s="45" t="s">
        <v>654</v>
      </c>
      <c r="B26" s="45"/>
      <c r="C26" s="45"/>
      <c r="D26" s="11" t="s">
        <v>635</v>
      </c>
      <c r="E26" s="17">
        <f>'LR-Part A1'!G87</f>
        <v>0</v>
      </c>
      <c r="F26" s="17">
        <f>'LR-Part A1'!H87</f>
        <v>0</v>
      </c>
      <c r="G26" s="17">
        <f>'LR-Part A1'!I87</f>
        <v>0</v>
      </c>
      <c r="H26" s="17">
        <f>'LR-Part A1'!J87</f>
        <v>0</v>
      </c>
      <c r="I26" s="17">
        <f>'LR-Part A1'!K87</f>
        <v>0</v>
      </c>
      <c r="J26" s="17">
        <f>'LR-Part A1'!L87</f>
        <v>0</v>
      </c>
      <c r="K26" s="17">
        <f>'LR-Part A1'!M87</f>
        <v>0</v>
      </c>
      <c r="L26" s="17">
        <f>'LR-Part A1'!N87</f>
        <v>0</v>
      </c>
      <c r="M26" s="17">
        <f>'LR-Part A1'!O87</f>
        <v>0</v>
      </c>
      <c r="N26" s="17">
        <f>'LR-Part A1'!P87</f>
        <v>0</v>
      </c>
      <c r="O26" s="17">
        <f>'LR-Part A1'!U87</f>
        <v>0</v>
      </c>
      <c r="P26" s="17">
        <f>E26+F26+G26+H26+I26+J26+K26+L26+M26+N26+O26</f>
        <v>0</v>
      </c>
      <c r="R26" s="45"/>
    </row>
    <row r="27" spans="1:18" ht="30">
      <c r="A27" s="45"/>
      <c r="B27" s="45"/>
      <c r="C27" s="45"/>
      <c r="D27" s="11" t="s">
        <v>636</v>
      </c>
      <c r="E27" s="81"/>
      <c r="F27" s="81"/>
      <c r="G27" s="81"/>
      <c r="H27" s="81"/>
      <c r="I27" s="81"/>
      <c r="J27" s="81"/>
      <c r="K27" s="81"/>
      <c r="L27" s="81"/>
      <c r="M27" s="81"/>
      <c r="N27" s="81"/>
      <c r="O27" s="81"/>
      <c r="P27" s="81"/>
      <c r="R27" s="45"/>
    </row>
    <row r="28" spans="1:18">
      <c r="A28" s="45" t="s">
        <v>688</v>
      </c>
      <c r="B28" s="45"/>
      <c r="C28" s="45"/>
      <c r="D28" s="11" t="s">
        <v>637</v>
      </c>
      <c r="E28" s="17">
        <f>'LR-Part A2 (USD)'!G90</f>
        <v>0</v>
      </c>
      <c r="F28" s="17">
        <f>'LR-Part A2 (USD)'!H90</f>
        <v>0</v>
      </c>
      <c r="G28" s="17">
        <f>'LR-Part A2 (USD)'!I90</f>
        <v>0</v>
      </c>
      <c r="H28" s="17">
        <f>'LR-Part A2 (USD)'!J90</f>
        <v>0</v>
      </c>
      <c r="I28" s="17">
        <f>'LR-Part A2 (USD)'!K90</f>
        <v>0</v>
      </c>
      <c r="J28" s="17">
        <f>'LR-Part A2 (USD)'!L90</f>
        <v>0</v>
      </c>
      <c r="K28" s="17">
        <f>'LR-Part A2 (USD)'!M90</f>
        <v>0</v>
      </c>
      <c r="L28" s="17">
        <f>'LR-Part A2 (USD)'!N90</f>
        <v>0</v>
      </c>
      <c r="M28" s="17">
        <f>'LR-Part A2 (USD)'!O90</f>
        <v>0</v>
      </c>
      <c r="N28" s="17">
        <f>'LR-Part A2 (USD)'!P90</f>
        <v>0</v>
      </c>
      <c r="O28" s="17">
        <f>'LR-Part A2 (USD)'!Q90</f>
        <v>0</v>
      </c>
      <c r="P28" s="17">
        <f t="shared" ref="P28:P34" si="0">E28+F28+G28+H28+I28+J28+K28+L28+M28+N28+O28</f>
        <v>0</v>
      </c>
      <c r="R28" s="45"/>
    </row>
    <row r="29" spans="1:18">
      <c r="A29" s="45" t="s">
        <v>689</v>
      </c>
      <c r="B29" s="45"/>
      <c r="C29" s="45"/>
      <c r="D29" s="11" t="s">
        <v>638</v>
      </c>
      <c r="E29" s="17">
        <f>'LR-Part A2 (GBP)'!G90</f>
        <v>0</v>
      </c>
      <c r="F29" s="17">
        <f>'LR-Part A2 (GBP)'!H90</f>
        <v>0</v>
      </c>
      <c r="G29" s="17">
        <f>'LR-Part A2 (GBP)'!I90</f>
        <v>0</v>
      </c>
      <c r="H29" s="17">
        <f>'LR-Part A2 (GBP)'!J90</f>
        <v>0</v>
      </c>
      <c r="I29" s="17">
        <f>'LR-Part A2 (GBP)'!K90</f>
        <v>0</v>
      </c>
      <c r="J29" s="17">
        <f>'LR-Part A2 (GBP)'!L90</f>
        <v>0</v>
      </c>
      <c r="K29" s="17">
        <f>'LR-Part A2 (GBP)'!M90</f>
        <v>0</v>
      </c>
      <c r="L29" s="17">
        <f>'LR-Part A2 (GBP)'!N90</f>
        <v>0</v>
      </c>
      <c r="M29" s="17">
        <f>'LR-Part A2 (GBP)'!O90</f>
        <v>0</v>
      </c>
      <c r="N29" s="17">
        <f>'LR-Part A2 (GBP)'!P90</f>
        <v>0</v>
      </c>
      <c r="O29" s="17">
        <f>'LR-Part A2 (GBP)'!Q90</f>
        <v>0</v>
      </c>
      <c r="P29" s="17">
        <f t="shared" si="0"/>
        <v>0</v>
      </c>
      <c r="R29" s="45"/>
    </row>
    <row r="30" spans="1:18">
      <c r="A30" s="45" t="s">
        <v>690</v>
      </c>
      <c r="B30" s="45"/>
      <c r="C30" s="45"/>
      <c r="D30" s="11" t="s">
        <v>639</v>
      </c>
      <c r="E30" s="17">
        <f>'LR-Part A2 (EURO)'!G90</f>
        <v>0</v>
      </c>
      <c r="F30" s="17">
        <f>'LR-Part A2 (EURO)'!H90</f>
        <v>0</v>
      </c>
      <c r="G30" s="17">
        <f>'LR-Part A2 (EURO)'!I90</f>
        <v>0</v>
      </c>
      <c r="H30" s="17">
        <f>'LR-Part A2 (EURO)'!J90</f>
        <v>0</v>
      </c>
      <c r="I30" s="17">
        <f>'LR-Part A2 (EURO)'!K90</f>
        <v>0</v>
      </c>
      <c r="J30" s="17">
        <f>'LR-Part A2 (EURO)'!L90</f>
        <v>0</v>
      </c>
      <c r="K30" s="17">
        <f>'LR-Part A2 (EURO)'!M90</f>
        <v>0</v>
      </c>
      <c r="L30" s="17">
        <f>'LR-Part A2 (EURO)'!N90</f>
        <v>0</v>
      </c>
      <c r="M30" s="17">
        <f>'LR-Part A2 (EURO)'!O90</f>
        <v>0</v>
      </c>
      <c r="N30" s="17">
        <f>'LR-Part A2 (EURO)'!P90</f>
        <v>0</v>
      </c>
      <c r="O30" s="17">
        <f>'LR-Part A2 (EURO)'!Q90</f>
        <v>0</v>
      </c>
      <c r="P30" s="17">
        <f t="shared" si="0"/>
        <v>0</v>
      </c>
      <c r="R30" s="45"/>
    </row>
    <row r="31" spans="1:18">
      <c r="A31" s="45" t="s">
        <v>691</v>
      </c>
      <c r="B31" s="45"/>
      <c r="C31" s="45"/>
      <c r="D31" s="11" t="s">
        <v>640</v>
      </c>
      <c r="E31" s="17">
        <f>'LR-Part A2 (JPY)'!G90</f>
        <v>0</v>
      </c>
      <c r="F31" s="17">
        <f>'LR-Part A2 (JPY)'!H90</f>
        <v>0</v>
      </c>
      <c r="G31" s="17">
        <f>'LR-Part A2 (JPY)'!I90</f>
        <v>0</v>
      </c>
      <c r="H31" s="17">
        <f>'LR-Part A2 (JPY)'!J90</f>
        <v>0</v>
      </c>
      <c r="I31" s="17">
        <f>'LR-Part A2 (JPY)'!K90</f>
        <v>0</v>
      </c>
      <c r="J31" s="17">
        <f>'LR-Part A2 (JPY)'!L90</f>
        <v>0</v>
      </c>
      <c r="K31" s="17">
        <f>'LR-Part A2 (JPY)'!M90</f>
        <v>0</v>
      </c>
      <c r="L31" s="17">
        <f>'LR-Part A2 (JPY)'!N90</f>
        <v>0</v>
      </c>
      <c r="M31" s="17">
        <f>'LR-Part A2 (JPY)'!O90</f>
        <v>0</v>
      </c>
      <c r="N31" s="17">
        <f>'LR-Part A2 (JPY)'!P90</f>
        <v>0</v>
      </c>
      <c r="O31" s="17">
        <f>'LR-Part A2 (JPY)'!Q90</f>
        <v>0</v>
      </c>
      <c r="P31" s="17">
        <f t="shared" si="0"/>
        <v>0</v>
      </c>
      <c r="R31" s="45"/>
    </row>
    <row r="32" spans="1:18">
      <c r="A32" s="45" t="s">
        <v>693</v>
      </c>
      <c r="B32" s="45"/>
      <c r="C32" s="45"/>
      <c r="D32" s="11" t="s">
        <v>641</v>
      </c>
      <c r="E32" s="17">
        <f>'LR-Part A2 (Others)'!G90</f>
        <v>0</v>
      </c>
      <c r="F32" s="17">
        <f>'LR-Part A2 (Others)'!H90</f>
        <v>0</v>
      </c>
      <c r="G32" s="17">
        <f>'LR-Part A2 (Others)'!I90</f>
        <v>0</v>
      </c>
      <c r="H32" s="17">
        <f>'LR-Part A2 (Others)'!J90</f>
        <v>0</v>
      </c>
      <c r="I32" s="17">
        <f>'LR-Part A2 (Others)'!K90</f>
        <v>0</v>
      </c>
      <c r="J32" s="17">
        <f>'LR-Part A2 (Others)'!L90</f>
        <v>0</v>
      </c>
      <c r="K32" s="17">
        <f>'LR-Part A2 (Others)'!M90</f>
        <v>0</v>
      </c>
      <c r="L32" s="17">
        <f>'LR-Part A2 (Others)'!N90</f>
        <v>0</v>
      </c>
      <c r="M32" s="17">
        <f>'LR-Part A2 (Others)'!O90</f>
        <v>0</v>
      </c>
      <c r="N32" s="17">
        <f>'LR-Part A2 (Others)'!P90</f>
        <v>0</v>
      </c>
      <c r="O32" s="17">
        <f>'LR-Part A2 (Others)'!Q90</f>
        <v>0</v>
      </c>
      <c r="P32" s="17">
        <f t="shared" si="0"/>
        <v>0</v>
      </c>
      <c r="R32" s="45"/>
    </row>
    <row r="33" spans="1:18">
      <c r="A33" s="45" t="s">
        <v>694</v>
      </c>
      <c r="B33" s="45"/>
      <c r="C33" s="45"/>
      <c r="D33" s="11" t="s">
        <v>642</v>
      </c>
      <c r="E33" s="17">
        <f>E28+E29+E30+E31+E32</f>
        <v>0</v>
      </c>
      <c r="F33" s="17">
        <f t="shared" ref="F33:O33" si="1">F28+F29+F30+F31+F32</f>
        <v>0</v>
      </c>
      <c r="G33" s="17">
        <f t="shared" si="1"/>
        <v>0</v>
      </c>
      <c r="H33" s="17">
        <f t="shared" si="1"/>
        <v>0</v>
      </c>
      <c r="I33" s="17">
        <f t="shared" si="1"/>
        <v>0</v>
      </c>
      <c r="J33" s="17">
        <f t="shared" si="1"/>
        <v>0</v>
      </c>
      <c r="K33" s="17">
        <f t="shared" si="1"/>
        <v>0</v>
      </c>
      <c r="L33" s="17">
        <f t="shared" si="1"/>
        <v>0</v>
      </c>
      <c r="M33" s="17">
        <f t="shared" si="1"/>
        <v>0</v>
      </c>
      <c r="N33" s="17">
        <f t="shared" si="1"/>
        <v>0</v>
      </c>
      <c r="O33" s="17">
        <f t="shared" si="1"/>
        <v>0</v>
      </c>
      <c r="P33" s="17">
        <f t="shared" si="0"/>
        <v>0</v>
      </c>
      <c r="R33" s="45"/>
    </row>
    <row r="34" spans="1:18">
      <c r="A34" s="45" t="s">
        <v>695</v>
      </c>
      <c r="B34" s="45"/>
      <c r="C34" s="45"/>
      <c r="D34" s="11" t="s">
        <v>643</v>
      </c>
      <c r="E34" s="17">
        <f t="shared" ref="E34:O34" si="2">ROUND((1.08*E33),2)</f>
        <v>0</v>
      </c>
      <c r="F34" s="17">
        <f t="shared" si="2"/>
        <v>0</v>
      </c>
      <c r="G34" s="17">
        <f t="shared" si="2"/>
        <v>0</v>
      </c>
      <c r="H34" s="17">
        <f t="shared" si="2"/>
        <v>0</v>
      </c>
      <c r="I34" s="17">
        <f t="shared" si="2"/>
        <v>0</v>
      </c>
      <c r="J34" s="17">
        <f>ROUND((1.08*J33),2)</f>
        <v>0</v>
      </c>
      <c r="K34" s="17">
        <f t="shared" si="2"/>
        <v>0</v>
      </c>
      <c r="L34" s="17">
        <f t="shared" si="2"/>
        <v>0</v>
      </c>
      <c r="M34" s="17">
        <f t="shared" si="2"/>
        <v>0</v>
      </c>
      <c r="N34" s="17">
        <f t="shared" si="2"/>
        <v>0</v>
      </c>
      <c r="O34" s="17">
        <f t="shared" si="2"/>
        <v>0</v>
      </c>
      <c r="P34" s="17">
        <f t="shared" si="0"/>
        <v>0</v>
      </c>
      <c r="R34" s="45"/>
    </row>
    <row r="35" spans="1:18" ht="30" customHeight="1">
      <c r="A35" s="45" t="s">
        <v>696</v>
      </c>
      <c r="B35" s="45"/>
      <c r="C35" s="45"/>
      <c r="D35" s="11" t="s">
        <v>644</v>
      </c>
      <c r="E35" s="17">
        <f>E26+E34</f>
        <v>0</v>
      </c>
      <c r="F35" s="17">
        <f t="shared" ref="F35:P35" si="3">F26+F34</f>
        <v>0</v>
      </c>
      <c r="G35" s="17">
        <f t="shared" si="3"/>
        <v>0</v>
      </c>
      <c r="H35" s="17">
        <f t="shared" si="3"/>
        <v>0</v>
      </c>
      <c r="I35" s="17">
        <f t="shared" si="3"/>
        <v>0</v>
      </c>
      <c r="J35" s="17">
        <f t="shared" si="3"/>
        <v>0</v>
      </c>
      <c r="K35" s="17">
        <f t="shared" si="3"/>
        <v>0</v>
      </c>
      <c r="L35" s="17">
        <f t="shared" si="3"/>
        <v>0</v>
      </c>
      <c r="M35" s="17">
        <f t="shared" si="3"/>
        <v>0</v>
      </c>
      <c r="N35" s="17">
        <f t="shared" si="3"/>
        <v>0</v>
      </c>
      <c r="O35" s="17">
        <f t="shared" si="3"/>
        <v>0</v>
      </c>
      <c r="P35" s="17">
        <f t="shared" si="3"/>
        <v>0</v>
      </c>
      <c r="R35" s="45"/>
    </row>
    <row r="36" spans="1:18">
      <c r="A36" s="45" t="s">
        <v>697</v>
      </c>
      <c r="B36" s="45"/>
      <c r="C36" s="45"/>
      <c r="D36" s="11" t="s">
        <v>645</v>
      </c>
      <c r="E36" s="17">
        <f>E35</f>
        <v>0</v>
      </c>
      <c r="F36" s="17">
        <f t="shared" ref="F36:O36" si="4">E36+F35</f>
        <v>0</v>
      </c>
      <c r="G36" s="17">
        <f t="shared" si="4"/>
        <v>0</v>
      </c>
      <c r="H36" s="17">
        <f t="shared" si="4"/>
        <v>0</v>
      </c>
      <c r="I36" s="17">
        <f t="shared" si="4"/>
        <v>0</v>
      </c>
      <c r="J36" s="17">
        <f t="shared" si="4"/>
        <v>0</v>
      </c>
      <c r="K36" s="17">
        <f>J36+K35</f>
        <v>0</v>
      </c>
      <c r="L36" s="17">
        <f t="shared" si="4"/>
        <v>0</v>
      </c>
      <c r="M36" s="17">
        <f t="shared" si="4"/>
        <v>0</v>
      </c>
      <c r="N36" s="17">
        <f t="shared" si="4"/>
        <v>0</v>
      </c>
      <c r="O36" s="17">
        <f t="shared" si="4"/>
        <v>0</v>
      </c>
      <c r="P36" s="17">
        <f>O36</f>
        <v>0</v>
      </c>
      <c r="R36" s="45"/>
    </row>
    <row r="37" spans="1:18">
      <c r="A37" s="45"/>
      <c r="B37" s="45"/>
      <c r="C37" s="45" t="s">
        <v>401</v>
      </c>
      <c r="R37" s="45"/>
    </row>
    <row r="38" spans="1:18" hidden="1">
      <c r="A38" s="45"/>
      <c r="B38" s="45"/>
      <c r="C38" s="45" t="s">
        <v>404</v>
      </c>
      <c r="D38" s="45"/>
      <c r="E38" s="45"/>
      <c r="F38" s="45"/>
      <c r="G38" s="45"/>
      <c r="H38" s="45"/>
      <c r="I38" s="45"/>
      <c r="J38" s="45"/>
      <c r="K38" s="45"/>
      <c r="L38" s="45"/>
      <c r="M38" s="45"/>
      <c r="N38" s="45"/>
      <c r="O38" s="45"/>
      <c r="P38" s="45"/>
      <c r="Q38" s="45"/>
      <c r="R38" s="45" t="s">
        <v>405</v>
      </c>
    </row>
    <row r="39" spans="1:18" hidden="1"/>
    <row r="40" spans="1:18" hidden="1">
      <c r="A40" s="45"/>
      <c r="B40" s="45"/>
      <c r="C40" s="45" t="s">
        <v>698</v>
      </c>
      <c r="D40" s="45"/>
      <c r="E40" s="45"/>
      <c r="F40" s="45"/>
      <c r="G40" s="45"/>
      <c r="H40" s="45"/>
      <c r="I40" s="45"/>
      <c r="J40" s="45"/>
      <c r="K40" s="45"/>
      <c r="L40" s="45"/>
      <c r="M40" s="45"/>
      <c r="N40" s="45"/>
      <c r="O40" s="45"/>
      <c r="P40" s="45"/>
      <c r="Q40" s="45"/>
      <c r="R40" s="45"/>
    </row>
    <row r="41" spans="1:18" hidden="1">
      <c r="A41" s="45"/>
      <c r="B41" s="45"/>
      <c r="C41" s="45"/>
      <c r="D41" s="45"/>
      <c r="E41" s="45"/>
      <c r="F41" s="45"/>
      <c r="G41" s="45"/>
      <c r="H41" s="45"/>
      <c r="I41" s="45"/>
      <c r="J41" s="45"/>
      <c r="K41" s="45"/>
      <c r="L41" s="45"/>
      <c r="M41" s="45"/>
      <c r="N41" s="45"/>
      <c r="O41" s="45"/>
      <c r="P41" s="45"/>
      <c r="Q41" s="45"/>
      <c r="R41" s="45"/>
    </row>
    <row r="42" spans="1:18" hidden="1">
      <c r="A42" s="45"/>
      <c r="B42" s="45"/>
      <c r="C42" s="45"/>
      <c r="D42" s="45"/>
      <c r="E42" s="45" t="s">
        <v>452</v>
      </c>
      <c r="F42" s="45" t="s">
        <v>453</v>
      </c>
      <c r="G42" s="45" t="s">
        <v>454</v>
      </c>
      <c r="H42" s="45" t="s">
        <v>721</v>
      </c>
      <c r="I42" s="45" t="s">
        <v>725</v>
      </c>
      <c r="J42" s="45" t="s">
        <v>726</v>
      </c>
      <c r="K42" s="45" t="s">
        <v>457</v>
      </c>
      <c r="L42" s="45" t="s">
        <v>458</v>
      </c>
      <c r="M42" s="45" t="s">
        <v>866</v>
      </c>
      <c r="N42" s="45" t="s">
        <v>993</v>
      </c>
      <c r="O42" s="45" t="s">
        <v>994</v>
      </c>
      <c r="P42" s="45" t="s">
        <v>995</v>
      </c>
      <c r="Q42" s="45"/>
      <c r="R42" s="45"/>
    </row>
    <row r="43" spans="1:18">
      <c r="A43" s="45"/>
      <c r="B43" s="45"/>
      <c r="C43" s="45" t="s">
        <v>402</v>
      </c>
      <c r="D43" s="45" t="s">
        <v>406</v>
      </c>
      <c r="E43" s="45"/>
      <c r="F43" s="45"/>
      <c r="G43" s="45"/>
      <c r="H43" s="45"/>
      <c r="I43" s="45"/>
      <c r="J43" s="45"/>
      <c r="K43" s="45"/>
      <c r="L43" s="45"/>
      <c r="M43" s="45"/>
      <c r="N43" s="45"/>
      <c r="O43" s="45"/>
      <c r="P43" s="45"/>
      <c r="Q43" s="45" t="s">
        <v>401</v>
      </c>
      <c r="R43" s="45" t="s">
        <v>403</v>
      </c>
    </row>
    <row r="44" spans="1:18">
      <c r="A44" s="45"/>
      <c r="B44" s="45"/>
      <c r="C44" s="45" t="s">
        <v>406</v>
      </c>
      <c r="D44" s="170" t="s">
        <v>1030</v>
      </c>
      <c r="E44" s="171"/>
      <c r="F44" s="171"/>
      <c r="G44" s="171"/>
      <c r="H44" s="171"/>
      <c r="I44" s="171"/>
      <c r="J44" s="171"/>
      <c r="K44" s="171"/>
      <c r="L44" s="171"/>
      <c r="M44" s="171"/>
      <c r="N44" s="171"/>
      <c r="O44" s="171"/>
      <c r="P44" s="172"/>
      <c r="R44" s="45"/>
    </row>
    <row r="45" spans="1:18" ht="45" customHeight="1">
      <c r="A45" s="45"/>
      <c r="B45" s="45"/>
      <c r="C45" s="45" t="s">
        <v>406</v>
      </c>
      <c r="D45" s="22" t="s">
        <v>699</v>
      </c>
      <c r="E45" s="22" t="s">
        <v>647</v>
      </c>
      <c r="F45" s="22" t="s">
        <v>648</v>
      </c>
      <c r="G45" s="22" t="s">
        <v>649</v>
      </c>
      <c r="H45" s="22" t="s">
        <v>728</v>
      </c>
      <c r="I45" s="22" t="s">
        <v>729</v>
      </c>
      <c r="J45" s="22" t="s">
        <v>724</v>
      </c>
      <c r="K45" s="22" t="s">
        <v>880</v>
      </c>
      <c r="L45" s="22" t="s">
        <v>715</v>
      </c>
      <c r="M45" s="22" t="s">
        <v>651</v>
      </c>
      <c r="N45" s="22" t="s">
        <v>700</v>
      </c>
      <c r="O45" s="22" t="s">
        <v>653</v>
      </c>
      <c r="P45" s="22" t="s">
        <v>451</v>
      </c>
      <c r="R45" s="45"/>
    </row>
    <row r="46" spans="1:18">
      <c r="A46" s="45"/>
      <c r="B46" s="45"/>
      <c r="C46" s="45" t="s">
        <v>406</v>
      </c>
      <c r="D46" s="14"/>
      <c r="E46" s="15">
        <v>1</v>
      </c>
      <c r="F46" s="15">
        <v>2</v>
      </c>
      <c r="G46" s="15">
        <v>3</v>
      </c>
      <c r="H46" s="15">
        <v>4</v>
      </c>
      <c r="I46" s="15">
        <v>5</v>
      </c>
      <c r="J46" s="15">
        <v>6</v>
      </c>
      <c r="K46" s="15">
        <v>7</v>
      </c>
      <c r="L46" s="15">
        <v>8</v>
      </c>
      <c r="M46" s="15">
        <v>9</v>
      </c>
      <c r="N46" s="15">
        <v>10</v>
      </c>
      <c r="O46" s="15">
        <v>11</v>
      </c>
      <c r="P46" s="15">
        <v>12</v>
      </c>
      <c r="R46" s="45"/>
    </row>
    <row r="47" spans="1:18">
      <c r="A47" s="45"/>
      <c r="B47" s="45"/>
      <c r="C47" s="45" t="s">
        <v>401</v>
      </c>
      <c r="R47" s="45"/>
    </row>
    <row r="48" spans="1:18" ht="30">
      <c r="A48" s="45" t="s">
        <v>624</v>
      </c>
      <c r="B48" s="45"/>
      <c r="C48" s="45"/>
      <c r="D48" s="11" t="s">
        <v>701</v>
      </c>
      <c r="E48" s="17">
        <f>'LR-Part A1'!G144</f>
        <v>0</v>
      </c>
      <c r="F48" s="17">
        <f>'LR-Part A1'!H144</f>
        <v>0</v>
      </c>
      <c r="G48" s="17">
        <f>'LR-Part A1'!I144</f>
        <v>0</v>
      </c>
      <c r="H48" s="17">
        <f>'LR-Part A1'!J144</f>
        <v>0</v>
      </c>
      <c r="I48" s="17">
        <f>'LR-Part A1'!K144</f>
        <v>0</v>
      </c>
      <c r="J48" s="17">
        <f>'LR-Part A1'!L144</f>
        <v>0</v>
      </c>
      <c r="K48" s="17">
        <f>'LR-Part A1'!M144</f>
        <v>0</v>
      </c>
      <c r="L48" s="17">
        <f>'LR-Part A1'!N144</f>
        <v>0</v>
      </c>
      <c r="M48" s="17">
        <f>'LR-Part A1'!O144</f>
        <v>0</v>
      </c>
      <c r="N48" s="17">
        <f>'LR-Part A1'!P144</f>
        <v>0</v>
      </c>
      <c r="O48" s="17">
        <f>'LR-Part A1'!U144</f>
        <v>0</v>
      </c>
      <c r="P48" s="17">
        <f>E48+F48+G48+H48+I48+J48+K48+L48+M48+N48+O48</f>
        <v>0</v>
      </c>
      <c r="R48" s="45"/>
    </row>
    <row r="49" spans="1:18" ht="30">
      <c r="A49" s="45"/>
      <c r="B49" s="45"/>
      <c r="C49" s="45"/>
      <c r="D49" s="11" t="s">
        <v>706</v>
      </c>
      <c r="E49" s="81"/>
      <c r="F49" s="81"/>
      <c r="G49" s="81"/>
      <c r="H49" s="81"/>
      <c r="I49" s="81"/>
      <c r="J49" s="81"/>
      <c r="K49" s="81"/>
      <c r="L49" s="81"/>
      <c r="M49" s="81"/>
      <c r="N49" s="81"/>
      <c r="O49" s="81"/>
      <c r="P49" s="81"/>
      <c r="R49" s="45"/>
    </row>
    <row r="50" spans="1:18">
      <c r="A50" s="45" t="s">
        <v>718</v>
      </c>
      <c r="B50" s="45"/>
      <c r="C50" s="45"/>
      <c r="D50" s="11" t="s">
        <v>707</v>
      </c>
      <c r="E50" s="17">
        <f>'LR-Part A2 (USD)'!G168</f>
        <v>0</v>
      </c>
      <c r="F50" s="17">
        <f>'LR-Part A2 (USD)'!H168</f>
        <v>0</v>
      </c>
      <c r="G50" s="17">
        <f>'LR-Part A2 (USD)'!I168</f>
        <v>0</v>
      </c>
      <c r="H50" s="17">
        <f>'LR-Part A2 (USD)'!J168</f>
        <v>0</v>
      </c>
      <c r="I50" s="17">
        <f>'LR-Part A2 (USD)'!K168</f>
        <v>0</v>
      </c>
      <c r="J50" s="17">
        <f>'LR-Part A2 (USD)'!L168</f>
        <v>0</v>
      </c>
      <c r="K50" s="17">
        <f>'LR-Part A2 (USD)'!M168</f>
        <v>0</v>
      </c>
      <c r="L50" s="17">
        <f>'LR-Part A2 (USD)'!N168</f>
        <v>0</v>
      </c>
      <c r="M50" s="17">
        <f>'LR-Part A2 (USD)'!O168</f>
        <v>0</v>
      </c>
      <c r="N50" s="17">
        <f>'LR-Part A2 (USD)'!P168</f>
        <v>0</v>
      </c>
      <c r="O50" s="17">
        <f>'LR-Part A2 (USD)'!Q168</f>
        <v>0</v>
      </c>
      <c r="P50" s="17">
        <f>E50+F50+G50+H50+I50+J50+K50+L50+M50+N50+O50</f>
        <v>0</v>
      </c>
      <c r="R50" s="45"/>
    </row>
    <row r="51" spans="1:18">
      <c r="A51" s="45" t="s">
        <v>719</v>
      </c>
      <c r="B51" s="45"/>
      <c r="C51" s="45"/>
      <c r="D51" s="11" t="s">
        <v>638</v>
      </c>
      <c r="E51" s="17">
        <f>'LR-Part A2 (GBP)'!G168</f>
        <v>0</v>
      </c>
      <c r="F51" s="17">
        <f>'LR-Part A2 (GBP)'!H168</f>
        <v>0</v>
      </c>
      <c r="G51" s="17">
        <f>'LR-Part A2 (GBP)'!I168</f>
        <v>0</v>
      </c>
      <c r="H51" s="17">
        <f>'LR-Part A2 (GBP)'!J168</f>
        <v>0</v>
      </c>
      <c r="I51" s="17">
        <f>'LR-Part A2 (GBP)'!K168</f>
        <v>0</v>
      </c>
      <c r="J51" s="17">
        <f>'LR-Part A2 (GBP)'!L168</f>
        <v>0</v>
      </c>
      <c r="K51" s="17">
        <f>'LR-Part A2 (GBP)'!M168</f>
        <v>0</v>
      </c>
      <c r="L51" s="17">
        <f>'LR-Part A2 (GBP)'!N168</f>
        <v>0</v>
      </c>
      <c r="M51" s="17">
        <f>'LR-Part A2 (GBP)'!O168</f>
        <v>0</v>
      </c>
      <c r="N51" s="17">
        <f>'LR-Part A2 (GBP)'!P168</f>
        <v>0</v>
      </c>
      <c r="O51" s="17">
        <f>'LR-Part A2 (GBP)'!Q168</f>
        <v>0</v>
      </c>
      <c r="P51" s="17">
        <f>E51+F51+G51+H51+I51+J51+K51+L51+M51+N51+O51</f>
        <v>0</v>
      </c>
      <c r="R51" s="45"/>
    </row>
    <row r="52" spans="1:18">
      <c r="A52" s="45" t="s">
        <v>720</v>
      </c>
      <c r="B52" s="45"/>
      <c r="C52" s="45"/>
      <c r="D52" s="11" t="s">
        <v>639</v>
      </c>
      <c r="E52" s="17">
        <f>'LR-Part A2 (EURO)'!G168</f>
        <v>0</v>
      </c>
      <c r="F52" s="17">
        <f>'LR-Part A2 (EURO)'!H168</f>
        <v>0</v>
      </c>
      <c r="G52" s="17">
        <f>'LR-Part A2 (EURO)'!I168</f>
        <v>0</v>
      </c>
      <c r="H52" s="17">
        <f>'LR-Part A2 (EURO)'!J168</f>
        <v>0</v>
      </c>
      <c r="I52" s="17">
        <f>'LR-Part A2 (EURO)'!K168</f>
        <v>0</v>
      </c>
      <c r="J52" s="17">
        <f>'LR-Part A2 (EURO)'!L168</f>
        <v>0</v>
      </c>
      <c r="K52" s="17">
        <f>'LR-Part A2 (EURO)'!M168</f>
        <v>0</v>
      </c>
      <c r="L52" s="17">
        <f>'LR-Part A2 (EURO)'!N168</f>
        <v>0</v>
      </c>
      <c r="M52" s="17">
        <f>'LR-Part A2 (EURO)'!O168</f>
        <v>0</v>
      </c>
      <c r="N52" s="17">
        <f>'LR-Part A2 (EURO)'!P168</f>
        <v>0</v>
      </c>
      <c r="O52" s="17">
        <f>'LR-Part A2 (EURO)'!Q168</f>
        <v>0</v>
      </c>
      <c r="P52" s="17">
        <f>E52+F52+G52+H52+I52+J52+K52+L52+M52+N52+O52</f>
        <v>0</v>
      </c>
      <c r="R52" s="45"/>
    </row>
    <row r="53" spans="1:18">
      <c r="A53" s="45" t="s">
        <v>3</v>
      </c>
      <c r="B53" s="45"/>
      <c r="C53" s="45"/>
      <c r="D53" s="11" t="s">
        <v>640</v>
      </c>
      <c r="E53" s="17">
        <f>'LR-Part A2 (JPY)'!G168</f>
        <v>0</v>
      </c>
      <c r="F53" s="17">
        <f>'LR-Part A2 (JPY)'!H168</f>
        <v>0</v>
      </c>
      <c r="G53" s="17">
        <f>'LR-Part A2 (JPY)'!I168</f>
        <v>0</v>
      </c>
      <c r="H53" s="17">
        <f>'LR-Part A2 (JPY)'!J168</f>
        <v>0</v>
      </c>
      <c r="I53" s="17">
        <f>'LR-Part A2 (JPY)'!K168</f>
        <v>0</v>
      </c>
      <c r="J53" s="17">
        <f>'LR-Part A2 (JPY)'!L168</f>
        <v>0</v>
      </c>
      <c r="K53" s="17">
        <f>'LR-Part A2 (JPY)'!M168</f>
        <v>0</v>
      </c>
      <c r="L53" s="17">
        <f>'LR-Part A2 (JPY)'!N168</f>
        <v>0</v>
      </c>
      <c r="M53" s="17">
        <f>'LR-Part A2 (JPY)'!O168</f>
        <v>0</v>
      </c>
      <c r="N53" s="17">
        <f>'LR-Part A2 (JPY)'!P168</f>
        <v>0</v>
      </c>
      <c r="O53" s="17">
        <f>'LR-Part A2 (JPY)'!Q168</f>
        <v>0</v>
      </c>
      <c r="P53" s="17">
        <f>E53+F53+G53+H53+I53+J53+K53+L53+M53+N53+O53</f>
        <v>0</v>
      </c>
      <c r="R53" s="45"/>
    </row>
    <row r="54" spans="1:18">
      <c r="A54" s="45" t="s">
        <v>748</v>
      </c>
      <c r="B54" s="45"/>
      <c r="C54" s="45"/>
      <c r="D54" s="11" t="s">
        <v>708</v>
      </c>
      <c r="E54" s="17">
        <f>'LR-Part A2 (Others)'!G168</f>
        <v>0</v>
      </c>
      <c r="F54" s="17">
        <f>'LR-Part A2 (Others)'!H168</f>
        <v>0</v>
      </c>
      <c r="G54" s="17">
        <f>'LR-Part A2 (Others)'!I168</f>
        <v>0</v>
      </c>
      <c r="H54" s="17">
        <f>'LR-Part A2 (Others)'!J168</f>
        <v>0</v>
      </c>
      <c r="I54" s="17">
        <f>'LR-Part A2 (Others)'!K168</f>
        <v>0</v>
      </c>
      <c r="J54" s="17">
        <f>'LR-Part A2 (Others)'!L168</f>
        <v>0</v>
      </c>
      <c r="K54" s="17">
        <f>'LR-Part A2 (Others)'!M168</f>
        <v>0</v>
      </c>
      <c r="L54" s="17">
        <f>'LR-Part A2 (Others)'!N168</f>
        <v>0</v>
      </c>
      <c r="M54" s="17">
        <f>'LR-Part A2 (Others)'!O168</f>
        <v>0</v>
      </c>
      <c r="N54" s="17">
        <f>'LR-Part A2 (Others)'!P168</f>
        <v>0</v>
      </c>
      <c r="O54" s="17">
        <f>'LR-Part A2 (Others)'!Q168</f>
        <v>0</v>
      </c>
      <c r="P54" s="17">
        <f>E54+F54+G54+H54+I54+J54+K54+L54+M54+N54+O54</f>
        <v>0</v>
      </c>
      <c r="R54" s="45"/>
    </row>
    <row r="55" spans="1:18">
      <c r="A55" s="45" t="s">
        <v>749</v>
      </c>
      <c r="B55" s="45"/>
      <c r="C55" s="45"/>
      <c r="D55" s="11" t="s">
        <v>709</v>
      </c>
      <c r="E55" s="17">
        <f>E50+E51+E52+E53+E54</f>
        <v>0</v>
      </c>
      <c r="F55" s="17">
        <f t="shared" ref="F55:P55" si="5">F50+F51+F52+F53+F54</f>
        <v>0</v>
      </c>
      <c r="G55" s="17">
        <f t="shared" si="5"/>
        <v>0</v>
      </c>
      <c r="H55" s="17">
        <f t="shared" si="5"/>
        <v>0</v>
      </c>
      <c r="I55" s="17">
        <f t="shared" si="5"/>
        <v>0</v>
      </c>
      <c r="J55" s="17">
        <f t="shared" si="5"/>
        <v>0</v>
      </c>
      <c r="K55" s="17">
        <f t="shared" si="5"/>
        <v>0</v>
      </c>
      <c r="L55" s="17">
        <f t="shared" si="5"/>
        <v>0</v>
      </c>
      <c r="M55" s="17">
        <f t="shared" si="5"/>
        <v>0</v>
      </c>
      <c r="N55" s="17">
        <f t="shared" si="5"/>
        <v>0</v>
      </c>
      <c r="O55" s="17">
        <f t="shared" si="5"/>
        <v>0</v>
      </c>
      <c r="P55" s="17">
        <f t="shared" si="5"/>
        <v>0</v>
      </c>
      <c r="R55" s="45"/>
    </row>
    <row r="56" spans="1:18">
      <c r="A56" s="45" t="s">
        <v>750</v>
      </c>
      <c r="B56" s="45"/>
      <c r="C56" s="45"/>
      <c r="D56" s="11" t="s">
        <v>710</v>
      </c>
      <c r="E56" s="17">
        <f t="shared" ref="E56:P56" si="6">ROUND((0.92*E55),2)</f>
        <v>0</v>
      </c>
      <c r="F56" s="17">
        <f t="shared" si="6"/>
        <v>0</v>
      </c>
      <c r="G56" s="17">
        <f t="shared" si="6"/>
        <v>0</v>
      </c>
      <c r="H56" s="17">
        <f t="shared" si="6"/>
        <v>0</v>
      </c>
      <c r="I56" s="17">
        <f t="shared" si="6"/>
        <v>0</v>
      </c>
      <c r="J56" s="17">
        <f>ROUND((0.92*J55),2)</f>
        <v>0</v>
      </c>
      <c r="K56" s="17">
        <f t="shared" si="6"/>
        <v>0</v>
      </c>
      <c r="L56" s="17">
        <f t="shared" si="6"/>
        <v>0</v>
      </c>
      <c r="M56" s="17">
        <f t="shared" si="6"/>
        <v>0</v>
      </c>
      <c r="N56" s="17">
        <f t="shared" si="6"/>
        <v>0</v>
      </c>
      <c r="O56" s="17">
        <f t="shared" si="6"/>
        <v>0</v>
      </c>
      <c r="P56" s="17">
        <f t="shared" si="6"/>
        <v>0</v>
      </c>
      <c r="R56" s="45"/>
    </row>
    <row r="57" spans="1:18" ht="30">
      <c r="A57" s="45" t="s">
        <v>751</v>
      </c>
      <c r="B57" s="45"/>
      <c r="C57" s="45"/>
      <c r="D57" s="11" t="s">
        <v>716</v>
      </c>
      <c r="E57" s="17">
        <f>E48+E56</f>
        <v>0</v>
      </c>
      <c r="F57" s="17">
        <f t="shared" ref="F57:P57" si="7">F48+F56</f>
        <v>0</v>
      </c>
      <c r="G57" s="17">
        <f t="shared" si="7"/>
        <v>0</v>
      </c>
      <c r="H57" s="17">
        <f t="shared" si="7"/>
        <v>0</v>
      </c>
      <c r="I57" s="17">
        <f t="shared" si="7"/>
        <v>0</v>
      </c>
      <c r="J57" s="17">
        <f t="shared" si="7"/>
        <v>0</v>
      </c>
      <c r="K57" s="17">
        <f t="shared" si="7"/>
        <v>0</v>
      </c>
      <c r="L57" s="17">
        <f t="shared" si="7"/>
        <v>0</v>
      </c>
      <c r="M57" s="17">
        <f t="shared" si="7"/>
        <v>0</v>
      </c>
      <c r="N57" s="17">
        <f t="shared" si="7"/>
        <v>0</v>
      </c>
      <c r="O57" s="17">
        <f t="shared" si="7"/>
        <v>0</v>
      </c>
      <c r="P57" s="17">
        <f t="shared" si="7"/>
        <v>0</v>
      </c>
      <c r="R57" s="45"/>
    </row>
    <row r="58" spans="1:18">
      <c r="A58" s="45" t="s">
        <v>951</v>
      </c>
      <c r="B58" s="45"/>
      <c r="C58" s="45"/>
      <c r="D58" s="11" t="s">
        <v>714</v>
      </c>
      <c r="E58" s="17">
        <f>E57-E35</f>
        <v>0</v>
      </c>
      <c r="F58" s="17">
        <f t="shared" ref="F58:P58" si="8">F57-F35</f>
        <v>0</v>
      </c>
      <c r="G58" s="17">
        <f t="shared" si="8"/>
        <v>0</v>
      </c>
      <c r="H58" s="17">
        <f t="shared" si="8"/>
        <v>0</v>
      </c>
      <c r="I58" s="17">
        <f t="shared" si="8"/>
        <v>0</v>
      </c>
      <c r="J58" s="17">
        <f t="shared" si="8"/>
        <v>0</v>
      </c>
      <c r="K58" s="17">
        <f t="shared" si="8"/>
        <v>0</v>
      </c>
      <c r="L58" s="17">
        <f t="shared" si="8"/>
        <v>0</v>
      </c>
      <c r="M58" s="17">
        <f t="shared" si="8"/>
        <v>0</v>
      </c>
      <c r="N58" s="17">
        <f t="shared" si="8"/>
        <v>0</v>
      </c>
      <c r="O58" s="17">
        <f t="shared" si="8"/>
        <v>0</v>
      </c>
      <c r="P58" s="17">
        <f t="shared" si="8"/>
        <v>0</v>
      </c>
      <c r="R58" s="45"/>
    </row>
    <row r="59" spans="1:18">
      <c r="A59" s="45" t="s">
        <v>752</v>
      </c>
      <c r="B59" s="45"/>
      <c r="C59" s="45"/>
      <c r="D59" s="11" t="s">
        <v>711</v>
      </c>
      <c r="E59" s="61">
        <f t="shared" ref="E59:P59" si="9">ROUND((IF(E35&gt;0,E58/E35,0)),4)</f>
        <v>0</v>
      </c>
      <c r="F59" s="61">
        <f t="shared" si="9"/>
        <v>0</v>
      </c>
      <c r="G59" s="61">
        <f t="shared" si="9"/>
        <v>0</v>
      </c>
      <c r="H59" s="61">
        <f t="shared" si="9"/>
        <v>0</v>
      </c>
      <c r="I59" s="61">
        <f t="shared" si="9"/>
        <v>0</v>
      </c>
      <c r="J59" s="61">
        <f>ROUND((IF(J35&gt;0,J58/J35,0)),4)</f>
        <v>0</v>
      </c>
      <c r="K59" s="61">
        <f t="shared" si="9"/>
        <v>0</v>
      </c>
      <c r="L59" s="61">
        <f t="shared" si="9"/>
        <v>0</v>
      </c>
      <c r="M59" s="61">
        <f t="shared" si="9"/>
        <v>0</v>
      </c>
      <c r="N59" s="61">
        <f t="shared" si="9"/>
        <v>0</v>
      </c>
      <c r="O59" s="61">
        <f t="shared" si="9"/>
        <v>0</v>
      </c>
      <c r="P59" s="61">
        <f t="shared" si="9"/>
        <v>0</v>
      </c>
      <c r="R59" s="45"/>
    </row>
    <row r="60" spans="1:18">
      <c r="A60" s="45" t="s">
        <v>952</v>
      </c>
      <c r="B60" s="45"/>
      <c r="C60" s="45"/>
      <c r="D60" s="11" t="s">
        <v>712</v>
      </c>
      <c r="E60" s="17">
        <f>E58</f>
        <v>0</v>
      </c>
      <c r="F60" s="17">
        <f t="shared" ref="F60:O60" si="10">E60+F58</f>
        <v>0</v>
      </c>
      <c r="G60" s="17">
        <f t="shared" si="10"/>
        <v>0</v>
      </c>
      <c r="H60" s="17">
        <f t="shared" si="10"/>
        <v>0</v>
      </c>
      <c r="I60" s="17">
        <f t="shared" si="10"/>
        <v>0</v>
      </c>
      <c r="J60" s="17">
        <f t="shared" si="10"/>
        <v>0</v>
      </c>
      <c r="K60" s="17">
        <f>J60+K58</f>
        <v>0</v>
      </c>
      <c r="L60" s="17">
        <f t="shared" si="10"/>
        <v>0</v>
      </c>
      <c r="M60" s="17">
        <f t="shared" si="10"/>
        <v>0</v>
      </c>
      <c r="N60" s="17">
        <f t="shared" si="10"/>
        <v>0</v>
      </c>
      <c r="O60" s="17">
        <f t="shared" si="10"/>
        <v>0</v>
      </c>
      <c r="P60" s="17">
        <f>O60</f>
        <v>0</v>
      </c>
      <c r="R60" s="45"/>
    </row>
    <row r="61" spans="1:18" ht="30">
      <c r="A61" s="45" t="s">
        <v>753</v>
      </c>
      <c r="B61" s="45"/>
      <c r="C61" s="45"/>
      <c r="D61" s="11" t="s">
        <v>713</v>
      </c>
      <c r="E61" s="61">
        <f t="shared" ref="E61:P61" si="11">ROUND((IF(E36&gt;0,E60/E36,0)),4)</f>
        <v>0</v>
      </c>
      <c r="F61" s="61">
        <f t="shared" si="11"/>
        <v>0</v>
      </c>
      <c r="G61" s="61">
        <f t="shared" si="11"/>
        <v>0</v>
      </c>
      <c r="H61" s="61">
        <f t="shared" si="11"/>
        <v>0</v>
      </c>
      <c r="I61" s="61">
        <f t="shared" si="11"/>
        <v>0</v>
      </c>
      <c r="J61" s="61">
        <f>ROUND((IF(J36&gt;0,J60/J36,0)),4)</f>
        <v>0</v>
      </c>
      <c r="K61" s="61">
        <f t="shared" si="11"/>
        <v>0</v>
      </c>
      <c r="L61" s="61">
        <f t="shared" si="11"/>
        <v>0</v>
      </c>
      <c r="M61" s="61">
        <f t="shared" si="11"/>
        <v>0</v>
      </c>
      <c r="N61" s="61">
        <f t="shared" si="11"/>
        <v>0</v>
      </c>
      <c r="O61" s="61">
        <f t="shared" si="11"/>
        <v>0</v>
      </c>
      <c r="P61" s="61">
        <f t="shared" si="11"/>
        <v>0</v>
      </c>
      <c r="R61" s="45"/>
    </row>
    <row r="62" spans="1:18" ht="30" customHeight="1">
      <c r="A62" s="45"/>
      <c r="B62" s="45"/>
      <c r="C62" s="45"/>
      <c r="D62" s="155" t="s">
        <v>885</v>
      </c>
      <c r="E62" s="198"/>
      <c r="F62" s="198"/>
      <c r="G62" s="198"/>
      <c r="H62" s="198"/>
      <c r="I62" s="198"/>
      <c r="J62" s="198"/>
      <c r="K62" s="198"/>
      <c r="L62" s="198"/>
      <c r="M62" s="198"/>
      <c r="N62" s="198"/>
      <c r="O62" s="198"/>
      <c r="P62" s="156"/>
      <c r="R62" s="45"/>
    </row>
    <row r="63" spans="1:18">
      <c r="A63" s="45"/>
      <c r="B63" s="45"/>
      <c r="C63" s="45" t="s">
        <v>401</v>
      </c>
      <c r="R63" s="45"/>
    </row>
    <row r="64" spans="1:18" hidden="1">
      <c r="A64" s="45"/>
      <c r="B64" s="45"/>
      <c r="C64" s="45" t="s">
        <v>404</v>
      </c>
      <c r="D64" s="45"/>
      <c r="E64" s="45"/>
      <c r="F64" s="45"/>
      <c r="G64" s="45"/>
      <c r="H64" s="45"/>
      <c r="I64" s="45"/>
      <c r="J64" s="45"/>
      <c r="K64" s="45"/>
      <c r="L64" s="45"/>
      <c r="M64" s="45"/>
      <c r="N64" s="45"/>
      <c r="O64" s="45"/>
      <c r="P64" s="45"/>
      <c r="Q64" s="45"/>
      <c r="R64" s="45" t="s">
        <v>405</v>
      </c>
    </row>
    <row r="65" spans="1:18" hidden="1"/>
    <row r="66" spans="1:18" hidden="1">
      <c r="A66" s="45"/>
      <c r="B66" s="45"/>
      <c r="C66" s="45" t="s">
        <v>874</v>
      </c>
      <c r="D66" s="45"/>
      <c r="E66" s="45"/>
      <c r="F66" s="45"/>
      <c r="G66" s="45"/>
      <c r="H66" s="45"/>
      <c r="I66" s="45"/>
      <c r="J66" s="45"/>
      <c r="K66" s="45"/>
      <c r="L66" s="45"/>
      <c r="M66" s="45"/>
      <c r="N66" s="45"/>
      <c r="O66" s="45"/>
      <c r="P66" s="45"/>
      <c r="Q66" s="45"/>
      <c r="R66" s="45"/>
    </row>
    <row r="67" spans="1:18" hidden="1">
      <c r="A67" s="45"/>
      <c r="B67" s="45"/>
      <c r="C67" s="45"/>
      <c r="D67" s="45"/>
      <c r="E67" s="45"/>
      <c r="F67" s="45"/>
      <c r="G67" s="45"/>
      <c r="H67" s="45"/>
      <c r="I67" s="45"/>
      <c r="J67" s="45"/>
      <c r="K67" s="45"/>
      <c r="L67" s="45"/>
      <c r="M67" s="45"/>
      <c r="N67" s="45"/>
      <c r="O67" s="45"/>
      <c r="P67" s="45"/>
      <c r="Q67" s="45"/>
      <c r="R67" s="45"/>
    </row>
    <row r="68" spans="1:18" hidden="1">
      <c r="A68" s="45"/>
      <c r="B68" s="45"/>
      <c r="C68" s="45"/>
      <c r="D68" s="45"/>
      <c r="E68" s="45" t="s">
        <v>452</v>
      </c>
      <c r="F68" s="45" t="s">
        <v>453</v>
      </c>
      <c r="G68" s="45" t="s">
        <v>454</v>
      </c>
      <c r="H68" s="45" t="s">
        <v>721</v>
      </c>
      <c r="I68" s="45" t="s">
        <v>725</v>
      </c>
      <c r="J68" s="45" t="s">
        <v>726</v>
      </c>
      <c r="K68" s="45" t="s">
        <v>457</v>
      </c>
      <c r="L68" s="45" t="s">
        <v>458</v>
      </c>
      <c r="M68" s="45" t="s">
        <v>866</v>
      </c>
      <c r="N68" s="45" t="s">
        <v>993</v>
      </c>
      <c r="O68" s="45" t="s">
        <v>994</v>
      </c>
      <c r="P68" s="45" t="s">
        <v>995</v>
      </c>
      <c r="Q68" s="45"/>
      <c r="R68" s="45"/>
    </row>
    <row r="69" spans="1:18">
      <c r="A69" s="45"/>
      <c r="B69" s="45"/>
      <c r="C69" s="45" t="s">
        <v>402</v>
      </c>
      <c r="D69" s="45" t="s">
        <v>406</v>
      </c>
      <c r="E69" s="45"/>
      <c r="F69" s="45"/>
      <c r="G69" s="45"/>
      <c r="H69" s="45"/>
      <c r="I69" s="45"/>
      <c r="J69" s="45"/>
      <c r="K69" s="45"/>
      <c r="L69" s="45"/>
      <c r="M69" s="45"/>
      <c r="N69" s="45"/>
      <c r="O69" s="45"/>
      <c r="P69" s="45"/>
      <c r="Q69" s="45" t="s">
        <v>401</v>
      </c>
      <c r="R69" s="45" t="s">
        <v>403</v>
      </c>
    </row>
    <row r="70" spans="1:18">
      <c r="A70" s="45"/>
      <c r="B70" s="45"/>
      <c r="C70" s="45" t="s">
        <v>406</v>
      </c>
      <c r="D70" s="161" t="s">
        <v>1100</v>
      </c>
      <c r="E70" s="162"/>
      <c r="F70" s="162"/>
      <c r="G70" s="162"/>
      <c r="H70" s="38"/>
      <c r="I70" s="38"/>
      <c r="J70" s="38"/>
      <c r="K70" s="38"/>
      <c r="L70" s="38"/>
      <c r="M70" s="38"/>
      <c r="N70" s="171" t="s">
        <v>1030</v>
      </c>
      <c r="O70" s="171"/>
      <c r="P70" s="172"/>
      <c r="R70" s="45"/>
    </row>
    <row r="71" spans="1:18">
      <c r="A71" s="45"/>
      <c r="B71" s="45"/>
      <c r="C71" s="45" t="s">
        <v>406</v>
      </c>
      <c r="D71" s="152" t="s">
        <v>871</v>
      </c>
      <c r="E71" s="197"/>
      <c r="F71" s="197"/>
      <c r="G71" s="197"/>
      <c r="H71" s="197"/>
      <c r="I71" s="197"/>
      <c r="J71" s="197"/>
      <c r="K71" s="197"/>
      <c r="L71" s="197"/>
      <c r="M71" s="197"/>
      <c r="N71" s="197"/>
      <c r="O71" s="197"/>
      <c r="P71" s="153"/>
      <c r="R71" s="45"/>
    </row>
    <row r="72" spans="1:18" ht="67.5" customHeight="1">
      <c r="A72" s="45"/>
      <c r="B72" s="45"/>
      <c r="C72" s="45" t="s">
        <v>406</v>
      </c>
      <c r="D72" s="22" t="s">
        <v>553</v>
      </c>
      <c r="E72" s="22" t="s">
        <v>443</v>
      </c>
      <c r="F72" s="22" t="s">
        <v>444</v>
      </c>
      <c r="G72" s="22" t="s">
        <v>445</v>
      </c>
      <c r="H72" s="22" t="s">
        <v>728</v>
      </c>
      <c r="I72" s="22" t="s">
        <v>729</v>
      </c>
      <c r="J72" s="22" t="s">
        <v>724</v>
      </c>
      <c r="K72" s="22" t="s">
        <v>879</v>
      </c>
      <c r="L72" s="22" t="s">
        <v>877</v>
      </c>
      <c r="M72" s="22" t="s">
        <v>448</v>
      </c>
      <c r="N72" s="22" t="s">
        <v>878</v>
      </c>
      <c r="O72" s="22" t="s">
        <v>450</v>
      </c>
      <c r="P72" s="22" t="s">
        <v>451</v>
      </c>
      <c r="R72" s="45"/>
    </row>
    <row r="73" spans="1:18">
      <c r="A73" s="45"/>
      <c r="B73" s="45"/>
      <c r="C73" s="45" t="s">
        <v>401</v>
      </c>
      <c r="R73" s="45"/>
    </row>
    <row r="74" spans="1:18" ht="19.5" customHeight="1">
      <c r="A74" s="45" t="s">
        <v>881</v>
      </c>
      <c r="B74" s="45"/>
      <c r="C74" s="45"/>
      <c r="D74" s="11" t="s">
        <v>875</v>
      </c>
      <c r="E74" s="16"/>
      <c r="F74" s="16"/>
      <c r="G74" s="16"/>
      <c r="H74" s="16"/>
      <c r="I74" s="16"/>
      <c r="J74" s="16"/>
      <c r="K74" s="16"/>
      <c r="L74" s="16"/>
      <c r="M74" s="16"/>
      <c r="N74" s="16"/>
      <c r="O74" s="16"/>
      <c r="P74" s="17">
        <f>E74+F74+G74+H74+I74+J74+K74+L74+M74+N74+O74</f>
        <v>0</v>
      </c>
      <c r="R74" s="45"/>
    </row>
    <row r="75" spans="1:18" ht="30">
      <c r="A75" s="45" t="s">
        <v>882</v>
      </c>
      <c r="B75" s="45"/>
      <c r="C75" s="45"/>
      <c r="D75" s="11" t="s">
        <v>876</v>
      </c>
      <c r="E75" s="60"/>
      <c r="F75" s="60"/>
      <c r="G75" s="60"/>
      <c r="H75" s="60"/>
      <c r="I75" s="60"/>
      <c r="J75" s="60"/>
      <c r="K75" s="60"/>
      <c r="L75" s="60"/>
      <c r="M75" s="60"/>
      <c r="N75" s="60"/>
      <c r="O75" s="60"/>
      <c r="P75" s="61">
        <f>E75+F75+G75+H75+I75+J75+K75+L75+M75+N75+O75</f>
        <v>0</v>
      </c>
      <c r="R75" s="45"/>
    </row>
    <row r="76" spans="1:18">
      <c r="A76" s="45"/>
      <c r="B76" s="45"/>
      <c r="C76" s="45" t="s">
        <v>401</v>
      </c>
      <c r="R76" s="45"/>
    </row>
    <row r="77" spans="1:18">
      <c r="A77" s="45"/>
      <c r="B77" s="45"/>
      <c r="C77" s="45" t="s">
        <v>404</v>
      </c>
      <c r="D77" s="45"/>
      <c r="E77" s="45"/>
      <c r="F77" s="45"/>
      <c r="G77" s="45"/>
      <c r="H77" s="45"/>
      <c r="I77" s="45"/>
      <c r="J77" s="45"/>
      <c r="K77" s="45"/>
      <c r="L77" s="45"/>
      <c r="M77" s="45"/>
      <c r="N77" s="45"/>
      <c r="O77" s="45"/>
      <c r="P77" s="45"/>
      <c r="Q77" s="45"/>
      <c r="R77" s="45" t="s">
        <v>405</v>
      </c>
    </row>
  </sheetData>
  <mergeCells count="11">
    <mergeCell ref="E8:G8"/>
    <mergeCell ref="D1:P1"/>
    <mergeCell ref="D22:P22"/>
    <mergeCell ref="D12:G12"/>
    <mergeCell ref="E11:G11"/>
    <mergeCell ref="E10:G10"/>
    <mergeCell ref="D44:P44"/>
    <mergeCell ref="D71:P71"/>
    <mergeCell ref="D62:P62"/>
    <mergeCell ref="D70:G70"/>
    <mergeCell ref="N70:P70"/>
  </mergeCells>
  <phoneticPr fontId="2" type="noConversion"/>
  <dataValidations count="1">
    <dataValidation type="decimal" allowBlank="1" showInputMessage="1" showErrorMessage="1" errorTitle="Input Error" error="Please enter a numeric value between 0 and 99999999999999999" sqref="E74:P75 E26:P36 E48:P61">
      <formula1>0</formula1>
      <formula2>99999999999999900</formula2>
    </dataValidation>
  </dataValidations>
  <hyperlinks>
    <hyperlink ref="E3" location="Navigation!A1" display="Back To Navigation Page"/>
  </hyperlinks>
  <pageMargins left="0.75" right="0.75" top="1" bottom="1" header="0.5" footer="0.5"/>
  <headerFooter alignWithMargins="0"/>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Z186"/>
  <sheetViews>
    <sheetView showGridLines="0" topLeftCell="E115" workbookViewId="0">
      <selection activeCell="K29" sqref="K29:M29"/>
    </sheetView>
  </sheetViews>
  <sheetFormatPr defaultRowHeight="15"/>
  <cols>
    <col min="1" max="3" width="9.140625" hidden="1" customWidth="1"/>
    <col min="4" max="4" width="58" hidden="1" customWidth="1"/>
    <col min="5" max="5" width="5.5703125" customWidth="1"/>
    <col min="6" max="6" width="4.5703125" customWidth="1"/>
    <col min="7" max="7" width="22.140625" customWidth="1"/>
    <col min="8" max="19" width="14.7109375" customWidth="1"/>
  </cols>
  <sheetData>
    <row r="1" spans="1:19" ht="27.95" customHeight="1">
      <c r="A1" s="10" t="s">
        <v>970</v>
      </c>
      <c r="D1" s="151" t="s">
        <v>1172</v>
      </c>
      <c r="E1" s="151"/>
      <c r="F1" s="151"/>
      <c r="G1" s="151"/>
      <c r="H1" s="151"/>
      <c r="I1" s="151"/>
      <c r="J1" s="151"/>
      <c r="K1" s="151"/>
      <c r="L1" s="151"/>
      <c r="M1" s="151"/>
      <c r="N1" s="151"/>
      <c r="O1" s="151"/>
      <c r="P1" s="151"/>
      <c r="Q1" s="151"/>
      <c r="R1" s="151"/>
      <c r="S1" s="151"/>
    </row>
    <row r="3" spans="1:19">
      <c r="G3" s="21" t="s">
        <v>946</v>
      </c>
      <c r="H3" s="21" t="s">
        <v>944</v>
      </c>
      <c r="J3" s="21" t="s">
        <v>945</v>
      </c>
    </row>
    <row r="5" spans="1:19">
      <c r="H5" s="21" t="s">
        <v>539</v>
      </c>
    </row>
    <row r="6" spans="1:19">
      <c r="A6" s="45"/>
      <c r="B6" s="45"/>
      <c r="C6" s="45" t="s">
        <v>939</v>
      </c>
      <c r="D6" s="45"/>
      <c r="E6" s="45"/>
      <c r="F6" s="45"/>
      <c r="G6" s="45"/>
      <c r="H6" s="45"/>
      <c r="I6" s="45"/>
      <c r="J6" s="45"/>
      <c r="K6" s="45"/>
      <c r="L6" s="45"/>
      <c r="M6" s="13"/>
      <c r="N6" s="13"/>
    </row>
    <row r="7" spans="1:19" hidden="1">
      <c r="A7" s="45"/>
      <c r="B7" s="45"/>
      <c r="C7" s="45"/>
      <c r="D7" s="45"/>
      <c r="E7" s="45"/>
      <c r="F7" s="45"/>
      <c r="G7" s="45"/>
      <c r="H7" s="45"/>
      <c r="I7" s="45"/>
      <c r="J7" s="45"/>
      <c r="K7" s="45"/>
      <c r="L7" s="45"/>
      <c r="M7" s="13"/>
      <c r="N7" s="13"/>
    </row>
    <row r="8" spans="1:19" hidden="1">
      <c r="A8" s="45"/>
      <c r="B8" s="45"/>
      <c r="C8" s="45"/>
      <c r="D8" s="45" t="s">
        <v>948</v>
      </c>
      <c r="E8" s="45"/>
      <c r="F8" s="45"/>
      <c r="G8" s="45"/>
      <c r="H8" s="45"/>
      <c r="I8" s="45"/>
      <c r="J8" s="45"/>
      <c r="K8" s="45"/>
      <c r="L8" s="45"/>
      <c r="M8" s="13"/>
      <c r="N8" s="13"/>
    </row>
    <row r="9" spans="1:19" hidden="1">
      <c r="A9" s="45"/>
      <c r="B9" s="45"/>
      <c r="C9" s="45" t="s">
        <v>402</v>
      </c>
      <c r="D9" s="45" t="s">
        <v>907</v>
      </c>
      <c r="E9" s="45" t="s">
        <v>406</v>
      </c>
      <c r="F9" s="45" t="s">
        <v>406</v>
      </c>
      <c r="G9" s="45" t="s">
        <v>406</v>
      </c>
      <c r="H9" s="45"/>
      <c r="I9" s="45"/>
      <c r="J9" s="45"/>
      <c r="K9" s="45" t="s">
        <v>401</v>
      </c>
      <c r="L9" s="45" t="s">
        <v>403</v>
      </c>
      <c r="M9" s="13"/>
      <c r="N9" s="13"/>
    </row>
    <row r="10" spans="1:19" ht="15" customHeight="1">
      <c r="A10" s="45"/>
      <c r="B10" s="45"/>
      <c r="C10" s="45" t="s">
        <v>406</v>
      </c>
      <c r="D10" s="13"/>
      <c r="E10" s="161" t="s">
        <v>739</v>
      </c>
      <c r="F10" s="162"/>
      <c r="G10" s="163"/>
      <c r="H10" s="161">
        <f>StartUp!D22</f>
        <v>0</v>
      </c>
      <c r="I10" s="162"/>
      <c r="J10" s="163"/>
      <c r="K10" s="13"/>
      <c r="L10" s="45"/>
      <c r="M10" s="13"/>
      <c r="N10" s="13"/>
    </row>
    <row r="11" spans="1:19" ht="15" customHeight="1">
      <c r="A11" s="45"/>
      <c r="B11" s="45"/>
      <c r="C11" s="45" t="s">
        <v>406</v>
      </c>
      <c r="D11" s="13"/>
      <c r="E11" s="199" t="str">
        <f>CONCATENATE("Selected Country : ",D13)</f>
        <v xml:space="preserve">Selected Country : </v>
      </c>
      <c r="F11" s="199"/>
      <c r="G11" s="199"/>
      <c r="H11" s="199"/>
      <c r="I11" s="199"/>
      <c r="J11" s="199"/>
      <c r="K11" s="13"/>
      <c r="L11" s="45"/>
      <c r="M11" s="13"/>
      <c r="N11" s="13"/>
    </row>
    <row r="12" spans="1:19">
      <c r="A12" s="45"/>
      <c r="B12" s="45"/>
      <c r="C12" s="45" t="s">
        <v>401</v>
      </c>
      <c r="D12" s="13"/>
      <c r="L12" s="45"/>
      <c r="M12" s="13"/>
      <c r="N12" s="13"/>
    </row>
    <row r="13" spans="1:19" ht="15" customHeight="1">
      <c r="A13" s="45" t="s">
        <v>940</v>
      </c>
      <c r="B13" s="45"/>
      <c r="C13" s="45"/>
      <c r="D13" s="20"/>
      <c r="E13" s="161" t="s">
        <v>936</v>
      </c>
      <c r="F13" s="162"/>
      <c r="G13" s="163"/>
      <c r="H13" s="167">
        <f>StartUp!D17</f>
        <v>0</v>
      </c>
      <c r="I13" s="168"/>
      <c r="J13" s="169"/>
      <c r="L13" s="45"/>
      <c r="M13" s="13"/>
      <c r="N13" s="13"/>
    </row>
    <row r="14" spans="1:19">
      <c r="A14" s="45" t="s">
        <v>942</v>
      </c>
      <c r="B14" s="45"/>
      <c r="C14" s="45"/>
      <c r="D14" s="20"/>
      <c r="E14" s="161" t="s">
        <v>937</v>
      </c>
      <c r="F14" s="162"/>
      <c r="G14" s="163"/>
      <c r="H14" s="164">
        <f>StartUp!G9</f>
        <v>0</v>
      </c>
      <c r="I14" s="165"/>
      <c r="J14" s="166"/>
      <c r="L14" s="45"/>
      <c r="M14" s="13"/>
      <c r="N14" s="13"/>
    </row>
    <row r="15" spans="1:19">
      <c r="A15" s="45"/>
      <c r="B15" s="45"/>
      <c r="C15" s="45"/>
      <c r="D15" s="49"/>
      <c r="E15" s="154" t="str">
        <f>CONCATENATE("Note: Enter only ",StartUp!D23," digits after decimal.")</f>
        <v>Note: Enter only 2 digits after decimal.</v>
      </c>
      <c r="F15" s="154"/>
      <c r="G15" s="154"/>
      <c r="H15" s="154"/>
      <c r="I15" s="154"/>
      <c r="J15" s="154"/>
      <c r="L15" s="45"/>
      <c r="M15" s="13"/>
      <c r="N15" s="13"/>
    </row>
    <row r="16" spans="1:19">
      <c r="A16" s="45"/>
      <c r="B16" s="45"/>
      <c r="C16" s="45" t="s">
        <v>401</v>
      </c>
      <c r="D16" s="13"/>
      <c r="L16" s="45"/>
      <c r="M16" s="13"/>
      <c r="N16" s="13"/>
    </row>
    <row r="17" spans="1:21">
      <c r="A17" s="45"/>
      <c r="B17" s="45"/>
      <c r="C17" s="45" t="s">
        <v>404</v>
      </c>
      <c r="D17" s="45"/>
      <c r="E17" s="45"/>
      <c r="F17" s="45"/>
      <c r="G17" s="45"/>
      <c r="H17" s="45"/>
      <c r="I17" s="45"/>
      <c r="J17" s="45"/>
      <c r="K17" s="45"/>
      <c r="L17" s="45" t="s">
        <v>405</v>
      </c>
      <c r="M17" s="13"/>
      <c r="N17" s="13"/>
    </row>
    <row r="18" spans="1:21" hidden="1"/>
    <row r="19" spans="1:21" hidden="1"/>
    <row r="20" spans="1:21" hidden="1"/>
    <row r="21" spans="1:21" hidden="1">
      <c r="A21" s="45"/>
      <c r="B21" s="45"/>
      <c r="C21" s="45" t="s">
        <v>857</v>
      </c>
      <c r="D21" s="45"/>
      <c r="E21" s="45"/>
      <c r="F21" s="45"/>
      <c r="G21" s="45"/>
      <c r="H21" s="45"/>
      <c r="I21" s="45"/>
      <c r="J21" s="45"/>
      <c r="K21" s="45"/>
      <c r="L21" s="45"/>
      <c r="M21" s="45"/>
      <c r="N21" s="45"/>
      <c r="O21" s="45"/>
      <c r="P21" s="45"/>
      <c r="Q21" s="45"/>
      <c r="R21" s="45"/>
      <c r="S21" s="45"/>
      <c r="T21" s="45"/>
      <c r="U21" s="45"/>
    </row>
    <row r="22" spans="1:21" hidden="1">
      <c r="A22" s="45"/>
      <c r="B22" s="45"/>
      <c r="C22" s="45"/>
      <c r="D22" s="45"/>
      <c r="E22" s="45"/>
      <c r="F22" s="45"/>
      <c r="G22" s="45"/>
      <c r="H22" s="45"/>
      <c r="I22" s="45"/>
      <c r="J22" s="45"/>
      <c r="K22" s="45"/>
      <c r="L22" s="45"/>
      <c r="M22" s="45"/>
      <c r="N22" s="45"/>
      <c r="O22" s="45"/>
      <c r="P22" s="45"/>
      <c r="Q22" s="45"/>
      <c r="R22" s="45"/>
      <c r="S22" s="45"/>
      <c r="T22" s="45"/>
      <c r="U22" s="45"/>
    </row>
    <row r="23" spans="1:21" hidden="1">
      <c r="A23" s="45"/>
      <c r="B23" s="45"/>
      <c r="C23" s="45"/>
      <c r="D23" s="45" t="s">
        <v>948</v>
      </c>
      <c r="E23" s="45"/>
      <c r="F23" s="45"/>
      <c r="G23" s="45"/>
      <c r="H23" s="45" t="s">
        <v>860</v>
      </c>
      <c r="I23" s="45" t="s">
        <v>861</v>
      </c>
      <c r="J23" s="45" t="s">
        <v>862</v>
      </c>
      <c r="K23" s="45" t="s">
        <v>730</v>
      </c>
      <c r="L23" s="45" t="s">
        <v>731</v>
      </c>
      <c r="M23" s="45" t="s">
        <v>732</v>
      </c>
      <c r="N23" s="45" t="s">
        <v>863</v>
      </c>
      <c r="O23" s="45" t="s">
        <v>864</v>
      </c>
      <c r="P23" s="45" t="s">
        <v>865</v>
      </c>
      <c r="Q23" s="45" t="s">
        <v>867</v>
      </c>
      <c r="R23" s="45" t="s">
        <v>868</v>
      </c>
      <c r="S23" s="45" t="s">
        <v>869</v>
      </c>
      <c r="T23" s="45"/>
      <c r="U23" s="45"/>
    </row>
    <row r="24" spans="1:21" hidden="1">
      <c r="A24" s="45"/>
      <c r="B24" s="45"/>
      <c r="C24" s="45" t="s">
        <v>402</v>
      </c>
      <c r="D24" s="45" t="s">
        <v>907</v>
      </c>
      <c r="E24" s="45" t="s">
        <v>406</v>
      </c>
      <c r="F24" s="45" t="s">
        <v>406</v>
      </c>
      <c r="G24" s="45" t="s">
        <v>406</v>
      </c>
      <c r="H24" s="45"/>
      <c r="I24" s="45"/>
      <c r="J24" s="45"/>
      <c r="K24" s="45"/>
      <c r="L24" s="45"/>
      <c r="M24" s="45"/>
      <c r="N24" s="45"/>
      <c r="O24" s="45"/>
      <c r="P24" s="45"/>
      <c r="Q24" s="45"/>
      <c r="R24" s="45"/>
      <c r="S24" s="45"/>
      <c r="T24" s="45" t="s">
        <v>401</v>
      </c>
      <c r="U24" s="45" t="s">
        <v>403</v>
      </c>
    </row>
    <row r="25" spans="1:21" hidden="1">
      <c r="A25" s="45"/>
      <c r="B25" s="45"/>
      <c r="C25" s="45" t="s">
        <v>891</v>
      </c>
      <c r="D25" s="13"/>
      <c r="E25" s="13"/>
      <c r="F25" s="13"/>
      <c r="G25" s="18" t="s">
        <v>890</v>
      </c>
      <c r="H25" s="19" t="s">
        <v>229</v>
      </c>
      <c r="I25" s="19" t="s">
        <v>229</v>
      </c>
      <c r="J25" s="19" t="s">
        <v>229</v>
      </c>
      <c r="K25" s="19" t="s">
        <v>229</v>
      </c>
      <c r="L25" s="19" t="s">
        <v>229</v>
      </c>
      <c r="M25" s="19" t="s">
        <v>229</v>
      </c>
      <c r="N25" s="19" t="s">
        <v>229</v>
      </c>
      <c r="O25" s="19" t="s">
        <v>229</v>
      </c>
      <c r="P25" s="19" t="s">
        <v>229</v>
      </c>
      <c r="Q25" s="19" t="s">
        <v>229</v>
      </c>
      <c r="R25" s="19" t="s">
        <v>229</v>
      </c>
      <c r="S25" s="19" t="s">
        <v>229</v>
      </c>
      <c r="T25" s="13"/>
      <c r="U25" s="45"/>
    </row>
    <row r="26" spans="1:21" ht="45" hidden="1">
      <c r="A26" s="45"/>
      <c r="B26" s="45"/>
      <c r="C26" s="45" t="s">
        <v>889</v>
      </c>
      <c r="D26" s="13"/>
      <c r="E26" s="13"/>
      <c r="F26" s="13"/>
      <c r="G26" s="18" t="s">
        <v>888</v>
      </c>
      <c r="H26" s="19" t="s">
        <v>226</v>
      </c>
      <c r="I26" s="19" t="s">
        <v>226</v>
      </c>
      <c r="J26" s="19" t="s">
        <v>226</v>
      </c>
      <c r="K26" s="19" t="s">
        <v>226</v>
      </c>
      <c r="L26" s="19" t="s">
        <v>226</v>
      </c>
      <c r="M26" s="19" t="s">
        <v>226</v>
      </c>
      <c r="N26" s="19" t="s">
        <v>226</v>
      </c>
      <c r="O26" s="19" t="s">
        <v>226</v>
      </c>
      <c r="P26" s="19" t="s">
        <v>226</v>
      </c>
      <c r="Q26" s="19" t="s">
        <v>226</v>
      </c>
      <c r="R26" s="19" t="s">
        <v>226</v>
      </c>
      <c r="S26" s="19" t="s">
        <v>226</v>
      </c>
      <c r="T26" s="13"/>
      <c r="U26" s="45"/>
    </row>
    <row r="27" spans="1:21" ht="15" customHeight="1">
      <c r="A27" s="45"/>
      <c r="B27" s="45"/>
      <c r="C27" s="45" t="s">
        <v>406</v>
      </c>
      <c r="D27" s="13"/>
      <c r="E27" s="173" t="s">
        <v>872</v>
      </c>
      <c r="F27" s="173"/>
      <c r="G27" s="173"/>
      <c r="H27" s="173"/>
      <c r="I27" s="173"/>
      <c r="J27" s="173"/>
      <c r="K27" s="173"/>
      <c r="L27" s="173"/>
      <c r="M27" s="173"/>
      <c r="N27" s="173"/>
      <c r="O27" s="173"/>
      <c r="P27" s="173"/>
      <c r="Q27" s="173"/>
      <c r="R27" s="173"/>
      <c r="S27" s="173"/>
      <c r="U27" s="45"/>
    </row>
    <row r="28" spans="1:21" ht="15" customHeight="1">
      <c r="A28" s="45"/>
      <c r="B28" s="45"/>
      <c r="C28" s="45" t="s">
        <v>406</v>
      </c>
      <c r="D28" s="13"/>
      <c r="E28" s="154" t="s">
        <v>871</v>
      </c>
      <c r="F28" s="154"/>
      <c r="G28" s="154"/>
      <c r="H28" s="154"/>
      <c r="I28" s="154"/>
      <c r="J28" s="154"/>
      <c r="K28" s="154"/>
      <c r="L28" s="154"/>
      <c r="M28" s="154"/>
      <c r="N28" s="154"/>
      <c r="O28" s="154"/>
      <c r="P28" s="154"/>
      <c r="Q28" s="154"/>
      <c r="R28" s="154"/>
      <c r="S28" s="154"/>
      <c r="U28" s="45"/>
    </row>
    <row r="29" spans="1:21" ht="64.5" customHeight="1">
      <c r="A29" s="45"/>
      <c r="B29" s="45"/>
      <c r="C29" s="45" t="s">
        <v>406</v>
      </c>
      <c r="D29" s="13"/>
      <c r="E29" s="160" t="s">
        <v>552</v>
      </c>
      <c r="F29" s="160"/>
      <c r="G29" s="160"/>
      <c r="H29" s="22" t="s">
        <v>443</v>
      </c>
      <c r="I29" s="22" t="s">
        <v>444</v>
      </c>
      <c r="J29" s="22" t="s">
        <v>445</v>
      </c>
      <c r="K29" s="22" t="s">
        <v>722</v>
      </c>
      <c r="L29" s="22" t="s">
        <v>723</v>
      </c>
      <c r="M29" s="22" t="s">
        <v>724</v>
      </c>
      <c r="N29" s="22" t="s">
        <v>446</v>
      </c>
      <c r="O29" s="22" t="s">
        <v>447</v>
      </c>
      <c r="P29" s="22" t="s">
        <v>448</v>
      </c>
      <c r="Q29" s="22" t="s">
        <v>570</v>
      </c>
      <c r="R29" s="22" t="s">
        <v>450</v>
      </c>
      <c r="S29" s="22" t="s">
        <v>451</v>
      </c>
      <c r="U29" s="45"/>
    </row>
    <row r="30" spans="1:21" hidden="1">
      <c r="A30" s="45"/>
      <c r="B30" s="45"/>
      <c r="C30" s="45" t="s">
        <v>401</v>
      </c>
      <c r="D30" s="13"/>
      <c r="E30" s="13"/>
      <c r="U30" s="45"/>
    </row>
    <row r="31" spans="1:21">
      <c r="A31" s="45" t="s">
        <v>501</v>
      </c>
      <c r="B31" s="45"/>
      <c r="C31" s="45"/>
      <c r="D31" s="20"/>
      <c r="E31" s="91">
        <v>1</v>
      </c>
      <c r="F31" s="155" t="s">
        <v>858</v>
      </c>
      <c r="G31" s="156"/>
      <c r="H31" s="16"/>
      <c r="I31" s="16"/>
      <c r="J31" s="16"/>
      <c r="K31" s="16"/>
      <c r="L31" s="16"/>
      <c r="M31" s="16"/>
      <c r="N31" s="16"/>
      <c r="O31" s="16"/>
      <c r="P31" s="16"/>
      <c r="Q31" s="16"/>
      <c r="R31" s="16"/>
      <c r="S31" s="17">
        <f t="shared" ref="S31:S42" si="0">H31+I31+J31+K31+L31+M31+N31+O31+P31+Q31+R31</f>
        <v>0</v>
      </c>
      <c r="U31" s="45"/>
    </row>
    <row r="32" spans="1:21">
      <c r="A32" s="45" t="s">
        <v>502</v>
      </c>
      <c r="B32" s="45"/>
      <c r="C32" s="45"/>
      <c r="D32" s="20"/>
      <c r="E32" s="91">
        <v>2</v>
      </c>
      <c r="F32" s="155" t="s">
        <v>408</v>
      </c>
      <c r="G32" s="156"/>
      <c r="H32" s="16"/>
      <c r="I32" s="16"/>
      <c r="J32" s="16"/>
      <c r="K32" s="16"/>
      <c r="L32" s="16"/>
      <c r="M32" s="16"/>
      <c r="N32" s="16"/>
      <c r="O32" s="16"/>
      <c r="P32" s="16"/>
      <c r="Q32" s="16"/>
      <c r="R32" s="16"/>
      <c r="S32" s="17">
        <f t="shared" si="0"/>
        <v>0</v>
      </c>
      <c r="U32" s="45"/>
    </row>
    <row r="33" spans="1:26">
      <c r="A33" s="45" t="s">
        <v>503</v>
      </c>
      <c r="B33" s="45"/>
      <c r="C33" s="45"/>
      <c r="D33" s="20"/>
      <c r="E33" s="157">
        <v>3</v>
      </c>
      <c r="F33" s="155" t="s">
        <v>409</v>
      </c>
      <c r="G33" s="156"/>
      <c r="H33" s="17">
        <f>H34+H35+H36+H37</f>
        <v>0</v>
      </c>
      <c r="I33" s="17">
        <f t="shared" ref="I33:R33" si="1">I34+I35+I36+I37</f>
        <v>0</v>
      </c>
      <c r="J33" s="17">
        <f t="shared" si="1"/>
        <v>0</v>
      </c>
      <c r="K33" s="17">
        <f t="shared" si="1"/>
        <v>0</v>
      </c>
      <c r="L33" s="17">
        <f t="shared" si="1"/>
        <v>0</v>
      </c>
      <c r="M33" s="17">
        <f t="shared" si="1"/>
        <v>0</v>
      </c>
      <c r="N33" s="17">
        <f t="shared" si="1"/>
        <v>0</v>
      </c>
      <c r="O33" s="17">
        <f t="shared" si="1"/>
        <v>0</v>
      </c>
      <c r="P33" s="17">
        <f t="shared" si="1"/>
        <v>0</v>
      </c>
      <c r="Q33" s="17">
        <f t="shared" si="1"/>
        <v>0</v>
      </c>
      <c r="R33" s="17">
        <f t="shared" si="1"/>
        <v>0</v>
      </c>
      <c r="S33" s="17">
        <f t="shared" si="0"/>
        <v>0</v>
      </c>
      <c r="U33" s="45"/>
    </row>
    <row r="34" spans="1:26">
      <c r="A34" s="45" t="s">
        <v>504</v>
      </c>
      <c r="B34" s="45"/>
      <c r="C34" s="45"/>
      <c r="D34" s="20"/>
      <c r="E34" s="158"/>
      <c r="F34" s="11" t="s">
        <v>410</v>
      </c>
      <c r="G34" s="11" t="s">
        <v>429</v>
      </c>
      <c r="H34" s="16"/>
      <c r="I34" s="16"/>
      <c r="J34" s="16"/>
      <c r="K34" s="16"/>
      <c r="L34" s="16"/>
      <c r="M34" s="16"/>
      <c r="N34" s="16"/>
      <c r="O34" s="16"/>
      <c r="P34" s="16"/>
      <c r="Q34" s="16"/>
      <c r="R34" s="16"/>
      <c r="S34" s="17">
        <f t="shared" si="0"/>
        <v>0</v>
      </c>
      <c r="U34" s="45"/>
    </row>
    <row r="35" spans="1:26">
      <c r="A35" s="45" t="s">
        <v>505</v>
      </c>
      <c r="B35" s="45"/>
      <c r="C35" s="45"/>
      <c r="D35" s="20"/>
      <c r="E35" s="158"/>
      <c r="F35" s="11" t="s">
        <v>411</v>
      </c>
      <c r="G35" s="11" t="s">
        <v>430</v>
      </c>
      <c r="H35" s="16"/>
      <c r="I35" s="16"/>
      <c r="J35" s="16"/>
      <c r="K35" s="16"/>
      <c r="L35" s="16"/>
      <c r="M35" s="16"/>
      <c r="N35" s="16"/>
      <c r="O35" s="16"/>
      <c r="P35" s="16"/>
      <c r="Q35" s="16"/>
      <c r="R35" s="16"/>
      <c r="S35" s="17">
        <f t="shared" si="0"/>
        <v>0</v>
      </c>
      <c r="U35" s="45"/>
    </row>
    <row r="36" spans="1:26">
      <c r="A36" s="45" t="s">
        <v>506</v>
      </c>
      <c r="B36" s="45"/>
      <c r="C36" s="45"/>
      <c r="D36" s="20"/>
      <c r="E36" s="158"/>
      <c r="F36" s="11" t="s">
        <v>427</v>
      </c>
      <c r="G36" s="11" t="s">
        <v>431</v>
      </c>
      <c r="H36" s="16"/>
      <c r="I36" s="16"/>
      <c r="J36" s="16"/>
      <c r="K36" s="16"/>
      <c r="L36" s="16"/>
      <c r="M36" s="16"/>
      <c r="N36" s="16"/>
      <c r="O36" s="16"/>
      <c r="P36" s="16"/>
      <c r="Q36" s="16"/>
      <c r="R36" s="16"/>
      <c r="S36" s="17">
        <f t="shared" si="0"/>
        <v>0</v>
      </c>
      <c r="U36" s="45"/>
    </row>
    <row r="37" spans="1:26">
      <c r="A37" s="45" t="s">
        <v>507</v>
      </c>
      <c r="B37" s="45"/>
      <c r="C37" s="45"/>
      <c r="D37" s="20"/>
      <c r="E37" s="159"/>
      <c r="F37" s="11" t="s">
        <v>428</v>
      </c>
      <c r="G37" s="11" t="s">
        <v>432</v>
      </c>
      <c r="H37" s="16"/>
      <c r="I37" s="16"/>
      <c r="J37" s="16"/>
      <c r="K37" s="16"/>
      <c r="L37" s="16"/>
      <c r="M37" s="16"/>
      <c r="N37" s="16"/>
      <c r="O37" s="16"/>
      <c r="P37" s="16"/>
      <c r="Q37" s="16"/>
      <c r="R37" s="16"/>
      <c r="S37" s="17">
        <f t="shared" si="0"/>
        <v>0</v>
      </c>
      <c r="U37" s="45"/>
    </row>
    <row r="38" spans="1:26">
      <c r="A38" s="45" t="s">
        <v>508</v>
      </c>
      <c r="B38" s="45"/>
      <c r="C38" s="45"/>
      <c r="D38" s="20"/>
      <c r="E38" s="157">
        <v>4</v>
      </c>
      <c r="F38" s="155" t="s">
        <v>416</v>
      </c>
      <c r="G38" s="156"/>
      <c r="H38" s="17">
        <f>H39+H40+H41+H42</f>
        <v>0</v>
      </c>
      <c r="I38" s="17">
        <f t="shared" ref="I38:R38" si="2">I39+I40+I41+I42</f>
        <v>0</v>
      </c>
      <c r="J38" s="17">
        <f t="shared" si="2"/>
        <v>0</v>
      </c>
      <c r="K38" s="17">
        <f t="shared" si="2"/>
        <v>0</v>
      </c>
      <c r="L38" s="17">
        <f t="shared" si="2"/>
        <v>0</v>
      </c>
      <c r="M38" s="17">
        <f t="shared" si="2"/>
        <v>0</v>
      </c>
      <c r="N38" s="17">
        <f t="shared" si="2"/>
        <v>0</v>
      </c>
      <c r="O38" s="17">
        <f t="shared" si="2"/>
        <v>0</v>
      </c>
      <c r="P38" s="17">
        <f t="shared" si="2"/>
        <v>0</v>
      </c>
      <c r="Q38" s="17">
        <f t="shared" si="2"/>
        <v>0</v>
      </c>
      <c r="R38" s="17">
        <f t="shared" si="2"/>
        <v>0</v>
      </c>
      <c r="S38" s="17">
        <f t="shared" si="0"/>
        <v>0</v>
      </c>
      <c r="U38" s="45"/>
    </row>
    <row r="39" spans="1:26">
      <c r="A39" s="45" t="s">
        <v>509</v>
      </c>
      <c r="B39" s="45"/>
      <c r="C39" s="45"/>
      <c r="D39" s="20"/>
      <c r="E39" s="158"/>
      <c r="F39" s="11" t="s">
        <v>410</v>
      </c>
      <c r="G39" s="11" t="s">
        <v>435</v>
      </c>
      <c r="H39" s="16"/>
      <c r="I39" s="16"/>
      <c r="J39" s="16"/>
      <c r="K39" s="16"/>
      <c r="L39" s="16"/>
      <c r="M39" s="16"/>
      <c r="N39" s="16"/>
      <c r="O39" s="16"/>
      <c r="P39" s="16"/>
      <c r="Q39" s="16"/>
      <c r="R39" s="16"/>
      <c r="S39" s="17">
        <f t="shared" si="0"/>
        <v>0</v>
      </c>
      <c r="U39" s="45"/>
    </row>
    <row r="40" spans="1:26">
      <c r="A40" s="45" t="s">
        <v>521</v>
      </c>
      <c r="B40" s="45"/>
      <c r="C40" s="45"/>
      <c r="D40" s="20"/>
      <c r="E40" s="158"/>
      <c r="F40" s="11" t="s">
        <v>411</v>
      </c>
      <c r="G40" s="11" t="s">
        <v>433</v>
      </c>
      <c r="H40" s="16"/>
      <c r="I40" s="16"/>
      <c r="J40" s="16"/>
      <c r="K40" s="16"/>
      <c r="L40" s="16"/>
      <c r="M40" s="16"/>
      <c r="N40" s="16"/>
      <c r="O40" s="16"/>
      <c r="P40" s="16"/>
      <c r="Q40" s="16"/>
      <c r="R40" s="16"/>
      <c r="S40" s="17">
        <f t="shared" si="0"/>
        <v>0</v>
      </c>
      <c r="U40" s="45"/>
    </row>
    <row r="41" spans="1:26">
      <c r="A41" s="45" t="s">
        <v>522</v>
      </c>
      <c r="B41" s="45"/>
      <c r="C41" s="45"/>
      <c r="D41" s="20"/>
      <c r="E41" s="158"/>
      <c r="F41" s="11" t="s">
        <v>427</v>
      </c>
      <c r="G41" s="11" t="s">
        <v>434</v>
      </c>
      <c r="H41" s="16"/>
      <c r="I41" s="16"/>
      <c r="J41" s="16"/>
      <c r="K41" s="16"/>
      <c r="L41" s="16"/>
      <c r="M41" s="16"/>
      <c r="N41" s="16"/>
      <c r="O41" s="16"/>
      <c r="P41" s="16"/>
      <c r="Q41" s="16"/>
      <c r="R41" s="16"/>
      <c r="S41" s="17">
        <f t="shared" si="0"/>
        <v>0</v>
      </c>
      <c r="U41" s="45"/>
    </row>
    <row r="42" spans="1:26">
      <c r="A42" s="45" t="s">
        <v>523</v>
      </c>
      <c r="B42" s="45"/>
      <c r="C42" s="45"/>
      <c r="D42" s="20"/>
      <c r="E42" s="159"/>
      <c r="F42" s="11" t="s">
        <v>428</v>
      </c>
      <c r="G42" s="11" t="s">
        <v>424</v>
      </c>
      <c r="H42" s="17">
        <f>SUM(H53:H54)</f>
        <v>0</v>
      </c>
      <c r="I42" s="17">
        <f t="shared" ref="I42:R42" si="3">SUM(I53:I54)</f>
        <v>0</v>
      </c>
      <c r="J42" s="17">
        <f t="shared" si="3"/>
        <v>0</v>
      </c>
      <c r="K42" s="17">
        <f t="shared" si="3"/>
        <v>0</v>
      </c>
      <c r="L42" s="17">
        <f t="shared" si="3"/>
        <v>0</v>
      </c>
      <c r="M42" s="17">
        <f t="shared" si="3"/>
        <v>0</v>
      </c>
      <c r="N42" s="17">
        <f t="shared" si="3"/>
        <v>0</v>
      </c>
      <c r="O42" s="17">
        <f t="shared" si="3"/>
        <v>0</v>
      </c>
      <c r="P42" s="17">
        <f t="shared" si="3"/>
        <v>0</v>
      </c>
      <c r="Q42" s="17">
        <f t="shared" si="3"/>
        <v>0</v>
      </c>
      <c r="R42" s="17">
        <f t="shared" si="3"/>
        <v>0</v>
      </c>
      <c r="S42" s="17">
        <f t="shared" si="0"/>
        <v>0</v>
      </c>
      <c r="U42" s="45"/>
    </row>
    <row r="43" spans="1:26" hidden="1">
      <c r="A43" s="45"/>
      <c r="B43" s="45"/>
      <c r="C43" s="45" t="s">
        <v>401</v>
      </c>
      <c r="D43" s="13"/>
      <c r="E43" s="13"/>
      <c r="U43" s="45"/>
    </row>
    <row r="44" spans="1:26" hidden="1">
      <c r="A44" s="45"/>
      <c r="B44" s="45"/>
      <c r="C44" s="45" t="s">
        <v>404</v>
      </c>
      <c r="D44" s="45"/>
      <c r="E44" s="45"/>
      <c r="F44" s="45"/>
      <c r="G44" s="45"/>
      <c r="H44" s="45"/>
      <c r="I44" s="45"/>
      <c r="J44" s="45"/>
      <c r="K44" s="45"/>
      <c r="L44" s="45"/>
      <c r="M44" s="45"/>
      <c r="N44" s="45"/>
      <c r="O44" s="45"/>
      <c r="P44" s="45"/>
      <c r="Q44" s="45"/>
      <c r="R44" s="45"/>
      <c r="S44" s="45"/>
      <c r="T44" s="45"/>
      <c r="U44" s="45" t="s">
        <v>405</v>
      </c>
    </row>
    <row r="45" spans="1:26" hidden="1">
      <c r="A45" s="13"/>
      <c r="B45" s="13"/>
      <c r="C45" s="13"/>
      <c r="D45" s="13"/>
      <c r="E45" s="13"/>
      <c r="F45" s="13"/>
      <c r="G45" s="13"/>
      <c r="H45" s="13"/>
      <c r="I45" s="13"/>
      <c r="J45" s="13"/>
      <c r="K45" s="13"/>
      <c r="L45" s="13"/>
      <c r="M45" s="13"/>
      <c r="N45" s="13"/>
      <c r="O45" s="13"/>
      <c r="P45" s="13"/>
      <c r="Q45" s="13"/>
      <c r="R45" s="13"/>
      <c r="S45" s="13"/>
      <c r="T45" s="13"/>
      <c r="U45" s="13"/>
    </row>
    <row r="46" spans="1:26" hidden="1">
      <c r="A46" s="45"/>
      <c r="B46" s="45"/>
      <c r="C46" s="123" t="s">
        <v>1161</v>
      </c>
      <c r="D46" s="123"/>
      <c r="E46" s="123"/>
      <c r="F46" s="123"/>
      <c r="G46" s="123"/>
      <c r="H46" s="45"/>
      <c r="I46" s="45"/>
      <c r="J46" s="45"/>
      <c r="K46" s="45"/>
      <c r="L46" s="45"/>
      <c r="M46" s="45"/>
      <c r="N46" s="45"/>
      <c r="O46" s="45"/>
      <c r="P46" s="45"/>
      <c r="Q46" s="45"/>
      <c r="R46" s="45"/>
      <c r="S46" s="45"/>
      <c r="T46" s="45"/>
      <c r="U46" s="45"/>
      <c r="V46" s="13"/>
      <c r="W46" s="13"/>
      <c r="X46" s="13"/>
      <c r="Y46" s="13"/>
      <c r="Z46" s="13"/>
    </row>
    <row r="47" spans="1:26" hidden="1">
      <c r="A47" s="45"/>
      <c r="B47" s="45"/>
      <c r="C47" s="45"/>
      <c r="D47" s="45"/>
      <c r="E47" s="45"/>
      <c r="F47" s="45"/>
      <c r="G47" s="45"/>
      <c r="H47" s="45"/>
      <c r="I47" s="45"/>
      <c r="J47" s="45"/>
      <c r="K47" s="45"/>
      <c r="L47" s="45"/>
      <c r="M47" s="45"/>
      <c r="N47" s="45"/>
      <c r="O47" s="45"/>
      <c r="P47" s="45"/>
      <c r="Q47" s="45"/>
      <c r="R47" s="45"/>
      <c r="S47" s="45"/>
      <c r="T47" s="45"/>
      <c r="U47" s="45"/>
      <c r="V47" s="13"/>
      <c r="W47" s="13"/>
      <c r="X47" s="13"/>
      <c r="Y47" s="13"/>
      <c r="Z47" s="13"/>
    </row>
    <row r="48" spans="1:26" hidden="1">
      <c r="A48" s="45"/>
      <c r="B48" s="45"/>
      <c r="C48" s="45"/>
      <c r="D48" s="45" t="s">
        <v>948</v>
      </c>
      <c r="E48" s="45"/>
      <c r="F48" s="45"/>
      <c r="G48" s="45" t="s">
        <v>510</v>
      </c>
      <c r="H48" s="45" t="s">
        <v>860</v>
      </c>
      <c r="I48" s="45" t="s">
        <v>861</v>
      </c>
      <c r="J48" s="45" t="s">
        <v>862</v>
      </c>
      <c r="K48" s="45" t="s">
        <v>730</v>
      </c>
      <c r="L48" s="45" t="s">
        <v>731</v>
      </c>
      <c r="M48" s="45" t="s">
        <v>732</v>
      </c>
      <c r="N48" s="45" t="s">
        <v>863</v>
      </c>
      <c r="O48" s="45" t="s">
        <v>864</v>
      </c>
      <c r="P48" s="45" t="s">
        <v>865</v>
      </c>
      <c r="Q48" s="45" t="s">
        <v>867</v>
      </c>
      <c r="R48" s="45" t="s">
        <v>868</v>
      </c>
      <c r="S48" s="45" t="s">
        <v>869</v>
      </c>
      <c r="T48" s="45"/>
      <c r="U48" s="45"/>
      <c r="V48" s="13"/>
      <c r="W48" s="13"/>
      <c r="X48" s="13"/>
      <c r="Y48" s="13"/>
      <c r="Z48" s="13"/>
    </row>
    <row r="49" spans="1:26" hidden="1">
      <c r="A49" s="45"/>
      <c r="B49" s="45"/>
      <c r="C49" s="45" t="s">
        <v>402</v>
      </c>
      <c r="D49" s="45" t="s">
        <v>907</v>
      </c>
      <c r="E49" s="45" t="s">
        <v>406</v>
      </c>
      <c r="F49" s="45" t="s">
        <v>406</v>
      </c>
      <c r="G49" s="45" t="s">
        <v>907</v>
      </c>
      <c r="H49" s="45"/>
      <c r="I49" s="45"/>
      <c r="J49" s="45"/>
      <c r="K49" s="45"/>
      <c r="L49" s="45"/>
      <c r="M49" s="45"/>
      <c r="N49" s="45"/>
      <c r="O49" s="45"/>
      <c r="P49" s="45"/>
      <c r="Q49" s="45"/>
      <c r="R49" s="45"/>
      <c r="S49" s="45"/>
      <c r="T49" s="45" t="s">
        <v>401</v>
      </c>
      <c r="U49" s="45" t="s">
        <v>403</v>
      </c>
      <c r="V49" s="13"/>
      <c r="W49" s="13"/>
      <c r="X49" s="13"/>
      <c r="Y49" s="13"/>
      <c r="Z49" s="13"/>
    </row>
    <row r="50" spans="1:26" hidden="1">
      <c r="A50" s="45"/>
      <c r="B50" s="45"/>
      <c r="C50" s="45" t="s">
        <v>891</v>
      </c>
      <c r="D50" s="13"/>
      <c r="E50" s="13"/>
      <c r="F50" s="13"/>
      <c r="G50" s="18" t="s">
        <v>890</v>
      </c>
      <c r="H50" s="19" t="s">
        <v>229</v>
      </c>
      <c r="I50" s="19" t="s">
        <v>229</v>
      </c>
      <c r="J50" s="19" t="s">
        <v>229</v>
      </c>
      <c r="K50" s="19" t="s">
        <v>229</v>
      </c>
      <c r="L50" s="19" t="s">
        <v>229</v>
      </c>
      <c r="M50" s="19" t="s">
        <v>229</v>
      </c>
      <c r="N50" s="19" t="s">
        <v>229</v>
      </c>
      <c r="O50" s="19" t="s">
        <v>229</v>
      </c>
      <c r="P50" s="19" t="s">
        <v>229</v>
      </c>
      <c r="Q50" s="19" t="s">
        <v>229</v>
      </c>
      <c r="R50" s="19" t="s">
        <v>229</v>
      </c>
      <c r="S50" s="19" t="s">
        <v>229</v>
      </c>
      <c r="T50" s="13"/>
      <c r="U50" s="45"/>
      <c r="V50" s="13"/>
      <c r="W50" s="13"/>
      <c r="X50" s="13"/>
      <c r="Y50" s="13"/>
      <c r="Z50" s="13"/>
    </row>
    <row r="51" spans="1:26" ht="45" hidden="1">
      <c r="A51" s="45"/>
      <c r="B51" s="45"/>
      <c r="C51" s="45" t="s">
        <v>889</v>
      </c>
      <c r="D51" s="13"/>
      <c r="E51" s="13"/>
      <c r="F51" s="13"/>
      <c r="G51" s="18" t="s">
        <v>888</v>
      </c>
      <c r="H51" s="19" t="s">
        <v>226</v>
      </c>
      <c r="I51" s="19" t="s">
        <v>226</v>
      </c>
      <c r="J51" s="19" t="s">
        <v>226</v>
      </c>
      <c r="K51" s="19" t="s">
        <v>226</v>
      </c>
      <c r="L51" s="19" t="s">
        <v>226</v>
      </c>
      <c r="M51" s="19" t="s">
        <v>226</v>
      </c>
      <c r="N51" s="19" t="s">
        <v>226</v>
      </c>
      <c r="O51" s="19" t="s">
        <v>226</v>
      </c>
      <c r="P51" s="19" t="s">
        <v>226</v>
      </c>
      <c r="Q51" s="19" t="s">
        <v>226</v>
      </c>
      <c r="R51" s="19" t="s">
        <v>226</v>
      </c>
      <c r="S51" s="19" t="s">
        <v>226</v>
      </c>
      <c r="T51" s="13"/>
      <c r="U51" s="45"/>
      <c r="V51" s="13"/>
      <c r="W51" s="13"/>
      <c r="X51" s="13"/>
      <c r="Y51" s="13"/>
      <c r="Z51" s="13"/>
    </row>
    <row r="52" spans="1:26" hidden="1">
      <c r="A52" s="45"/>
      <c r="B52" s="45"/>
      <c r="C52" s="45" t="s">
        <v>401</v>
      </c>
      <c r="D52" s="13"/>
      <c r="E52" s="13"/>
      <c r="F52" s="13"/>
      <c r="G52" s="13"/>
      <c r="H52" s="13"/>
      <c r="I52" s="13"/>
      <c r="J52" s="13"/>
      <c r="K52" s="13"/>
      <c r="L52" s="13"/>
      <c r="M52" s="13"/>
      <c r="N52" s="13"/>
      <c r="O52" s="13"/>
      <c r="P52" s="13"/>
      <c r="Q52" s="13"/>
      <c r="R52" s="13"/>
      <c r="S52" s="13"/>
      <c r="T52" s="13"/>
      <c r="U52" s="45"/>
      <c r="V52" s="13"/>
      <c r="W52" s="13"/>
      <c r="X52" s="13"/>
      <c r="Y52" s="13"/>
      <c r="Z52" s="13"/>
    </row>
    <row r="53" spans="1:26">
      <c r="A53" s="45" t="s">
        <v>523</v>
      </c>
      <c r="B53" s="45"/>
      <c r="C53" s="121"/>
      <c r="D53" s="20"/>
      <c r="E53" s="11"/>
      <c r="F53" s="11"/>
      <c r="G53" s="20"/>
      <c r="H53" s="16"/>
      <c r="I53" s="16"/>
      <c r="J53" s="16"/>
      <c r="K53" s="16"/>
      <c r="L53" s="16"/>
      <c r="M53" s="16"/>
      <c r="N53" s="16"/>
      <c r="O53" s="16"/>
      <c r="P53" s="16"/>
      <c r="Q53" s="16"/>
      <c r="R53" s="16"/>
      <c r="S53" s="17">
        <f>H53+I53+J53+K53+L53+M53+N53+O53+P53+Q53+R53</f>
        <v>0</v>
      </c>
      <c r="T53" s="13"/>
      <c r="U53" s="45"/>
      <c r="V53" s="13"/>
      <c r="W53" s="13"/>
      <c r="X53" s="13"/>
      <c r="Y53" s="13"/>
      <c r="Z53" s="13"/>
    </row>
    <row r="54" spans="1:26">
      <c r="A54" s="45"/>
      <c r="B54" s="45"/>
      <c r="C54" s="45" t="s">
        <v>401</v>
      </c>
      <c r="D54" s="13"/>
      <c r="E54" s="161" t="s">
        <v>1171</v>
      </c>
      <c r="F54" s="162"/>
      <c r="G54" s="162"/>
      <c r="H54" s="162"/>
      <c r="I54" s="162"/>
      <c r="J54" s="162"/>
      <c r="K54" s="162"/>
      <c r="L54" s="162"/>
      <c r="M54" s="162"/>
      <c r="N54" s="162"/>
      <c r="O54" s="162"/>
      <c r="P54" s="162"/>
      <c r="Q54" s="162"/>
      <c r="R54" s="162"/>
      <c r="S54" s="163"/>
      <c r="T54" s="13"/>
      <c r="U54" s="45"/>
      <c r="V54" s="13"/>
      <c r="W54" s="13"/>
      <c r="X54" s="13"/>
      <c r="Y54" s="13"/>
      <c r="Z54" s="13"/>
    </row>
    <row r="55" spans="1:26" hidden="1">
      <c r="A55" s="45"/>
      <c r="B55" s="45"/>
      <c r="C55" s="45" t="s">
        <v>404</v>
      </c>
      <c r="D55" s="45"/>
      <c r="E55" s="45"/>
      <c r="F55" s="45"/>
      <c r="G55" s="45"/>
      <c r="H55" s="45"/>
      <c r="I55" s="45"/>
      <c r="J55" s="45"/>
      <c r="K55" s="45"/>
      <c r="L55" s="45"/>
      <c r="M55" s="45"/>
      <c r="N55" s="45"/>
      <c r="O55" s="45"/>
      <c r="P55" s="45"/>
      <c r="Q55" s="45"/>
      <c r="R55" s="45"/>
      <c r="S55" s="45"/>
      <c r="T55" s="45"/>
      <c r="U55" s="45" t="s">
        <v>405</v>
      </c>
      <c r="V55" s="13"/>
      <c r="W55" s="13"/>
      <c r="X55" s="13"/>
      <c r="Y55" s="13"/>
      <c r="Z55" s="13"/>
    </row>
    <row r="56" spans="1:26" hidden="1">
      <c r="A56" s="13"/>
      <c r="B56" s="13"/>
      <c r="C56" s="13"/>
      <c r="D56" s="13"/>
      <c r="E56" s="13"/>
      <c r="F56" s="13"/>
      <c r="G56" s="13"/>
      <c r="H56" s="13"/>
      <c r="I56" s="13"/>
      <c r="J56" s="13"/>
      <c r="K56" s="13"/>
      <c r="L56" s="13"/>
      <c r="M56" s="13"/>
      <c r="N56" s="13"/>
      <c r="O56" s="13"/>
      <c r="P56" s="13"/>
      <c r="Q56" s="13"/>
      <c r="R56" s="13"/>
      <c r="S56" s="13"/>
      <c r="T56" s="13"/>
      <c r="U56" s="13"/>
    </row>
    <row r="57" spans="1:26" hidden="1">
      <c r="A57" s="13"/>
      <c r="B57" s="13"/>
      <c r="C57" s="13"/>
      <c r="D57" s="13"/>
      <c r="E57" s="13"/>
      <c r="F57" s="13"/>
      <c r="G57" s="13"/>
      <c r="H57" s="13"/>
      <c r="I57" s="13"/>
      <c r="J57" s="13"/>
      <c r="K57" s="13"/>
      <c r="L57" s="13"/>
      <c r="M57" s="13"/>
      <c r="N57" s="13"/>
      <c r="O57" s="13"/>
      <c r="P57" s="13"/>
      <c r="Q57" s="13"/>
      <c r="R57" s="13"/>
      <c r="S57" s="13"/>
      <c r="T57" s="13"/>
      <c r="U57" s="13"/>
    </row>
    <row r="58" spans="1:26" hidden="1">
      <c r="A58" s="13"/>
      <c r="B58" s="13"/>
      <c r="C58" s="13"/>
      <c r="D58" s="13"/>
      <c r="E58" s="13"/>
      <c r="F58" s="13"/>
      <c r="G58" s="13"/>
      <c r="H58" s="13"/>
      <c r="I58" s="13"/>
      <c r="J58" s="13"/>
      <c r="K58" s="13"/>
      <c r="L58" s="13"/>
      <c r="M58" s="13"/>
      <c r="N58" s="13"/>
      <c r="O58" s="13"/>
      <c r="P58" s="13"/>
      <c r="Q58" s="13"/>
      <c r="R58" s="13"/>
      <c r="S58" s="13"/>
      <c r="T58" s="13"/>
      <c r="U58" s="13"/>
    </row>
    <row r="59" spans="1:26" hidden="1">
      <c r="A59" s="45"/>
      <c r="B59" s="45"/>
      <c r="C59" s="45" t="s">
        <v>1160</v>
      </c>
      <c r="D59" s="45"/>
      <c r="E59" s="45"/>
      <c r="F59" s="45"/>
      <c r="G59" s="45"/>
      <c r="H59" s="45"/>
      <c r="I59" s="45"/>
      <c r="J59" s="45"/>
      <c r="K59" s="45"/>
      <c r="L59" s="45"/>
      <c r="M59" s="45"/>
      <c r="N59" s="45"/>
      <c r="O59" s="45"/>
      <c r="P59" s="45"/>
      <c r="Q59" s="45"/>
      <c r="R59" s="45"/>
      <c r="S59" s="45"/>
      <c r="T59" s="45"/>
      <c r="U59" s="45"/>
      <c r="V59" s="13"/>
      <c r="W59" s="13"/>
      <c r="X59" s="13"/>
      <c r="Y59" s="13"/>
    </row>
    <row r="60" spans="1:26" hidden="1">
      <c r="A60" s="45"/>
      <c r="B60" s="45"/>
      <c r="C60" s="45"/>
      <c r="D60" s="45"/>
      <c r="E60" s="45"/>
      <c r="F60" s="45"/>
      <c r="G60" s="45"/>
      <c r="H60" s="45"/>
      <c r="I60" s="45"/>
      <c r="J60" s="45"/>
      <c r="K60" s="45"/>
      <c r="L60" s="45"/>
      <c r="M60" s="45"/>
      <c r="N60" s="45"/>
      <c r="O60" s="45"/>
      <c r="P60" s="45"/>
      <c r="Q60" s="45"/>
      <c r="R60" s="45"/>
      <c r="S60" s="45"/>
      <c r="T60" s="45"/>
      <c r="U60" s="45"/>
      <c r="V60" s="13"/>
      <c r="W60" s="13"/>
      <c r="X60" s="13"/>
      <c r="Y60" s="13"/>
    </row>
    <row r="61" spans="1:26" hidden="1">
      <c r="A61" s="45"/>
      <c r="B61" s="45"/>
      <c r="C61" s="45"/>
      <c r="D61" s="45" t="s">
        <v>948</v>
      </c>
      <c r="E61" s="45"/>
      <c r="F61" s="45"/>
      <c r="G61" s="45"/>
      <c r="H61" s="45" t="s">
        <v>860</v>
      </c>
      <c r="I61" s="45" t="s">
        <v>861</v>
      </c>
      <c r="J61" s="45" t="s">
        <v>862</v>
      </c>
      <c r="K61" s="45" t="s">
        <v>730</v>
      </c>
      <c r="L61" s="45" t="s">
        <v>731</v>
      </c>
      <c r="M61" s="45" t="s">
        <v>732</v>
      </c>
      <c r="N61" s="45" t="s">
        <v>863</v>
      </c>
      <c r="O61" s="45" t="s">
        <v>864</v>
      </c>
      <c r="P61" s="45" t="s">
        <v>865</v>
      </c>
      <c r="Q61" s="45" t="s">
        <v>867</v>
      </c>
      <c r="R61" s="45" t="s">
        <v>868</v>
      </c>
      <c r="S61" s="45" t="s">
        <v>869</v>
      </c>
      <c r="T61" s="45"/>
      <c r="U61" s="45"/>
      <c r="V61" s="13"/>
      <c r="W61" s="13"/>
      <c r="X61" s="13"/>
      <c r="Y61" s="13"/>
    </row>
    <row r="62" spans="1:26" hidden="1">
      <c r="A62" s="45"/>
      <c r="B62" s="45"/>
      <c r="C62" s="45" t="s">
        <v>402</v>
      </c>
      <c r="D62" s="45" t="s">
        <v>907</v>
      </c>
      <c r="E62" s="45" t="s">
        <v>406</v>
      </c>
      <c r="F62" s="45" t="s">
        <v>406</v>
      </c>
      <c r="G62" s="45" t="s">
        <v>406</v>
      </c>
      <c r="H62" s="45"/>
      <c r="I62" s="45"/>
      <c r="J62" s="45"/>
      <c r="K62" s="45"/>
      <c r="L62" s="45"/>
      <c r="M62" s="45"/>
      <c r="N62" s="45"/>
      <c r="O62" s="45"/>
      <c r="P62" s="45"/>
      <c r="Q62" s="45"/>
      <c r="R62" s="45"/>
      <c r="S62" s="45"/>
      <c r="T62" s="45" t="s">
        <v>401</v>
      </c>
      <c r="U62" s="45" t="s">
        <v>403</v>
      </c>
      <c r="V62" s="13"/>
      <c r="W62" s="13"/>
      <c r="X62" s="13"/>
      <c r="Y62" s="13"/>
    </row>
    <row r="63" spans="1:26" hidden="1">
      <c r="A63" s="45"/>
      <c r="B63" s="45"/>
      <c r="C63" s="45" t="s">
        <v>891</v>
      </c>
      <c r="D63" s="13"/>
      <c r="E63" s="13"/>
      <c r="F63" s="13"/>
      <c r="G63" s="18" t="s">
        <v>890</v>
      </c>
      <c r="H63" s="19" t="s">
        <v>229</v>
      </c>
      <c r="I63" s="19" t="s">
        <v>229</v>
      </c>
      <c r="J63" s="19" t="s">
        <v>229</v>
      </c>
      <c r="K63" s="19" t="s">
        <v>229</v>
      </c>
      <c r="L63" s="19" t="s">
        <v>229</v>
      </c>
      <c r="M63" s="19" t="s">
        <v>229</v>
      </c>
      <c r="N63" s="19" t="s">
        <v>229</v>
      </c>
      <c r="O63" s="19" t="s">
        <v>229</v>
      </c>
      <c r="P63" s="19" t="s">
        <v>229</v>
      </c>
      <c r="Q63" s="19" t="s">
        <v>229</v>
      </c>
      <c r="R63" s="19" t="s">
        <v>229</v>
      </c>
      <c r="S63" s="19" t="s">
        <v>229</v>
      </c>
      <c r="T63" s="13"/>
      <c r="U63" s="45"/>
      <c r="V63" s="13"/>
      <c r="W63" s="13"/>
      <c r="X63" s="13"/>
      <c r="Y63" s="13"/>
    </row>
    <row r="64" spans="1:26" ht="45" hidden="1">
      <c r="A64" s="45"/>
      <c r="B64" s="45"/>
      <c r="C64" s="45" t="s">
        <v>889</v>
      </c>
      <c r="D64" s="13"/>
      <c r="E64" s="13"/>
      <c r="F64" s="13"/>
      <c r="G64" s="18" t="s">
        <v>888</v>
      </c>
      <c r="H64" s="19" t="s">
        <v>226</v>
      </c>
      <c r="I64" s="19" t="s">
        <v>226</v>
      </c>
      <c r="J64" s="19" t="s">
        <v>226</v>
      </c>
      <c r="K64" s="19" t="s">
        <v>226</v>
      </c>
      <c r="L64" s="19" t="s">
        <v>226</v>
      </c>
      <c r="M64" s="19" t="s">
        <v>226</v>
      </c>
      <c r="N64" s="19" t="s">
        <v>226</v>
      </c>
      <c r="O64" s="19" t="s">
        <v>226</v>
      </c>
      <c r="P64" s="19" t="s">
        <v>226</v>
      </c>
      <c r="Q64" s="19" t="s">
        <v>226</v>
      </c>
      <c r="R64" s="19" t="s">
        <v>226</v>
      </c>
      <c r="S64" s="19" t="s">
        <v>226</v>
      </c>
      <c r="T64" s="13"/>
      <c r="U64" s="45"/>
      <c r="V64" s="13"/>
      <c r="W64" s="13"/>
      <c r="X64" s="13"/>
      <c r="Y64" s="13"/>
    </row>
    <row r="65" spans="1:25" hidden="1">
      <c r="A65" s="45"/>
      <c r="B65" s="45"/>
      <c r="C65" s="45" t="s">
        <v>401</v>
      </c>
      <c r="D65" s="13"/>
      <c r="E65" s="13"/>
      <c r="F65" s="13"/>
      <c r="G65" s="13"/>
      <c r="H65" s="13"/>
      <c r="I65" s="13"/>
      <c r="J65" s="13"/>
      <c r="K65" s="13"/>
      <c r="L65" s="13"/>
      <c r="M65" s="13"/>
      <c r="N65" s="13"/>
      <c r="O65" s="13"/>
      <c r="P65" s="13"/>
      <c r="Q65" s="13"/>
      <c r="R65" s="13"/>
      <c r="S65" s="13"/>
      <c r="T65" s="13"/>
      <c r="U65" s="45"/>
      <c r="V65" s="13"/>
      <c r="W65" s="13"/>
      <c r="X65" s="13"/>
      <c r="Y65" s="13"/>
    </row>
    <row r="66" spans="1:25">
      <c r="A66" s="45" t="s">
        <v>1111</v>
      </c>
      <c r="B66" s="45"/>
      <c r="C66" s="45"/>
      <c r="D66" s="20"/>
      <c r="E66" s="157">
        <v>5</v>
      </c>
      <c r="F66" s="155" t="s">
        <v>417</v>
      </c>
      <c r="G66" s="156"/>
      <c r="H66" s="17">
        <f>H67+H68+H69</f>
        <v>0</v>
      </c>
      <c r="I66" s="17">
        <f t="shared" ref="I66:R66" si="4">I67+I68+I69</f>
        <v>0</v>
      </c>
      <c r="J66" s="17">
        <f t="shared" si="4"/>
        <v>0</v>
      </c>
      <c r="K66" s="17">
        <f t="shared" si="4"/>
        <v>0</v>
      </c>
      <c r="L66" s="17">
        <f t="shared" si="4"/>
        <v>0</v>
      </c>
      <c r="M66" s="17">
        <f t="shared" si="4"/>
        <v>0</v>
      </c>
      <c r="N66" s="17">
        <f t="shared" si="4"/>
        <v>0</v>
      </c>
      <c r="O66" s="17">
        <f t="shared" si="4"/>
        <v>0</v>
      </c>
      <c r="P66" s="17">
        <f t="shared" si="4"/>
        <v>0</v>
      </c>
      <c r="Q66" s="17">
        <f t="shared" si="4"/>
        <v>0</v>
      </c>
      <c r="R66" s="17">
        <f t="shared" si="4"/>
        <v>0</v>
      </c>
      <c r="S66" s="17">
        <f t="shared" ref="S66:S79" si="5">H66+I66+J66+K66+L66+M66+N66+O66+P66+Q66+R66</f>
        <v>0</v>
      </c>
      <c r="T66" s="13"/>
      <c r="U66" s="45"/>
      <c r="V66" s="13"/>
      <c r="W66" s="13"/>
      <c r="X66" s="13"/>
      <c r="Y66" s="13"/>
    </row>
    <row r="67" spans="1:25">
      <c r="A67" s="45" t="s">
        <v>525</v>
      </c>
      <c r="B67" s="45"/>
      <c r="C67" s="45"/>
      <c r="D67" s="20"/>
      <c r="E67" s="158"/>
      <c r="F67" s="11" t="s">
        <v>410</v>
      </c>
      <c r="G67" s="11" t="s">
        <v>436</v>
      </c>
      <c r="H67" s="16"/>
      <c r="I67" s="16"/>
      <c r="J67" s="16"/>
      <c r="K67" s="16"/>
      <c r="L67" s="16"/>
      <c r="M67" s="16"/>
      <c r="N67" s="16"/>
      <c r="O67" s="16"/>
      <c r="P67" s="16"/>
      <c r="Q67" s="16"/>
      <c r="R67" s="16"/>
      <c r="S67" s="17">
        <f t="shared" si="5"/>
        <v>0</v>
      </c>
      <c r="T67" s="13"/>
      <c r="U67" s="45"/>
      <c r="V67" s="13"/>
      <c r="W67" s="13"/>
      <c r="X67" s="13"/>
      <c r="Y67" s="13"/>
    </row>
    <row r="68" spans="1:25">
      <c r="A68" s="45" t="s">
        <v>526</v>
      </c>
      <c r="B68" s="45"/>
      <c r="C68" s="45"/>
      <c r="D68" s="20"/>
      <c r="E68" s="158"/>
      <c r="F68" s="11" t="s">
        <v>411</v>
      </c>
      <c r="G68" s="11" t="s">
        <v>437</v>
      </c>
      <c r="H68" s="16"/>
      <c r="I68" s="16"/>
      <c r="J68" s="16"/>
      <c r="K68" s="16"/>
      <c r="L68" s="16"/>
      <c r="M68" s="16"/>
      <c r="N68" s="16"/>
      <c r="O68" s="16"/>
      <c r="P68" s="16"/>
      <c r="Q68" s="16"/>
      <c r="R68" s="16"/>
      <c r="S68" s="17">
        <f t="shared" si="5"/>
        <v>0</v>
      </c>
      <c r="T68" s="13"/>
      <c r="U68" s="45"/>
      <c r="V68" s="13"/>
      <c r="W68" s="13"/>
      <c r="X68" s="13"/>
      <c r="Y68" s="13"/>
    </row>
    <row r="69" spans="1:25">
      <c r="A69" s="45" t="s">
        <v>527</v>
      </c>
      <c r="B69" s="45"/>
      <c r="C69" s="45"/>
      <c r="D69" s="20"/>
      <c r="E69" s="159"/>
      <c r="F69" s="11" t="s">
        <v>427</v>
      </c>
      <c r="G69" s="11" t="s">
        <v>438</v>
      </c>
      <c r="H69" s="16"/>
      <c r="I69" s="16"/>
      <c r="J69" s="16"/>
      <c r="K69" s="16"/>
      <c r="L69" s="16"/>
      <c r="M69" s="16"/>
      <c r="N69" s="16"/>
      <c r="O69" s="16"/>
      <c r="P69" s="16"/>
      <c r="Q69" s="16"/>
      <c r="R69" s="16"/>
      <c r="S69" s="17">
        <f t="shared" si="5"/>
        <v>0</v>
      </c>
      <c r="T69" s="13"/>
      <c r="U69" s="45"/>
      <c r="V69" s="13"/>
      <c r="W69" s="13"/>
      <c r="X69" s="13"/>
      <c r="Y69" s="13"/>
    </row>
    <row r="70" spans="1:25">
      <c r="A70" s="45" t="s">
        <v>528</v>
      </c>
      <c r="B70" s="45"/>
      <c r="C70" s="45"/>
      <c r="D70" s="20"/>
      <c r="E70" s="157">
        <v>6</v>
      </c>
      <c r="F70" s="155" t="s">
        <v>418</v>
      </c>
      <c r="G70" s="156"/>
      <c r="H70" s="17">
        <f>H71+H72</f>
        <v>0</v>
      </c>
      <c r="I70" s="17">
        <f t="shared" ref="I70:R70" si="6">I71+I72</f>
        <v>0</v>
      </c>
      <c r="J70" s="17">
        <f t="shared" si="6"/>
        <v>0</v>
      </c>
      <c r="K70" s="17">
        <f t="shared" si="6"/>
        <v>0</v>
      </c>
      <c r="L70" s="17">
        <f t="shared" si="6"/>
        <v>0</v>
      </c>
      <c r="M70" s="17">
        <f t="shared" si="6"/>
        <v>0</v>
      </c>
      <c r="N70" s="17">
        <f t="shared" si="6"/>
        <v>0</v>
      </c>
      <c r="O70" s="17">
        <f t="shared" si="6"/>
        <v>0</v>
      </c>
      <c r="P70" s="17">
        <f t="shared" si="6"/>
        <v>0</v>
      </c>
      <c r="Q70" s="17">
        <f t="shared" si="6"/>
        <v>0</v>
      </c>
      <c r="R70" s="17">
        <f t="shared" si="6"/>
        <v>0</v>
      </c>
      <c r="S70" s="17">
        <f t="shared" si="5"/>
        <v>0</v>
      </c>
      <c r="T70" s="13"/>
      <c r="U70" s="45"/>
      <c r="V70" s="13"/>
      <c r="W70" s="13"/>
      <c r="X70" s="13"/>
      <c r="Y70" s="13"/>
    </row>
    <row r="71" spans="1:25">
      <c r="A71" s="45" t="s">
        <v>529</v>
      </c>
      <c r="B71" s="45"/>
      <c r="C71" s="45"/>
      <c r="D71" s="20"/>
      <c r="E71" s="158"/>
      <c r="F71" s="11" t="s">
        <v>410</v>
      </c>
      <c r="G71" s="11" t="s">
        <v>439</v>
      </c>
      <c r="H71" s="16"/>
      <c r="I71" s="16"/>
      <c r="J71" s="16"/>
      <c r="K71" s="16"/>
      <c r="L71" s="16"/>
      <c r="M71" s="16"/>
      <c r="N71" s="16"/>
      <c r="O71" s="16"/>
      <c r="P71" s="16"/>
      <c r="Q71" s="16"/>
      <c r="R71" s="16"/>
      <c r="S71" s="17">
        <f t="shared" si="5"/>
        <v>0</v>
      </c>
      <c r="T71" s="13"/>
      <c r="U71" s="45"/>
      <c r="V71" s="13"/>
      <c r="W71" s="13"/>
      <c r="X71" s="13"/>
      <c r="Y71" s="13"/>
    </row>
    <row r="72" spans="1:25">
      <c r="A72" s="45" t="s">
        <v>530</v>
      </c>
      <c r="B72" s="45"/>
      <c r="C72" s="45"/>
      <c r="D72" s="20"/>
      <c r="E72" s="159"/>
      <c r="F72" s="11" t="s">
        <v>411</v>
      </c>
      <c r="G72" s="11" t="s">
        <v>440</v>
      </c>
      <c r="H72" s="16"/>
      <c r="I72" s="16"/>
      <c r="J72" s="16"/>
      <c r="K72" s="16"/>
      <c r="L72" s="16"/>
      <c r="M72" s="16"/>
      <c r="N72" s="16"/>
      <c r="O72" s="16"/>
      <c r="P72" s="16"/>
      <c r="Q72" s="16"/>
      <c r="R72" s="16"/>
      <c r="S72" s="17">
        <f t="shared" si="5"/>
        <v>0</v>
      </c>
      <c r="T72" s="13"/>
      <c r="U72" s="45"/>
      <c r="V72" s="13"/>
      <c r="W72" s="13"/>
      <c r="X72" s="13"/>
      <c r="Y72" s="13"/>
    </row>
    <row r="73" spans="1:25" ht="60" customHeight="1">
      <c r="A73" s="45" t="s">
        <v>531</v>
      </c>
      <c r="B73" s="45"/>
      <c r="C73" s="45"/>
      <c r="D73" s="20"/>
      <c r="E73" s="91">
        <v>7</v>
      </c>
      <c r="F73" s="155" t="s">
        <v>859</v>
      </c>
      <c r="G73" s="156"/>
      <c r="H73" s="16"/>
      <c r="I73" s="16"/>
      <c r="J73" s="16"/>
      <c r="K73" s="16"/>
      <c r="L73" s="16"/>
      <c r="M73" s="16"/>
      <c r="N73" s="16"/>
      <c r="O73" s="16"/>
      <c r="P73" s="16"/>
      <c r="Q73" s="16"/>
      <c r="R73" s="16"/>
      <c r="S73" s="17">
        <f t="shared" si="5"/>
        <v>0</v>
      </c>
      <c r="T73" s="13"/>
      <c r="U73" s="45"/>
      <c r="V73" s="13"/>
      <c r="W73" s="13"/>
      <c r="X73" s="13"/>
      <c r="Y73" s="13"/>
    </row>
    <row r="74" spans="1:25">
      <c r="A74" s="45" t="s">
        <v>532</v>
      </c>
      <c r="B74" s="45"/>
      <c r="C74" s="45"/>
      <c r="D74" s="20"/>
      <c r="E74" s="91">
        <v>8</v>
      </c>
      <c r="F74" s="155" t="s">
        <v>419</v>
      </c>
      <c r="G74" s="156"/>
      <c r="H74" s="16"/>
      <c r="I74" s="16"/>
      <c r="J74" s="16"/>
      <c r="K74" s="16"/>
      <c r="L74" s="16"/>
      <c r="M74" s="16"/>
      <c r="N74" s="16"/>
      <c r="O74" s="16"/>
      <c r="P74" s="16"/>
      <c r="Q74" s="16"/>
      <c r="R74" s="16"/>
      <c r="S74" s="17">
        <f t="shared" si="5"/>
        <v>0</v>
      </c>
      <c r="T74" s="13"/>
      <c r="U74" s="45"/>
      <c r="V74" s="13"/>
      <c r="W74" s="13"/>
      <c r="X74" s="13"/>
      <c r="Y74" s="13"/>
    </row>
    <row r="75" spans="1:25">
      <c r="A75" s="45" t="s">
        <v>533</v>
      </c>
      <c r="B75" s="45"/>
      <c r="C75" s="45"/>
      <c r="D75" s="20"/>
      <c r="E75" s="91">
        <v>9</v>
      </c>
      <c r="F75" s="155" t="s">
        <v>420</v>
      </c>
      <c r="G75" s="156"/>
      <c r="H75" s="16"/>
      <c r="I75" s="16"/>
      <c r="J75" s="16"/>
      <c r="K75" s="16"/>
      <c r="L75" s="16"/>
      <c r="M75" s="16"/>
      <c r="N75" s="16"/>
      <c r="O75" s="16"/>
      <c r="P75" s="16"/>
      <c r="Q75" s="16"/>
      <c r="R75" s="16"/>
      <c r="S75" s="17">
        <f t="shared" si="5"/>
        <v>0</v>
      </c>
      <c r="T75" s="13"/>
      <c r="U75" s="45"/>
      <c r="V75" s="13"/>
      <c r="W75" s="13"/>
      <c r="X75" s="13"/>
      <c r="Y75" s="13"/>
    </row>
    <row r="76" spans="1:25">
      <c r="A76" s="45" t="s">
        <v>534</v>
      </c>
      <c r="B76" s="45"/>
      <c r="C76" s="45"/>
      <c r="D76" s="20"/>
      <c r="E76" s="91">
        <v>10</v>
      </c>
      <c r="F76" s="155" t="s">
        <v>421</v>
      </c>
      <c r="G76" s="156"/>
      <c r="H76" s="16"/>
      <c r="I76" s="16"/>
      <c r="J76" s="16"/>
      <c r="K76" s="16"/>
      <c r="L76" s="16"/>
      <c r="M76" s="16"/>
      <c r="N76" s="16"/>
      <c r="O76" s="16"/>
      <c r="P76" s="16"/>
      <c r="Q76" s="16"/>
      <c r="R76" s="16"/>
      <c r="S76" s="17">
        <f t="shared" si="5"/>
        <v>0</v>
      </c>
      <c r="T76" s="13"/>
      <c r="U76" s="45"/>
      <c r="V76" s="13"/>
      <c r="W76" s="13"/>
      <c r="X76" s="13"/>
      <c r="Y76" s="13"/>
    </row>
    <row r="77" spans="1:25" ht="30" customHeight="1">
      <c r="A77" s="45" t="s">
        <v>535</v>
      </c>
      <c r="B77" s="45"/>
      <c r="C77" s="45"/>
      <c r="D77" s="20"/>
      <c r="E77" s="91">
        <v>11</v>
      </c>
      <c r="F77" s="155" t="s">
        <v>422</v>
      </c>
      <c r="G77" s="156"/>
      <c r="H77" s="16"/>
      <c r="I77" s="16"/>
      <c r="J77" s="16"/>
      <c r="K77" s="16"/>
      <c r="L77" s="16"/>
      <c r="M77" s="16"/>
      <c r="N77" s="16"/>
      <c r="O77" s="16"/>
      <c r="P77" s="16"/>
      <c r="Q77" s="16"/>
      <c r="R77" s="16"/>
      <c r="S77" s="17">
        <f t="shared" si="5"/>
        <v>0</v>
      </c>
      <c r="T77" s="13"/>
      <c r="U77" s="45"/>
      <c r="V77" s="13"/>
      <c r="W77" s="13"/>
      <c r="X77" s="13"/>
      <c r="Y77" s="13"/>
    </row>
    <row r="78" spans="1:25">
      <c r="A78" s="45" t="s">
        <v>536</v>
      </c>
      <c r="B78" s="45"/>
      <c r="C78" s="45"/>
      <c r="D78" s="20"/>
      <c r="E78" s="91">
        <v>12</v>
      </c>
      <c r="F78" s="155" t="s">
        <v>423</v>
      </c>
      <c r="G78" s="156"/>
      <c r="H78" s="16"/>
      <c r="I78" s="16"/>
      <c r="J78" s="16"/>
      <c r="K78" s="16"/>
      <c r="L78" s="16"/>
      <c r="M78" s="16"/>
      <c r="N78" s="16"/>
      <c r="O78" s="16"/>
      <c r="P78" s="16"/>
      <c r="Q78" s="16"/>
      <c r="R78" s="16"/>
      <c r="S78" s="17">
        <f t="shared" si="5"/>
        <v>0</v>
      </c>
      <c r="T78" s="13"/>
      <c r="U78" s="45"/>
      <c r="V78" s="13"/>
      <c r="W78" s="13"/>
      <c r="X78" s="13"/>
      <c r="Y78" s="13"/>
    </row>
    <row r="79" spans="1:25">
      <c r="A79" s="45" t="s">
        <v>537</v>
      </c>
      <c r="B79" s="45"/>
      <c r="C79" s="45"/>
      <c r="D79" s="20"/>
      <c r="E79" s="91">
        <v>13</v>
      </c>
      <c r="F79" s="155" t="s">
        <v>424</v>
      </c>
      <c r="G79" s="156"/>
      <c r="H79" s="17">
        <f>SUM(H90:H91)</f>
        <v>0</v>
      </c>
      <c r="I79" s="17">
        <f t="shared" ref="I79:R79" si="7">SUM(I90:I91)</f>
        <v>0</v>
      </c>
      <c r="J79" s="17">
        <f t="shared" si="7"/>
        <v>0</v>
      </c>
      <c r="K79" s="17">
        <f t="shared" si="7"/>
        <v>0</v>
      </c>
      <c r="L79" s="17">
        <f t="shared" si="7"/>
        <v>0</v>
      </c>
      <c r="M79" s="17">
        <f t="shared" si="7"/>
        <v>0</v>
      </c>
      <c r="N79" s="17">
        <f t="shared" si="7"/>
        <v>0</v>
      </c>
      <c r="O79" s="17">
        <f t="shared" si="7"/>
        <v>0</v>
      </c>
      <c r="P79" s="17">
        <f t="shared" si="7"/>
        <v>0</v>
      </c>
      <c r="Q79" s="17">
        <f t="shared" si="7"/>
        <v>0</v>
      </c>
      <c r="R79" s="17">
        <f t="shared" si="7"/>
        <v>0</v>
      </c>
      <c r="S79" s="17">
        <f t="shared" si="5"/>
        <v>0</v>
      </c>
      <c r="T79" s="13"/>
      <c r="U79" s="45"/>
      <c r="V79" s="13"/>
      <c r="W79" s="13"/>
      <c r="X79" s="13"/>
      <c r="Y79" s="13"/>
    </row>
    <row r="80" spans="1:25" hidden="1">
      <c r="A80" s="45"/>
      <c r="B80" s="45"/>
      <c r="C80" s="45" t="s">
        <v>401</v>
      </c>
      <c r="D80" s="13"/>
      <c r="E80" s="13"/>
      <c r="F80" s="13"/>
      <c r="G80" s="13"/>
      <c r="H80" s="13"/>
      <c r="I80" s="13"/>
      <c r="J80" s="13"/>
      <c r="K80" s="13"/>
      <c r="L80" s="13"/>
      <c r="M80" s="13"/>
      <c r="N80" s="13"/>
      <c r="O80" s="13"/>
      <c r="P80" s="13"/>
      <c r="Q80" s="13"/>
      <c r="R80" s="13"/>
      <c r="S80" s="13"/>
      <c r="T80" s="13"/>
      <c r="U80" s="45"/>
      <c r="V80" s="13"/>
      <c r="W80" s="13"/>
      <c r="X80" s="13"/>
      <c r="Y80" s="13"/>
    </row>
    <row r="81" spans="1:25" hidden="1">
      <c r="A81" s="45"/>
      <c r="B81" s="45"/>
      <c r="C81" s="45" t="s">
        <v>404</v>
      </c>
      <c r="D81" s="45"/>
      <c r="E81" s="45"/>
      <c r="F81" s="45"/>
      <c r="G81" s="45"/>
      <c r="H81" s="45"/>
      <c r="I81" s="45"/>
      <c r="J81" s="45"/>
      <c r="K81" s="45"/>
      <c r="L81" s="45"/>
      <c r="M81" s="45"/>
      <c r="N81" s="45"/>
      <c r="O81" s="45"/>
      <c r="P81" s="45"/>
      <c r="Q81" s="45"/>
      <c r="R81" s="45"/>
      <c r="S81" s="45"/>
      <c r="T81" s="45"/>
      <c r="U81" s="45" t="s">
        <v>405</v>
      </c>
      <c r="V81" s="13"/>
      <c r="W81" s="13"/>
      <c r="X81" s="13"/>
      <c r="Y81" s="13"/>
    </row>
    <row r="82" spans="1:25" hidden="1">
      <c r="A82" s="13"/>
      <c r="B82" s="13"/>
      <c r="C82" s="13"/>
      <c r="D82" s="13"/>
      <c r="E82" s="13"/>
      <c r="F82" s="13"/>
      <c r="G82" s="13"/>
      <c r="H82" s="13"/>
      <c r="I82" s="13"/>
      <c r="J82" s="13"/>
      <c r="K82" s="13"/>
      <c r="L82" s="13"/>
      <c r="M82" s="13"/>
      <c r="N82" s="13"/>
      <c r="O82" s="13"/>
      <c r="P82" s="13"/>
      <c r="Q82" s="13"/>
      <c r="R82" s="13"/>
      <c r="S82" s="13"/>
      <c r="T82" s="13"/>
      <c r="U82" s="13"/>
    </row>
    <row r="83" spans="1:25" hidden="1">
      <c r="A83" s="45"/>
      <c r="B83" s="45"/>
      <c r="C83" s="45" t="s">
        <v>1162</v>
      </c>
      <c r="D83" s="45"/>
      <c r="E83" s="45"/>
      <c r="F83" s="45"/>
      <c r="G83" s="45"/>
      <c r="H83" s="45"/>
      <c r="I83" s="45"/>
      <c r="J83" s="45"/>
      <c r="K83" s="45"/>
      <c r="L83" s="45"/>
      <c r="M83" s="45"/>
      <c r="N83" s="45"/>
      <c r="O83" s="45"/>
      <c r="P83" s="45"/>
      <c r="Q83" s="45"/>
      <c r="R83" s="45"/>
      <c r="S83" s="45"/>
      <c r="T83" s="45"/>
      <c r="U83" s="45"/>
      <c r="V83" s="13"/>
      <c r="W83" s="13"/>
      <c r="X83" s="13"/>
      <c r="Y83" s="13"/>
    </row>
    <row r="84" spans="1:25" hidden="1">
      <c r="A84" s="45"/>
      <c r="B84" s="45"/>
      <c r="C84" s="45"/>
      <c r="D84" s="45"/>
      <c r="E84" s="45"/>
      <c r="F84" s="45"/>
      <c r="G84" s="45"/>
      <c r="H84" s="45"/>
      <c r="I84" s="45"/>
      <c r="J84" s="45"/>
      <c r="K84" s="45"/>
      <c r="L84" s="45"/>
      <c r="M84" s="45"/>
      <c r="N84" s="45"/>
      <c r="O84" s="45"/>
      <c r="P84" s="45"/>
      <c r="Q84" s="45"/>
      <c r="R84" s="45"/>
      <c r="S84" s="45"/>
      <c r="T84" s="45"/>
      <c r="U84" s="45"/>
      <c r="V84" s="13"/>
      <c r="W84" s="13"/>
      <c r="X84" s="13"/>
      <c r="Y84" s="13"/>
    </row>
    <row r="85" spans="1:25" hidden="1">
      <c r="A85" s="45"/>
      <c r="B85" s="45"/>
      <c r="C85" s="45"/>
      <c r="D85" s="45" t="s">
        <v>948</v>
      </c>
      <c r="E85" s="45"/>
      <c r="F85" s="45"/>
      <c r="G85" s="45" t="s">
        <v>515</v>
      </c>
      <c r="H85" s="45" t="s">
        <v>860</v>
      </c>
      <c r="I85" s="45" t="s">
        <v>861</v>
      </c>
      <c r="J85" s="45" t="s">
        <v>862</v>
      </c>
      <c r="K85" s="45" t="s">
        <v>730</v>
      </c>
      <c r="L85" s="45" t="s">
        <v>731</v>
      </c>
      <c r="M85" s="45" t="s">
        <v>732</v>
      </c>
      <c r="N85" s="45" t="s">
        <v>863</v>
      </c>
      <c r="O85" s="45" t="s">
        <v>864</v>
      </c>
      <c r="P85" s="45" t="s">
        <v>865</v>
      </c>
      <c r="Q85" s="45" t="s">
        <v>867</v>
      </c>
      <c r="R85" s="45" t="s">
        <v>868</v>
      </c>
      <c r="S85" s="45" t="s">
        <v>869</v>
      </c>
      <c r="T85" s="45"/>
      <c r="U85" s="45"/>
      <c r="V85" s="13"/>
      <c r="W85" s="13"/>
      <c r="X85" s="13"/>
      <c r="Y85" s="13"/>
    </row>
    <row r="86" spans="1:25" hidden="1">
      <c r="A86" s="45"/>
      <c r="B86" s="45"/>
      <c r="C86" s="45" t="s">
        <v>402</v>
      </c>
      <c r="D86" s="45" t="s">
        <v>907</v>
      </c>
      <c r="E86" s="45" t="s">
        <v>406</v>
      </c>
      <c r="F86" s="45" t="s">
        <v>406</v>
      </c>
      <c r="G86" s="45" t="s">
        <v>907</v>
      </c>
      <c r="H86" s="45"/>
      <c r="I86" s="45"/>
      <c r="J86" s="45"/>
      <c r="K86" s="45"/>
      <c r="L86" s="45"/>
      <c r="M86" s="45"/>
      <c r="N86" s="45"/>
      <c r="O86" s="45"/>
      <c r="P86" s="45"/>
      <c r="Q86" s="45"/>
      <c r="R86" s="45"/>
      <c r="S86" s="45"/>
      <c r="T86" s="45" t="s">
        <v>401</v>
      </c>
      <c r="U86" s="45" t="s">
        <v>403</v>
      </c>
      <c r="V86" s="13"/>
      <c r="W86" s="13"/>
      <c r="X86" s="13"/>
      <c r="Y86" s="13"/>
    </row>
    <row r="87" spans="1:25" hidden="1">
      <c r="A87" s="45"/>
      <c r="B87" s="45"/>
      <c r="C87" s="45" t="s">
        <v>891</v>
      </c>
      <c r="D87" s="13"/>
      <c r="E87" s="13"/>
      <c r="F87" s="13"/>
      <c r="G87" s="18" t="s">
        <v>890</v>
      </c>
      <c r="H87" s="19" t="s">
        <v>229</v>
      </c>
      <c r="I87" s="19" t="s">
        <v>229</v>
      </c>
      <c r="J87" s="19" t="s">
        <v>229</v>
      </c>
      <c r="K87" s="19" t="s">
        <v>229</v>
      </c>
      <c r="L87" s="19" t="s">
        <v>229</v>
      </c>
      <c r="M87" s="19" t="s">
        <v>229</v>
      </c>
      <c r="N87" s="19" t="s">
        <v>229</v>
      </c>
      <c r="O87" s="19" t="s">
        <v>229</v>
      </c>
      <c r="P87" s="19" t="s">
        <v>229</v>
      </c>
      <c r="Q87" s="19" t="s">
        <v>229</v>
      </c>
      <c r="R87" s="19" t="s">
        <v>229</v>
      </c>
      <c r="S87" s="19" t="s">
        <v>229</v>
      </c>
      <c r="T87" s="13"/>
      <c r="U87" s="45"/>
      <c r="V87" s="13"/>
      <c r="W87" s="13"/>
      <c r="X87" s="13"/>
      <c r="Y87" s="13"/>
    </row>
    <row r="88" spans="1:25" ht="45" hidden="1">
      <c r="A88" s="45"/>
      <c r="B88" s="45"/>
      <c r="C88" s="45" t="s">
        <v>889</v>
      </c>
      <c r="D88" s="13"/>
      <c r="E88" s="13"/>
      <c r="F88" s="13"/>
      <c r="G88" s="18" t="s">
        <v>888</v>
      </c>
      <c r="H88" s="19" t="s">
        <v>226</v>
      </c>
      <c r="I88" s="19" t="s">
        <v>226</v>
      </c>
      <c r="J88" s="19" t="s">
        <v>226</v>
      </c>
      <c r="K88" s="19" t="s">
        <v>226</v>
      </c>
      <c r="L88" s="19" t="s">
        <v>226</v>
      </c>
      <c r="M88" s="19" t="s">
        <v>226</v>
      </c>
      <c r="N88" s="19" t="s">
        <v>226</v>
      </c>
      <c r="O88" s="19" t="s">
        <v>226</v>
      </c>
      <c r="P88" s="19" t="s">
        <v>226</v>
      </c>
      <c r="Q88" s="19" t="s">
        <v>226</v>
      </c>
      <c r="R88" s="19" t="s">
        <v>226</v>
      </c>
      <c r="S88" s="19" t="s">
        <v>226</v>
      </c>
      <c r="T88" s="13"/>
      <c r="U88" s="45"/>
      <c r="V88" s="13"/>
      <c r="W88" s="13"/>
      <c r="X88" s="13"/>
      <c r="Y88" s="13"/>
    </row>
    <row r="89" spans="1:25" hidden="1">
      <c r="A89" s="45"/>
      <c r="B89" s="45"/>
      <c r="C89" s="45" t="s">
        <v>401</v>
      </c>
      <c r="D89" s="13"/>
      <c r="E89" s="13"/>
      <c r="F89" s="13"/>
      <c r="G89" s="13"/>
      <c r="H89" s="13"/>
      <c r="I89" s="13"/>
      <c r="J89" s="13"/>
      <c r="K89" s="13"/>
      <c r="L89" s="13"/>
      <c r="M89" s="13"/>
      <c r="N89" s="13"/>
      <c r="O89" s="13"/>
      <c r="P89" s="13"/>
      <c r="Q89" s="13"/>
      <c r="R89" s="13"/>
      <c r="S89" s="13"/>
      <c r="T89" s="13"/>
      <c r="U89" s="45"/>
      <c r="V89" s="13"/>
      <c r="W89" s="13"/>
      <c r="X89" s="13"/>
      <c r="Y89" s="13"/>
    </row>
    <row r="90" spans="1:25">
      <c r="A90" s="45" t="s">
        <v>537</v>
      </c>
      <c r="B90" s="45"/>
      <c r="C90" s="121"/>
      <c r="D90" s="20"/>
      <c r="E90" s="11"/>
      <c r="F90" s="11"/>
      <c r="G90" s="20"/>
      <c r="H90" s="16"/>
      <c r="I90" s="16"/>
      <c r="J90" s="16"/>
      <c r="K90" s="16"/>
      <c r="L90" s="16"/>
      <c r="M90" s="16"/>
      <c r="N90" s="16"/>
      <c r="O90" s="16"/>
      <c r="P90" s="16"/>
      <c r="Q90" s="16"/>
      <c r="R90" s="16"/>
      <c r="S90" s="17">
        <f>H90+I90+J90+K90+L90+M90+N90+O90+P90+Q90+R90</f>
        <v>0</v>
      </c>
      <c r="T90" s="13"/>
      <c r="U90" s="45"/>
      <c r="V90" s="13"/>
      <c r="W90" s="13"/>
      <c r="X90" s="13"/>
      <c r="Y90" s="13"/>
    </row>
    <row r="91" spans="1:25">
      <c r="A91" s="45"/>
      <c r="B91" s="45"/>
      <c r="C91" s="45" t="s">
        <v>401</v>
      </c>
      <c r="D91" s="13"/>
      <c r="E91" s="161" t="s">
        <v>1171</v>
      </c>
      <c r="F91" s="162"/>
      <c r="G91" s="162"/>
      <c r="H91" s="162"/>
      <c r="I91" s="162"/>
      <c r="J91" s="162"/>
      <c r="K91" s="162"/>
      <c r="L91" s="162"/>
      <c r="M91" s="162"/>
      <c r="N91" s="162"/>
      <c r="O91" s="162"/>
      <c r="P91" s="162"/>
      <c r="Q91" s="162"/>
      <c r="R91" s="162"/>
      <c r="S91" s="163"/>
      <c r="T91" s="13"/>
      <c r="U91" s="45"/>
      <c r="V91" s="13"/>
      <c r="W91" s="13"/>
      <c r="X91" s="13"/>
      <c r="Y91" s="13"/>
    </row>
    <row r="92" spans="1:25" hidden="1">
      <c r="A92" s="45"/>
      <c r="B92" s="45"/>
      <c r="C92" s="45" t="s">
        <v>404</v>
      </c>
      <c r="D92" s="45"/>
      <c r="E92" s="45"/>
      <c r="F92" s="45"/>
      <c r="G92" s="45"/>
      <c r="H92" s="45"/>
      <c r="I92" s="45"/>
      <c r="J92" s="45"/>
      <c r="K92" s="45"/>
      <c r="L92" s="45"/>
      <c r="M92" s="45"/>
      <c r="N92" s="45"/>
      <c r="O92" s="45"/>
      <c r="P92" s="45"/>
      <c r="Q92" s="45"/>
      <c r="R92" s="45"/>
      <c r="S92" s="45"/>
      <c r="T92" s="45"/>
      <c r="U92" s="45" t="s">
        <v>405</v>
      </c>
      <c r="V92" s="13"/>
      <c r="W92" s="13"/>
      <c r="X92" s="13"/>
      <c r="Y92" s="13"/>
    </row>
    <row r="93" spans="1:25" hidden="1">
      <c r="A93" s="13"/>
      <c r="B93" s="13"/>
      <c r="C93" s="13"/>
      <c r="D93" s="13"/>
      <c r="E93" s="13"/>
      <c r="F93" s="13"/>
      <c r="G93" s="13"/>
      <c r="H93" s="13"/>
      <c r="I93" s="13"/>
      <c r="J93" s="13"/>
      <c r="K93" s="13"/>
      <c r="L93" s="13"/>
      <c r="M93" s="13"/>
      <c r="N93" s="13"/>
      <c r="O93" s="13"/>
      <c r="P93" s="13"/>
      <c r="Q93" s="13"/>
      <c r="R93" s="13"/>
      <c r="S93" s="13"/>
      <c r="T93" s="13"/>
      <c r="U93" s="13"/>
    </row>
    <row r="94" spans="1:25" hidden="1">
      <c r="A94" s="45"/>
      <c r="B94" s="45"/>
      <c r="C94" s="45" t="s">
        <v>1163</v>
      </c>
      <c r="D94" s="45"/>
      <c r="E94" s="45"/>
      <c r="F94" s="45"/>
      <c r="G94" s="45"/>
      <c r="H94" s="45"/>
      <c r="I94" s="45"/>
      <c r="J94" s="45"/>
      <c r="K94" s="45"/>
      <c r="L94" s="45"/>
      <c r="M94" s="45"/>
      <c r="N94" s="45"/>
      <c r="O94" s="45"/>
      <c r="P94" s="45"/>
      <c r="Q94" s="45"/>
      <c r="R94" s="45"/>
      <c r="S94" s="45"/>
      <c r="T94" s="45"/>
      <c r="U94" s="45"/>
      <c r="V94" s="13"/>
      <c r="W94" s="13"/>
      <c r="X94" s="13"/>
      <c r="Y94" s="13"/>
    </row>
    <row r="95" spans="1:25" hidden="1">
      <c r="A95" s="45"/>
      <c r="B95" s="45"/>
      <c r="C95" s="45"/>
      <c r="D95" s="45"/>
      <c r="E95" s="45"/>
      <c r="F95" s="45"/>
      <c r="G95" s="45"/>
      <c r="H95" s="45"/>
      <c r="I95" s="45"/>
      <c r="J95" s="45"/>
      <c r="K95" s="45"/>
      <c r="L95" s="45"/>
      <c r="M95" s="45"/>
      <c r="N95" s="45"/>
      <c r="O95" s="45"/>
      <c r="P95" s="45"/>
      <c r="Q95" s="45"/>
      <c r="R95" s="45"/>
      <c r="S95" s="45"/>
      <c r="T95" s="45"/>
      <c r="U95" s="45"/>
      <c r="V95" s="13"/>
      <c r="W95" s="13"/>
      <c r="X95" s="13"/>
      <c r="Y95" s="13"/>
    </row>
    <row r="96" spans="1:25" hidden="1">
      <c r="A96" s="45"/>
      <c r="B96" s="45"/>
      <c r="C96" s="45"/>
      <c r="D96" s="45" t="s">
        <v>948</v>
      </c>
      <c r="E96" s="45"/>
      <c r="F96" s="45"/>
      <c r="G96" s="45"/>
      <c r="H96" s="45" t="s">
        <v>860</v>
      </c>
      <c r="I96" s="45" t="s">
        <v>861</v>
      </c>
      <c r="J96" s="45" t="s">
        <v>862</v>
      </c>
      <c r="K96" s="45" t="s">
        <v>730</v>
      </c>
      <c r="L96" s="45" t="s">
        <v>731</v>
      </c>
      <c r="M96" s="45" t="s">
        <v>732</v>
      </c>
      <c r="N96" s="45" t="s">
        <v>863</v>
      </c>
      <c r="O96" s="45" t="s">
        <v>864</v>
      </c>
      <c r="P96" s="45" t="s">
        <v>865</v>
      </c>
      <c r="Q96" s="45" t="s">
        <v>867</v>
      </c>
      <c r="R96" s="45" t="s">
        <v>868</v>
      </c>
      <c r="S96" s="45" t="s">
        <v>869</v>
      </c>
      <c r="T96" s="45"/>
      <c r="U96" s="45"/>
      <c r="V96" s="13"/>
      <c r="W96" s="13"/>
      <c r="X96" s="13"/>
      <c r="Y96" s="13"/>
    </row>
    <row r="97" spans="1:25" hidden="1">
      <c r="A97" s="45"/>
      <c r="B97" s="45"/>
      <c r="C97" s="45" t="s">
        <v>402</v>
      </c>
      <c r="D97" s="45" t="s">
        <v>907</v>
      </c>
      <c r="E97" s="45" t="s">
        <v>406</v>
      </c>
      <c r="F97" s="45" t="s">
        <v>406</v>
      </c>
      <c r="G97" s="45" t="s">
        <v>406</v>
      </c>
      <c r="H97" s="45"/>
      <c r="I97" s="45"/>
      <c r="J97" s="45"/>
      <c r="K97" s="45"/>
      <c r="L97" s="45"/>
      <c r="M97" s="45"/>
      <c r="N97" s="45"/>
      <c r="O97" s="45"/>
      <c r="P97" s="45"/>
      <c r="Q97" s="45"/>
      <c r="R97" s="45"/>
      <c r="S97" s="45"/>
      <c r="T97" s="45" t="s">
        <v>401</v>
      </c>
      <c r="U97" s="45" t="s">
        <v>403</v>
      </c>
      <c r="V97" s="13"/>
      <c r="W97" s="13"/>
      <c r="X97" s="13"/>
      <c r="Y97" s="13"/>
    </row>
    <row r="98" spans="1:25" hidden="1">
      <c r="A98" s="45"/>
      <c r="B98" s="45"/>
      <c r="C98" s="45" t="s">
        <v>891</v>
      </c>
      <c r="D98" s="13"/>
      <c r="E98" s="13"/>
      <c r="F98" s="13"/>
      <c r="G98" s="18" t="s">
        <v>890</v>
      </c>
      <c r="H98" s="19" t="s">
        <v>229</v>
      </c>
      <c r="I98" s="19" t="s">
        <v>229</v>
      </c>
      <c r="J98" s="19" t="s">
        <v>229</v>
      </c>
      <c r="K98" s="19" t="s">
        <v>229</v>
      </c>
      <c r="L98" s="19" t="s">
        <v>229</v>
      </c>
      <c r="M98" s="19" t="s">
        <v>229</v>
      </c>
      <c r="N98" s="19" t="s">
        <v>229</v>
      </c>
      <c r="O98" s="19" t="s">
        <v>229</v>
      </c>
      <c r="P98" s="19" t="s">
        <v>229</v>
      </c>
      <c r="Q98" s="19" t="s">
        <v>229</v>
      </c>
      <c r="R98" s="19" t="s">
        <v>229</v>
      </c>
      <c r="S98" s="19" t="s">
        <v>229</v>
      </c>
      <c r="T98" s="13"/>
      <c r="U98" s="45"/>
      <c r="V98" s="13"/>
      <c r="W98" s="13"/>
      <c r="X98" s="13"/>
      <c r="Y98" s="13"/>
    </row>
    <row r="99" spans="1:25" ht="45" hidden="1">
      <c r="A99" s="45"/>
      <c r="B99" s="45"/>
      <c r="C99" s="45" t="s">
        <v>889</v>
      </c>
      <c r="D99" s="13"/>
      <c r="E99" s="13"/>
      <c r="F99" s="13"/>
      <c r="G99" s="18" t="s">
        <v>888</v>
      </c>
      <c r="H99" s="19" t="s">
        <v>226</v>
      </c>
      <c r="I99" s="19" t="s">
        <v>226</v>
      </c>
      <c r="J99" s="19" t="s">
        <v>226</v>
      </c>
      <c r="K99" s="19" t="s">
        <v>226</v>
      </c>
      <c r="L99" s="19" t="s">
        <v>226</v>
      </c>
      <c r="M99" s="19" t="s">
        <v>226</v>
      </c>
      <c r="N99" s="19" t="s">
        <v>226</v>
      </c>
      <c r="O99" s="19" t="s">
        <v>226</v>
      </c>
      <c r="P99" s="19" t="s">
        <v>226</v>
      </c>
      <c r="Q99" s="19" t="s">
        <v>226</v>
      </c>
      <c r="R99" s="19" t="s">
        <v>226</v>
      </c>
      <c r="S99" s="19" t="s">
        <v>226</v>
      </c>
      <c r="T99" s="13"/>
      <c r="U99" s="45"/>
      <c r="V99" s="13"/>
      <c r="W99" s="13"/>
      <c r="X99" s="13"/>
      <c r="Y99" s="13"/>
    </row>
    <row r="100" spans="1:25" hidden="1">
      <c r="A100" s="45"/>
      <c r="B100" s="45"/>
      <c r="C100" s="45" t="s">
        <v>401</v>
      </c>
      <c r="D100" s="13"/>
      <c r="E100" s="13"/>
      <c r="F100" s="13"/>
      <c r="G100" s="13"/>
      <c r="H100" s="13"/>
      <c r="I100" s="13"/>
      <c r="J100" s="13"/>
      <c r="K100" s="13"/>
      <c r="L100" s="13"/>
      <c r="M100" s="13"/>
      <c r="N100" s="13"/>
      <c r="O100" s="13"/>
      <c r="P100" s="13"/>
      <c r="Q100" s="13"/>
      <c r="R100" s="13"/>
      <c r="S100" s="13"/>
      <c r="T100" s="13"/>
      <c r="U100" s="45"/>
      <c r="V100" s="13"/>
      <c r="W100" s="13"/>
      <c r="X100" s="13"/>
      <c r="Y100" s="13"/>
    </row>
    <row r="101" spans="1:25">
      <c r="A101" s="45" t="s">
        <v>538</v>
      </c>
      <c r="B101" s="45"/>
      <c r="C101" s="45"/>
      <c r="D101" s="20"/>
      <c r="E101" s="11"/>
      <c r="F101" s="11" t="s">
        <v>425</v>
      </c>
      <c r="G101" s="11" t="s">
        <v>441</v>
      </c>
      <c r="H101" s="17">
        <f t="shared" ref="H101:R101" si="8">H31+H32+H33+H38+H66+H70+H73+H74+H75+H76+H77+H78+H79</f>
        <v>0</v>
      </c>
      <c r="I101" s="17">
        <f t="shared" si="8"/>
        <v>0</v>
      </c>
      <c r="J101" s="17">
        <f t="shared" si="8"/>
        <v>0</v>
      </c>
      <c r="K101" s="17">
        <f t="shared" si="8"/>
        <v>0</v>
      </c>
      <c r="L101" s="17">
        <f t="shared" si="8"/>
        <v>0</v>
      </c>
      <c r="M101" s="17">
        <f t="shared" si="8"/>
        <v>0</v>
      </c>
      <c r="N101" s="17">
        <f t="shared" si="8"/>
        <v>0</v>
      </c>
      <c r="O101" s="17">
        <f t="shared" si="8"/>
        <v>0</v>
      </c>
      <c r="P101" s="17">
        <f t="shared" si="8"/>
        <v>0</v>
      </c>
      <c r="Q101" s="17">
        <f t="shared" si="8"/>
        <v>0</v>
      </c>
      <c r="R101" s="17">
        <f t="shared" si="8"/>
        <v>0</v>
      </c>
      <c r="S101" s="17">
        <f>H101+I101+J101+K101+L101+M101+N101+O101+P101+Q101+R101</f>
        <v>0</v>
      </c>
      <c r="T101" s="13"/>
      <c r="U101" s="45"/>
      <c r="V101" s="13"/>
      <c r="W101" s="13"/>
      <c r="X101" s="13"/>
      <c r="Y101" s="13"/>
    </row>
    <row r="102" spans="1:25">
      <c r="A102" s="45" t="s">
        <v>549</v>
      </c>
      <c r="B102" s="45"/>
      <c r="C102" s="45"/>
      <c r="D102" s="20"/>
      <c r="E102" s="11"/>
      <c r="F102" s="11" t="s">
        <v>426</v>
      </c>
      <c r="G102" s="11" t="s">
        <v>442</v>
      </c>
      <c r="H102" s="17">
        <f>H101</f>
        <v>0</v>
      </c>
      <c r="I102" s="17">
        <f>H102+I101</f>
        <v>0</v>
      </c>
      <c r="J102" s="17">
        <f t="shared" ref="J102:R102" si="9">I102+J101</f>
        <v>0</v>
      </c>
      <c r="K102" s="17">
        <f t="shared" si="9"/>
        <v>0</v>
      </c>
      <c r="L102" s="17">
        <f t="shared" si="9"/>
        <v>0</v>
      </c>
      <c r="M102" s="17">
        <f>L102+M101</f>
        <v>0</v>
      </c>
      <c r="N102" s="17">
        <f>M102+N101</f>
        <v>0</v>
      </c>
      <c r="O102" s="17">
        <f t="shared" si="9"/>
        <v>0</v>
      </c>
      <c r="P102" s="17">
        <f t="shared" si="9"/>
        <v>0</v>
      </c>
      <c r="Q102" s="17">
        <f t="shared" si="9"/>
        <v>0</v>
      </c>
      <c r="R102" s="17">
        <f t="shared" si="9"/>
        <v>0</v>
      </c>
      <c r="S102" s="17">
        <f>R102</f>
        <v>0</v>
      </c>
      <c r="T102" s="13"/>
      <c r="U102" s="45"/>
      <c r="V102" s="13"/>
      <c r="W102" s="13"/>
      <c r="X102" s="13"/>
      <c r="Y102" s="13"/>
    </row>
    <row r="103" spans="1:25">
      <c r="A103" s="45"/>
      <c r="B103" s="45"/>
      <c r="C103" s="45" t="s">
        <v>401</v>
      </c>
      <c r="D103" s="13"/>
      <c r="E103" s="13"/>
      <c r="F103" s="13"/>
      <c r="G103" s="13"/>
      <c r="H103" s="13"/>
      <c r="I103" s="13"/>
      <c r="J103" s="13"/>
      <c r="K103" s="13"/>
      <c r="L103" s="13"/>
      <c r="M103" s="13"/>
      <c r="N103" s="13"/>
      <c r="O103" s="13"/>
      <c r="P103" s="13"/>
      <c r="Q103" s="13"/>
      <c r="R103" s="13"/>
      <c r="S103" s="13"/>
      <c r="T103" s="13"/>
      <c r="U103" s="45"/>
      <c r="V103" s="13"/>
      <c r="W103" s="13"/>
      <c r="X103" s="13"/>
      <c r="Y103" s="13"/>
    </row>
    <row r="104" spans="1:25">
      <c r="A104" s="45"/>
      <c r="B104" s="45"/>
      <c r="C104" s="45" t="s">
        <v>404</v>
      </c>
      <c r="D104" s="45"/>
      <c r="E104" s="45"/>
      <c r="F104" s="45"/>
      <c r="G104" s="45"/>
      <c r="H104" s="45"/>
      <c r="I104" s="45"/>
      <c r="J104" s="45"/>
      <c r="K104" s="45"/>
      <c r="L104" s="45"/>
      <c r="M104" s="45"/>
      <c r="N104" s="45"/>
      <c r="O104" s="45"/>
      <c r="P104" s="45"/>
      <c r="Q104" s="45"/>
      <c r="R104" s="45"/>
      <c r="S104" s="45"/>
      <c r="T104" s="45"/>
      <c r="U104" s="45" t="s">
        <v>405</v>
      </c>
      <c r="V104" s="13"/>
      <c r="W104" s="13"/>
      <c r="X104" s="13"/>
      <c r="Y104" s="13"/>
    </row>
    <row r="105" spans="1:25" hidden="1">
      <c r="A105" s="13"/>
      <c r="B105" s="13"/>
      <c r="C105" s="13"/>
      <c r="D105" s="13"/>
      <c r="E105" s="13"/>
      <c r="F105" s="13"/>
      <c r="G105" s="13"/>
      <c r="H105" s="13"/>
      <c r="I105" s="13"/>
      <c r="J105" s="13"/>
      <c r="K105" s="13"/>
      <c r="L105" s="13"/>
      <c r="M105" s="13"/>
      <c r="N105" s="13"/>
      <c r="O105" s="13"/>
      <c r="P105" s="13"/>
      <c r="Q105" s="13"/>
      <c r="R105" s="13"/>
      <c r="S105" s="13"/>
      <c r="T105" s="13"/>
      <c r="U105" s="13"/>
    </row>
    <row r="106" spans="1:25" hidden="1">
      <c r="A106" s="13"/>
      <c r="B106" s="13"/>
      <c r="C106" s="13"/>
      <c r="D106" s="13"/>
      <c r="E106" s="13"/>
      <c r="F106" s="13"/>
      <c r="G106" s="13"/>
      <c r="H106" s="13"/>
      <c r="I106" s="13"/>
      <c r="J106" s="13"/>
      <c r="K106" s="13"/>
      <c r="L106" s="13"/>
      <c r="M106" s="13"/>
      <c r="N106" s="13"/>
      <c r="O106" s="13"/>
      <c r="P106" s="13"/>
      <c r="Q106" s="13"/>
      <c r="R106" s="13"/>
      <c r="S106" s="13"/>
      <c r="T106" s="13"/>
      <c r="U106" s="13"/>
    </row>
    <row r="107" spans="1:25" hidden="1"/>
    <row r="108" spans="1:25" hidden="1">
      <c r="A108" s="45"/>
      <c r="B108" s="45"/>
      <c r="C108" s="45" t="s">
        <v>870</v>
      </c>
      <c r="D108" s="45"/>
      <c r="E108" s="45"/>
      <c r="F108" s="45"/>
      <c r="G108" s="45"/>
      <c r="H108" s="45"/>
      <c r="I108" s="45"/>
      <c r="J108" s="45"/>
      <c r="K108" s="45"/>
      <c r="L108" s="45"/>
      <c r="M108" s="45"/>
      <c r="N108" s="45"/>
      <c r="O108" s="45"/>
      <c r="P108" s="45"/>
      <c r="Q108" s="45"/>
      <c r="R108" s="45"/>
      <c r="S108" s="45"/>
      <c r="T108" s="45"/>
      <c r="U108" s="45"/>
    </row>
    <row r="109" spans="1:25" hidden="1">
      <c r="A109" s="45"/>
      <c r="B109" s="45"/>
      <c r="C109" s="45"/>
      <c r="D109" s="45"/>
      <c r="E109" s="45"/>
      <c r="F109" s="45"/>
      <c r="G109" s="45"/>
      <c r="H109" s="45"/>
      <c r="I109" s="45"/>
      <c r="J109" s="45"/>
      <c r="K109" s="45"/>
      <c r="L109" s="45"/>
      <c r="M109" s="45"/>
      <c r="N109" s="45"/>
      <c r="O109" s="45"/>
      <c r="P109" s="45"/>
      <c r="Q109" s="45"/>
      <c r="R109" s="45"/>
      <c r="S109" s="45"/>
      <c r="T109" s="45"/>
      <c r="U109" s="45"/>
    </row>
    <row r="110" spans="1:25" hidden="1">
      <c r="A110" s="45"/>
      <c r="B110" s="45"/>
      <c r="C110" s="45"/>
      <c r="D110" s="45" t="s">
        <v>948</v>
      </c>
      <c r="E110" s="45"/>
      <c r="F110" s="45"/>
      <c r="G110" s="45"/>
      <c r="H110" s="45" t="s">
        <v>860</v>
      </c>
      <c r="I110" s="45" t="s">
        <v>861</v>
      </c>
      <c r="J110" s="45" t="s">
        <v>862</v>
      </c>
      <c r="K110" s="45" t="s">
        <v>730</v>
      </c>
      <c r="L110" s="45" t="s">
        <v>731</v>
      </c>
      <c r="M110" s="45" t="s">
        <v>732</v>
      </c>
      <c r="N110" s="45" t="s">
        <v>863</v>
      </c>
      <c r="O110" s="45" t="s">
        <v>864</v>
      </c>
      <c r="P110" s="45" t="s">
        <v>865</v>
      </c>
      <c r="Q110" s="45" t="s">
        <v>867</v>
      </c>
      <c r="R110" s="45" t="s">
        <v>868</v>
      </c>
      <c r="S110" s="45" t="s">
        <v>869</v>
      </c>
      <c r="T110" s="45"/>
      <c r="U110" s="45"/>
    </row>
    <row r="111" spans="1:25" hidden="1">
      <c r="A111" s="45"/>
      <c r="B111" s="45"/>
      <c r="C111" s="45" t="s">
        <v>402</v>
      </c>
      <c r="D111" s="45" t="s">
        <v>907</v>
      </c>
      <c r="E111" s="45" t="s">
        <v>406</v>
      </c>
      <c r="F111" s="45" t="s">
        <v>406</v>
      </c>
      <c r="G111" s="45" t="s">
        <v>406</v>
      </c>
      <c r="H111" s="45"/>
      <c r="I111" s="45"/>
      <c r="J111" s="45"/>
      <c r="K111" s="45"/>
      <c r="L111" s="45"/>
      <c r="M111" s="45"/>
      <c r="N111" s="45"/>
      <c r="O111" s="45"/>
      <c r="P111" s="45"/>
      <c r="Q111" s="45"/>
      <c r="R111" s="45"/>
      <c r="S111" s="45"/>
      <c r="T111" s="45" t="s">
        <v>401</v>
      </c>
      <c r="U111" s="45" t="s">
        <v>403</v>
      </c>
    </row>
    <row r="112" spans="1:25" hidden="1">
      <c r="A112" s="45"/>
      <c r="B112" s="45"/>
      <c r="C112" s="45" t="s">
        <v>891</v>
      </c>
      <c r="D112" s="13"/>
      <c r="E112" s="13"/>
      <c r="F112" s="13"/>
      <c r="G112" s="18" t="s">
        <v>890</v>
      </c>
      <c r="H112" s="19" t="s">
        <v>229</v>
      </c>
      <c r="I112" s="19" t="s">
        <v>229</v>
      </c>
      <c r="J112" s="19" t="s">
        <v>229</v>
      </c>
      <c r="K112" s="19" t="s">
        <v>229</v>
      </c>
      <c r="L112" s="19" t="s">
        <v>229</v>
      </c>
      <c r="M112" s="19" t="s">
        <v>229</v>
      </c>
      <c r="N112" s="19" t="s">
        <v>229</v>
      </c>
      <c r="O112" s="19" t="s">
        <v>229</v>
      </c>
      <c r="P112" s="19" t="s">
        <v>229</v>
      </c>
      <c r="Q112" s="19" t="s">
        <v>229</v>
      </c>
      <c r="R112" s="19" t="s">
        <v>229</v>
      </c>
      <c r="S112" s="19" t="s">
        <v>229</v>
      </c>
      <c r="T112" s="13"/>
      <c r="U112" s="45"/>
    </row>
    <row r="113" spans="1:21" ht="45" hidden="1">
      <c r="A113" s="45"/>
      <c r="B113" s="45"/>
      <c r="C113" s="45" t="s">
        <v>889</v>
      </c>
      <c r="D113" s="13"/>
      <c r="E113" s="13"/>
      <c r="F113" s="13"/>
      <c r="G113" s="18" t="s">
        <v>888</v>
      </c>
      <c r="H113" s="19" t="s">
        <v>226</v>
      </c>
      <c r="I113" s="19" t="s">
        <v>226</v>
      </c>
      <c r="J113" s="19" t="s">
        <v>226</v>
      </c>
      <c r="K113" s="19" t="s">
        <v>226</v>
      </c>
      <c r="L113" s="19" t="s">
        <v>226</v>
      </c>
      <c r="M113" s="19" t="s">
        <v>226</v>
      </c>
      <c r="N113" s="19" t="s">
        <v>226</v>
      </c>
      <c r="O113" s="19" t="s">
        <v>226</v>
      </c>
      <c r="P113" s="19" t="s">
        <v>226</v>
      </c>
      <c r="Q113" s="19" t="s">
        <v>226</v>
      </c>
      <c r="R113" s="19" t="s">
        <v>226</v>
      </c>
      <c r="S113" s="19" t="s">
        <v>226</v>
      </c>
      <c r="T113" s="13"/>
      <c r="U113" s="45"/>
    </row>
    <row r="114" spans="1:21" ht="15" customHeight="1">
      <c r="A114" s="45"/>
      <c r="B114" s="45"/>
      <c r="C114" s="45" t="s">
        <v>406</v>
      </c>
      <c r="D114" s="13"/>
      <c r="E114" s="173" t="s">
        <v>872</v>
      </c>
      <c r="F114" s="173"/>
      <c r="G114" s="173"/>
      <c r="H114" s="173"/>
      <c r="I114" s="173"/>
      <c r="J114" s="173"/>
      <c r="K114" s="173"/>
      <c r="L114" s="173"/>
      <c r="M114" s="173"/>
      <c r="N114" s="173"/>
      <c r="O114" s="173"/>
      <c r="P114" s="173"/>
      <c r="Q114" s="173"/>
      <c r="R114" s="173"/>
      <c r="S114" s="173"/>
      <c r="U114" s="45"/>
    </row>
    <row r="115" spans="1:21" ht="15" customHeight="1">
      <c r="A115" s="45"/>
      <c r="B115" s="45"/>
      <c r="C115" s="45" t="s">
        <v>406</v>
      </c>
      <c r="D115" s="13"/>
      <c r="E115" s="154" t="s">
        <v>590</v>
      </c>
      <c r="F115" s="154"/>
      <c r="G115" s="154"/>
      <c r="H115" s="154"/>
      <c r="I115" s="154"/>
      <c r="J115" s="154"/>
      <c r="K115" s="154"/>
      <c r="L115" s="154"/>
      <c r="M115" s="154"/>
      <c r="N115" s="154"/>
      <c r="O115" s="154"/>
      <c r="P115" s="154"/>
      <c r="Q115" s="154"/>
      <c r="R115" s="154"/>
      <c r="S115" s="154"/>
      <c r="U115" s="45"/>
    </row>
    <row r="116" spans="1:21" ht="45">
      <c r="A116" s="45"/>
      <c r="B116" s="45"/>
      <c r="C116" s="45" t="s">
        <v>406</v>
      </c>
      <c r="D116" s="13"/>
      <c r="E116" s="160" t="s">
        <v>553</v>
      </c>
      <c r="F116" s="160"/>
      <c r="G116" s="160"/>
      <c r="H116" s="22" t="s">
        <v>443</v>
      </c>
      <c r="I116" s="22" t="s">
        <v>444</v>
      </c>
      <c r="J116" s="22" t="s">
        <v>445</v>
      </c>
      <c r="K116" s="22" t="s">
        <v>722</v>
      </c>
      <c r="L116" s="22" t="s">
        <v>723</v>
      </c>
      <c r="M116" s="22" t="s">
        <v>724</v>
      </c>
      <c r="N116" s="22" t="s">
        <v>446</v>
      </c>
      <c r="O116" s="22" t="s">
        <v>447</v>
      </c>
      <c r="P116" s="22" t="s">
        <v>571</v>
      </c>
      <c r="Q116" s="22" t="s">
        <v>570</v>
      </c>
      <c r="R116" s="22" t="s">
        <v>572</v>
      </c>
      <c r="S116" s="22" t="s">
        <v>451</v>
      </c>
      <c r="U116" s="45"/>
    </row>
    <row r="117" spans="1:21" hidden="1">
      <c r="A117" s="45"/>
      <c r="B117" s="45"/>
      <c r="C117" s="45" t="s">
        <v>401</v>
      </c>
      <c r="D117" s="13"/>
      <c r="E117" s="13"/>
      <c r="U117" s="45"/>
    </row>
    <row r="118" spans="1:21">
      <c r="A118" s="45" t="s">
        <v>595</v>
      </c>
      <c r="B118" s="45"/>
      <c r="C118" s="45"/>
      <c r="D118" s="20"/>
      <c r="E118" s="91">
        <v>1</v>
      </c>
      <c r="F118" s="155" t="s">
        <v>554</v>
      </c>
      <c r="G118" s="156"/>
      <c r="H118" s="16"/>
      <c r="I118" s="16"/>
      <c r="J118" s="16"/>
      <c r="K118" s="16"/>
      <c r="L118" s="16"/>
      <c r="M118" s="16"/>
      <c r="N118" s="16"/>
      <c r="O118" s="16"/>
      <c r="P118" s="16"/>
      <c r="Q118" s="16"/>
      <c r="R118" s="16"/>
      <c r="S118" s="17">
        <f t="shared" ref="S118:S139" si="10">H118+I118+J118+K118+L118+M118+N118+O118+P118+Q118+R118</f>
        <v>0</v>
      </c>
      <c r="U118" s="45"/>
    </row>
    <row r="119" spans="1:21">
      <c r="A119" s="45" t="s">
        <v>596</v>
      </c>
      <c r="B119" s="45"/>
      <c r="C119" s="45"/>
      <c r="D119" s="20"/>
      <c r="E119" s="91">
        <v>2</v>
      </c>
      <c r="F119" s="155" t="s">
        <v>873</v>
      </c>
      <c r="G119" s="156"/>
      <c r="H119" s="16"/>
      <c r="I119" s="16"/>
      <c r="J119" s="16"/>
      <c r="K119" s="16"/>
      <c r="L119" s="16"/>
      <c r="M119" s="16"/>
      <c r="N119" s="16"/>
      <c r="O119" s="16"/>
      <c r="P119" s="16"/>
      <c r="Q119" s="16"/>
      <c r="R119" s="16"/>
      <c r="S119" s="17">
        <f t="shared" si="10"/>
        <v>0</v>
      </c>
      <c r="U119" s="45"/>
    </row>
    <row r="120" spans="1:21">
      <c r="A120" s="45" t="s">
        <v>597</v>
      </c>
      <c r="B120" s="45"/>
      <c r="C120" s="45"/>
      <c r="D120" s="20"/>
      <c r="E120" s="157">
        <v>3</v>
      </c>
      <c r="F120" s="155" t="s">
        <v>574</v>
      </c>
      <c r="G120" s="156"/>
      <c r="H120" s="17">
        <f>H121+H122</f>
        <v>0</v>
      </c>
      <c r="I120" s="17">
        <f t="shared" ref="I120:R120" si="11">I121+I122</f>
        <v>0</v>
      </c>
      <c r="J120" s="17">
        <f t="shared" si="11"/>
        <v>0</v>
      </c>
      <c r="K120" s="17">
        <f t="shared" si="11"/>
        <v>0</v>
      </c>
      <c r="L120" s="17">
        <f t="shared" si="11"/>
        <v>0</v>
      </c>
      <c r="M120" s="17">
        <f t="shared" si="11"/>
        <v>0</v>
      </c>
      <c r="N120" s="17">
        <f t="shared" si="11"/>
        <v>0</v>
      </c>
      <c r="O120" s="17">
        <f t="shared" si="11"/>
        <v>0</v>
      </c>
      <c r="P120" s="17">
        <f t="shared" si="11"/>
        <v>0</v>
      </c>
      <c r="Q120" s="17">
        <f t="shared" si="11"/>
        <v>0</v>
      </c>
      <c r="R120" s="17">
        <f t="shared" si="11"/>
        <v>0</v>
      </c>
      <c r="S120" s="17">
        <f t="shared" si="10"/>
        <v>0</v>
      </c>
      <c r="U120" s="45"/>
    </row>
    <row r="121" spans="1:21">
      <c r="A121" s="45" t="s">
        <v>598</v>
      </c>
      <c r="B121" s="45"/>
      <c r="C121" s="45"/>
      <c r="D121" s="20"/>
      <c r="E121" s="158"/>
      <c r="F121" s="11" t="s">
        <v>410</v>
      </c>
      <c r="G121" s="11" t="s">
        <v>556</v>
      </c>
      <c r="H121" s="16"/>
      <c r="I121" s="16"/>
      <c r="J121" s="16"/>
      <c r="K121" s="16"/>
      <c r="L121" s="16"/>
      <c r="M121" s="16"/>
      <c r="N121" s="16"/>
      <c r="O121" s="16"/>
      <c r="P121" s="16"/>
      <c r="Q121" s="16"/>
      <c r="R121" s="16"/>
      <c r="S121" s="17">
        <f t="shared" si="10"/>
        <v>0</v>
      </c>
      <c r="U121" s="45"/>
    </row>
    <row r="122" spans="1:21" ht="45" customHeight="1">
      <c r="A122" s="45" t="s">
        <v>606</v>
      </c>
      <c r="B122" s="45"/>
      <c r="C122" s="45"/>
      <c r="D122" s="20"/>
      <c r="E122" s="159"/>
      <c r="F122" s="11" t="s">
        <v>411</v>
      </c>
      <c r="G122" s="11" t="s">
        <v>455</v>
      </c>
      <c r="H122" s="16"/>
      <c r="I122" s="16"/>
      <c r="J122" s="16"/>
      <c r="K122" s="16"/>
      <c r="L122" s="16"/>
      <c r="M122" s="16"/>
      <c r="N122" s="16"/>
      <c r="O122" s="16"/>
      <c r="P122" s="16"/>
      <c r="Q122" s="16"/>
      <c r="R122" s="16"/>
      <c r="S122" s="17">
        <f t="shared" si="10"/>
        <v>0</v>
      </c>
      <c r="U122" s="45"/>
    </row>
    <row r="123" spans="1:21" ht="45" customHeight="1">
      <c r="A123" s="45" t="s">
        <v>607</v>
      </c>
      <c r="B123" s="45"/>
      <c r="C123" s="45"/>
      <c r="D123" s="20"/>
      <c r="E123" s="91">
        <v>4</v>
      </c>
      <c r="F123" s="155" t="s">
        <v>575</v>
      </c>
      <c r="G123" s="156"/>
      <c r="H123" s="16"/>
      <c r="I123" s="16"/>
      <c r="J123" s="16"/>
      <c r="K123" s="16"/>
      <c r="L123" s="16"/>
      <c r="M123" s="16"/>
      <c r="N123" s="16"/>
      <c r="O123" s="16"/>
      <c r="P123" s="16"/>
      <c r="Q123" s="16"/>
      <c r="R123" s="16"/>
      <c r="S123" s="17">
        <f t="shared" si="10"/>
        <v>0</v>
      </c>
      <c r="U123" s="45"/>
    </row>
    <row r="124" spans="1:21">
      <c r="A124" s="45" t="s">
        <v>608</v>
      </c>
      <c r="B124" s="45"/>
      <c r="C124" s="45"/>
      <c r="D124" s="20"/>
      <c r="E124" s="157">
        <v>5</v>
      </c>
      <c r="F124" s="155" t="s">
        <v>573</v>
      </c>
      <c r="G124" s="156"/>
      <c r="H124" s="17">
        <f>H125+H126+H127</f>
        <v>0</v>
      </c>
      <c r="I124" s="17">
        <f t="shared" ref="I124:R124" si="12">I125+I126+I127</f>
        <v>0</v>
      </c>
      <c r="J124" s="17">
        <f t="shared" si="12"/>
        <v>0</v>
      </c>
      <c r="K124" s="17">
        <f t="shared" si="12"/>
        <v>0</v>
      </c>
      <c r="L124" s="17">
        <f t="shared" si="12"/>
        <v>0</v>
      </c>
      <c r="M124" s="17">
        <f t="shared" si="12"/>
        <v>0</v>
      </c>
      <c r="N124" s="17">
        <f t="shared" si="12"/>
        <v>0</v>
      </c>
      <c r="O124" s="17">
        <f t="shared" si="12"/>
        <v>0</v>
      </c>
      <c r="P124" s="17">
        <f t="shared" si="12"/>
        <v>0</v>
      </c>
      <c r="Q124" s="17">
        <f t="shared" si="12"/>
        <v>0</v>
      </c>
      <c r="R124" s="17">
        <f t="shared" si="12"/>
        <v>0</v>
      </c>
      <c r="S124" s="17">
        <f t="shared" si="10"/>
        <v>0</v>
      </c>
      <c r="U124" s="45"/>
    </row>
    <row r="125" spans="1:21" ht="45">
      <c r="A125" s="45" t="s">
        <v>609</v>
      </c>
      <c r="B125" s="45"/>
      <c r="C125" s="45"/>
      <c r="D125" s="20"/>
      <c r="E125" s="158"/>
      <c r="F125" s="11" t="s">
        <v>410</v>
      </c>
      <c r="G125" s="11" t="s">
        <v>576</v>
      </c>
      <c r="H125" s="16"/>
      <c r="I125" s="16"/>
      <c r="J125" s="16"/>
      <c r="K125" s="16"/>
      <c r="L125" s="16"/>
      <c r="M125" s="16"/>
      <c r="N125" s="16"/>
      <c r="O125" s="16"/>
      <c r="P125" s="16"/>
      <c r="Q125" s="16"/>
      <c r="R125" s="16"/>
      <c r="S125" s="17">
        <f t="shared" si="10"/>
        <v>0</v>
      </c>
      <c r="U125" s="45"/>
    </row>
    <row r="126" spans="1:21" ht="45">
      <c r="A126" s="45" t="s">
        <v>610</v>
      </c>
      <c r="B126" s="45"/>
      <c r="C126" s="45"/>
      <c r="D126" s="20"/>
      <c r="E126" s="158"/>
      <c r="F126" s="11" t="s">
        <v>411</v>
      </c>
      <c r="G126" s="11" t="s">
        <v>577</v>
      </c>
      <c r="H126" s="16"/>
      <c r="I126" s="16"/>
      <c r="J126" s="16"/>
      <c r="K126" s="16"/>
      <c r="L126" s="16"/>
      <c r="M126" s="16"/>
      <c r="N126" s="16"/>
      <c r="O126" s="16"/>
      <c r="P126" s="16"/>
      <c r="Q126" s="16"/>
      <c r="R126" s="16"/>
      <c r="S126" s="17">
        <f t="shared" si="10"/>
        <v>0</v>
      </c>
      <c r="U126" s="45"/>
    </row>
    <row r="127" spans="1:21">
      <c r="A127" s="45" t="s">
        <v>611</v>
      </c>
      <c r="B127" s="45"/>
      <c r="C127" s="45"/>
      <c r="D127" s="20"/>
      <c r="E127" s="159"/>
      <c r="F127" s="11" t="s">
        <v>427</v>
      </c>
      <c r="G127" s="12" t="s">
        <v>557</v>
      </c>
      <c r="H127" s="16"/>
      <c r="I127" s="16"/>
      <c r="J127" s="16"/>
      <c r="K127" s="16"/>
      <c r="L127" s="16"/>
      <c r="M127" s="16"/>
      <c r="N127" s="16"/>
      <c r="O127" s="16"/>
      <c r="P127" s="16"/>
      <c r="Q127" s="16"/>
      <c r="R127" s="16"/>
      <c r="S127" s="17">
        <f t="shared" si="10"/>
        <v>0</v>
      </c>
      <c r="U127" s="45"/>
    </row>
    <row r="128" spans="1:21" ht="30" customHeight="1">
      <c r="A128" s="45" t="s">
        <v>612</v>
      </c>
      <c r="B128" s="45"/>
      <c r="C128" s="45"/>
      <c r="D128" s="20"/>
      <c r="E128" s="91">
        <v>6</v>
      </c>
      <c r="F128" s="155" t="s">
        <v>578</v>
      </c>
      <c r="G128" s="156"/>
      <c r="H128" s="16"/>
      <c r="I128" s="16"/>
      <c r="J128" s="16"/>
      <c r="K128" s="16"/>
      <c r="L128" s="16"/>
      <c r="M128" s="16"/>
      <c r="N128" s="16"/>
      <c r="O128" s="16"/>
      <c r="P128" s="16"/>
      <c r="Q128" s="16"/>
      <c r="R128" s="16"/>
      <c r="S128" s="17">
        <f t="shared" si="10"/>
        <v>0</v>
      </c>
      <c r="U128" s="45"/>
    </row>
    <row r="129" spans="1:25">
      <c r="A129" s="45" t="s">
        <v>613</v>
      </c>
      <c r="B129" s="45"/>
      <c r="C129" s="45"/>
      <c r="D129" s="20"/>
      <c r="E129" s="91">
        <v>7</v>
      </c>
      <c r="F129" s="155" t="s">
        <v>558</v>
      </c>
      <c r="G129" s="156"/>
      <c r="H129" s="16"/>
      <c r="I129" s="16"/>
      <c r="J129" s="16"/>
      <c r="K129" s="16"/>
      <c r="L129" s="16"/>
      <c r="M129" s="16"/>
      <c r="N129" s="16"/>
      <c r="O129" s="16"/>
      <c r="P129" s="16"/>
      <c r="Q129" s="16"/>
      <c r="R129" s="16"/>
      <c r="S129" s="17">
        <f t="shared" si="10"/>
        <v>0</v>
      </c>
      <c r="U129" s="45"/>
    </row>
    <row r="130" spans="1:25">
      <c r="A130" s="45" t="s">
        <v>614</v>
      </c>
      <c r="B130" s="45"/>
      <c r="C130" s="45"/>
      <c r="D130" s="20"/>
      <c r="E130" s="157">
        <v>8</v>
      </c>
      <c r="F130" s="155" t="s">
        <v>559</v>
      </c>
      <c r="G130" s="156"/>
      <c r="H130" s="17">
        <f>H131+H132</f>
        <v>0</v>
      </c>
      <c r="I130" s="17">
        <f t="shared" ref="I130:R130" si="13">I131+I132</f>
        <v>0</v>
      </c>
      <c r="J130" s="17">
        <f t="shared" si="13"/>
        <v>0</v>
      </c>
      <c r="K130" s="17">
        <f t="shared" si="13"/>
        <v>0</v>
      </c>
      <c r="L130" s="17">
        <f t="shared" si="13"/>
        <v>0</v>
      </c>
      <c r="M130" s="17">
        <f t="shared" si="13"/>
        <v>0</v>
      </c>
      <c r="N130" s="17">
        <f t="shared" si="13"/>
        <v>0</v>
      </c>
      <c r="O130" s="17">
        <f t="shared" si="13"/>
        <v>0</v>
      </c>
      <c r="P130" s="17">
        <f t="shared" si="13"/>
        <v>0</v>
      </c>
      <c r="Q130" s="17">
        <f t="shared" si="13"/>
        <v>0</v>
      </c>
      <c r="R130" s="17">
        <f t="shared" si="13"/>
        <v>0</v>
      </c>
      <c r="S130" s="17">
        <f t="shared" si="10"/>
        <v>0</v>
      </c>
      <c r="U130" s="45"/>
    </row>
    <row r="131" spans="1:25">
      <c r="A131" s="45" t="s">
        <v>615</v>
      </c>
      <c r="B131" s="45"/>
      <c r="C131" s="45"/>
      <c r="D131" s="20"/>
      <c r="E131" s="158"/>
      <c r="F131" s="11" t="s">
        <v>410</v>
      </c>
      <c r="G131" s="11" t="s">
        <v>560</v>
      </c>
      <c r="H131" s="16"/>
      <c r="I131" s="16"/>
      <c r="J131" s="16"/>
      <c r="K131" s="16"/>
      <c r="L131" s="16"/>
      <c r="M131" s="16"/>
      <c r="N131" s="16"/>
      <c r="O131" s="16"/>
      <c r="P131" s="16"/>
      <c r="Q131" s="16"/>
      <c r="R131" s="16"/>
      <c r="S131" s="17">
        <f t="shared" si="10"/>
        <v>0</v>
      </c>
      <c r="U131" s="45"/>
    </row>
    <row r="132" spans="1:25">
      <c r="A132" s="45" t="s">
        <v>616</v>
      </c>
      <c r="B132" s="45"/>
      <c r="C132" s="45"/>
      <c r="D132" s="20"/>
      <c r="E132" s="159"/>
      <c r="F132" s="11" t="s">
        <v>411</v>
      </c>
      <c r="G132" s="11" t="s">
        <v>438</v>
      </c>
      <c r="H132" s="16"/>
      <c r="I132" s="16"/>
      <c r="J132" s="16"/>
      <c r="K132" s="16"/>
      <c r="L132" s="16"/>
      <c r="M132" s="16"/>
      <c r="N132" s="16"/>
      <c r="O132" s="16"/>
      <c r="P132" s="16"/>
      <c r="Q132" s="16"/>
      <c r="R132" s="16"/>
      <c r="S132" s="17">
        <f t="shared" si="10"/>
        <v>0</v>
      </c>
      <c r="U132" s="45"/>
    </row>
    <row r="133" spans="1:25">
      <c r="A133" s="45" t="s">
        <v>617</v>
      </c>
      <c r="B133" s="45"/>
      <c r="C133" s="45"/>
      <c r="D133" s="20"/>
      <c r="E133" s="91">
        <v>9</v>
      </c>
      <c r="F133" s="155" t="s">
        <v>561</v>
      </c>
      <c r="G133" s="156"/>
      <c r="H133" s="16"/>
      <c r="I133" s="16"/>
      <c r="J133" s="16"/>
      <c r="K133" s="16"/>
      <c r="L133" s="16"/>
      <c r="M133" s="16"/>
      <c r="N133" s="16"/>
      <c r="O133" s="16"/>
      <c r="P133" s="16"/>
      <c r="Q133" s="16"/>
      <c r="R133" s="16"/>
      <c r="S133" s="17">
        <f t="shared" si="10"/>
        <v>0</v>
      </c>
      <c r="U133" s="45"/>
    </row>
    <row r="134" spans="1:25" ht="29.25" customHeight="1">
      <c r="A134" s="45" t="s">
        <v>618</v>
      </c>
      <c r="B134" s="45"/>
      <c r="C134" s="45"/>
      <c r="D134" s="20"/>
      <c r="E134" s="91">
        <v>10</v>
      </c>
      <c r="F134" s="155" t="s">
        <v>579</v>
      </c>
      <c r="G134" s="156"/>
      <c r="H134" s="16"/>
      <c r="I134" s="16"/>
      <c r="J134" s="16"/>
      <c r="K134" s="16"/>
      <c r="L134" s="16"/>
      <c r="M134" s="16"/>
      <c r="N134" s="16"/>
      <c r="O134" s="16"/>
      <c r="P134" s="16"/>
      <c r="Q134" s="16"/>
      <c r="R134" s="16"/>
      <c r="S134" s="17">
        <f t="shared" si="10"/>
        <v>0</v>
      </c>
      <c r="U134" s="45"/>
    </row>
    <row r="135" spans="1:25">
      <c r="A135" s="45" t="s">
        <v>619</v>
      </c>
      <c r="B135" s="45"/>
      <c r="C135" s="45"/>
      <c r="D135" s="20"/>
      <c r="E135" s="91">
        <v>11</v>
      </c>
      <c r="F135" s="155" t="s">
        <v>421</v>
      </c>
      <c r="G135" s="156"/>
      <c r="H135" s="16"/>
      <c r="I135" s="16"/>
      <c r="J135" s="16"/>
      <c r="K135" s="16"/>
      <c r="L135" s="16"/>
      <c r="M135" s="16"/>
      <c r="N135" s="16"/>
      <c r="O135" s="16"/>
      <c r="P135" s="16"/>
      <c r="Q135" s="16"/>
      <c r="R135" s="16"/>
      <c r="S135" s="17">
        <f t="shared" si="10"/>
        <v>0</v>
      </c>
      <c r="U135" s="45"/>
    </row>
    <row r="136" spans="1:25">
      <c r="A136" s="45" t="s">
        <v>620</v>
      </c>
      <c r="B136" s="45"/>
      <c r="C136" s="45"/>
      <c r="D136" s="20"/>
      <c r="E136" s="91">
        <v>12</v>
      </c>
      <c r="F136" s="155" t="s">
        <v>569</v>
      </c>
      <c r="G136" s="156"/>
      <c r="H136" s="16"/>
      <c r="I136" s="16"/>
      <c r="J136" s="16"/>
      <c r="K136" s="16"/>
      <c r="L136" s="16"/>
      <c r="M136" s="16"/>
      <c r="N136" s="16"/>
      <c r="O136" s="16"/>
      <c r="P136" s="16"/>
      <c r="Q136" s="16"/>
      <c r="R136" s="16"/>
      <c r="S136" s="17">
        <f t="shared" si="10"/>
        <v>0</v>
      </c>
      <c r="U136" s="45"/>
    </row>
    <row r="137" spans="1:25">
      <c r="A137" s="45" t="s">
        <v>621</v>
      </c>
      <c r="B137" s="45"/>
      <c r="C137" s="45"/>
      <c r="D137" s="20"/>
      <c r="E137" s="91">
        <v>13</v>
      </c>
      <c r="F137" s="155" t="s">
        <v>585</v>
      </c>
      <c r="G137" s="156"/>
      <c r="H137" s="16"/>
      <c r="I137" s="16"/>
      <c r="J137" s="16"/>
      <c r="K137" s="16"/>
      <c r="L137" s="16"/>
      <c r="M137" s="16"/>
      <c r="N137" s="16"/>
      <c r="O137" s="16"/>
      <c r="P137" s="16"/>
      <c r="Q137" s="16"/>
      <c r="R137" s="16"/>
      <c r="S137" s="17">
        <f t="shared" si="10"/>
        <v>0</v>
      </c>
      <c r="U137" s="45"/>
    </row>
    <row r="138" spans="1:25">
      <c r="A138" s="45" t="s">
        <v>622</v>
      </c>
      <c r="B138" s="45"/>
      <c r="C138" s="45"/>
      <c r="D138" s="20"/>
      <c r="E138" s="91">
        <v>14</v>
      </c>
      <c r="F138" s="155" t="s">
        <v>586</v>
      </c>
      <c r="G138" s="156"/>
      <c r="H138" s="16"/>
      <c r="I138" s="16"/>
      <c r="J138" s="16"/>
      <c r="K138" s="16"/>
      <c r="L138" s="16"/>
      <c r="M138" s="16"/>
      <c r="N138" s="16"/>
      <c r="O138" s="16"/>
      <c r="P138" s="16"/>
      <c r="Q138" s="16"/>
      <c r="R138" s="16"/>
      <c r="S138" s="17">
        <f t="shared" si="10"/>
        <v>0</v>
      </c>
      <c r="U138" s="45"/>
    </row>
    <row r="139" spans="1:25">
      <c r="A139" s="45" t="s">
        <v>623</v>
      </c>
      <c r="B139" s="45"/>
      <c r="C139" s="45"/>
      <c r="D139" s="20"/>
      <c r="E139" s="91">
        <v>15</v>
      </c>
      <c r="F139" s="155" t="s">
        <v>424</v>
      </c>
      <c r="G139" s="156"/>
      <c r="H139" s="17">
        <f>SUM(H150:H151)</f>
        <v>0</v>
      </c>
      <c r="I139" s="17">
        <f t="shared" ref="I139:R139" si="14">SUM(I150:I151)</f>
        <v>0</v>
      </c>
      <c r="J139" s="17">
        <f t="shared" si="14"/>
        <v>0</v>
      </c>
      <c r="K139" s="17">
        <f t="shared" si="14"/>
        <v>0</v>
      </c>
      <c r="L139" s="17">
        <f t="shared" si="14"/>
        <v>0</v>
      </c>
      <c r="M139" s="17">
        <f t="shared" si="14"/>
        <v>0</v>
      </c>
      <c r="N139" s="17">
        <f t="shared" si="14"/>
        <v>0</v>
      </c>
      <c r="O139" s="17">
        <f t="shared" si="14"/>
        <v>0</v>
      </c>
      <c r="P139" s="17">
        <f t="shared" si="14"/>
        <v>0</v>
      </c>
      <c r="Q139" s="17">
        <f t="shared" si="14"/>
        <v>0</v>
      </c>
      <c r="R139" s="17">
        <f t="shared" si="14"/>
        <v>0</v>
      </c>
      <c r="S139" s="17">
        <f t="shared" si="10"/>
        <v>0</v>
      </c>
      <c r="U139" s="45"/>
    </row>
    <row r="140" spans="1:25" hidden="1">
      <c r="A140" s="45"/>
      <c r="B140" s="45"/>
      <c r="C140" s="45" t="s">
        <v>401</v>
      </c>
      <c r="D140" s="13"/>
      <c r="E140" s="13"/>
      <c r="U140" s="45"/>
    </row>
    <row r="141" spans="1:25" hidden="1">
      <c r="A141" s="45"/>
      <c r="B141" s="45"/>
      <c r="C141" s="45" t="s">
        <v>404</v>
      </c>
      <c r="D141" s="45"/>
      <c r="E141" s="45"/>
      <c r="F141" s="45"/>
      <c r="G141" s="45"/>
      <c r="H141" s="45"/>
      <c r="I141" s="45"/>
      <c r="J141" s="45"/>
      <c r="K141" s="45"/>
      <c r="L141" s="45"/>
      <c r="M141" s="45"/>
      <c r="N141" s="45"/>
      <c r="O141" s="45"/>
      <c r="P141" s="45"/>
      <c r="Q141" s="45"/>
      <c r="R141" s="45"/>
      <c r="S141" s="45"/>
      <c r="T141" s="45"/>
      <c r="U141" s="45" t="s">
        <v>405</v>
      </c>
    </row>
    <row r="142" spans="1:25" hidden="1">
      <c r="A142" s="13"/>
      <c r="B142" s="13"/>
      <c r="C142" s="13"/>
      <c r="D142" s="13"/>
      <c r="E142" s="13"/>
      <c r="F142" s="13"/>
      <c r="G142" s="13"/>
      <c r="H142" s="13"/>
      <c r="I142" s="13"/>
      <c r="J142" s="13"/>
      <c r="K142" s="13"/>
      <c r="L142" s="13"/>
      <c r="M142" s="13"/>
      <c r="N142" s="13"/>
      <c r="O142" s="13"/>
      <c r="P142" s="13"/>
      <c r="Q142" s="13"/>
      <c r="R142" s="13"/>
      <c r="S142" s="13"/>
      <c r="T142" s="13"/>
      <c r="U142" s="13"/>
    </row>
    <row r="143" spans="1:25" hidden="1">
      <c r="A143" s="45"/>
      <c r="B143" s="45"/>
      <c r="C143" s="45" t="s">
        <v>896</v>
      </c>
      <c r="D143" s="45"/>
      <c r="E143" s="45"/>
      <c r="F143" s="45"/>
      <c r="G143" s="45"/>
      <c r="H143" s="45"/>
      <c r="I143" s="45"/>
      <c r="J143" s="45"/>
      <c r="K143" s="45"/>
      <c r="L143" s="45"/>
      <c r="M143" s="45"/>
      <c r="N143" s="45"/>
      <c r="O143" s="45"/>
      <c r="P143" s="45"/>
      <c r="Q143" s="45"/>
      <c r="R143" s="45"/>
      <c r="S143" s="45"/>
      <c r="T143" s="45"/>
      <c r="U143" s="45"/>
      <c r="V143" s="13"/>
      <c r="W143" s="13"/>
      <c r="X143" s="13"/>
      <c r="Y143" s="13"/>
    </row>
    <row r="144" spans="1:25" hidden="1">
      <c r="A144" s="45"/>
      <c r="B144" s="45"/>
      <c r="C144" s="45"/>
      <c r="D144" s="45"/>
      <c r="E144" s="45"/>
      <c r="F144" s="45"/>
      <c r="G144" s="45"/>
      <c r="H144" s="45"/>
      <c r="I144" s="45"/>
      <c r="J144" s="45"/>
      <c r="K144" s="45"/>
      <c r="L144" s="45"/>
      <c r="M144" s="45"/>
      <c r="N144" s="45"/>
      <c r="O144" s="45"/>
      <c r="P144" s="45"/>
      <c r="Q144" s="45"/>
      <c r="R144" s="45"/>
      <c r="S144" s="45"/>
      <c r="T144" s="45"/>
      <c r="U144" s="45"/>
      <c r="V144" s="13"/>
      <c r="W144" s="13"/>
      <c r="X144" s="13"/>
      <c r="Y144" s="13"/>
    </row>
    <row r="145" spans="1:25" hidden="1">
      <c r="A145" s="45"/>
      <c r="B145" s="45"/>
      <c r="C145" s="45"/>
      <c r="D145" s="45" t="s">
        <v>948</v>
      </c>
      <c r="E145" s="45"/>
      <c r="F145" s="45"/>
      <c r="G145" s="45" t="s">
        <v>898</v>
      </c>
      <c r="H145" s="45" t="s">
        <v>860</v>
      </c>
      <c r="I145" s="45" t="s">
        <v>861</v>
      </c>
      <c r="J145" s="45" t="s">
        <v>862</v>
      </c>
      <c r="K145" s="45" t="s">
        <v>730</v>
      </c>
      <c r="L145" s="45" t="s">
        <v>731</v>
      </c>
      <c r="M145" s="45" t="s">
        <v>732</v>
      </c>
      <c r="N145" s="45" t="s">
        <v>863</v>
      </c>
      <c r="O145" s="45" t="s">
        <v>864</v>
      </c>
      <c r="P145" s="45" t="s">
        <v>865</v>
      </c>
      <c r="Q145" s="45" t="s">
        <v>867</v>
      </c>
      <c r="R145" s="45" t="s">
        <v>868</v>
      </c>
      <c r="S145" s="45" t="s">
        <v>869</v>
      </c>
      <c r="T145" s="45"/>
      <c r="U145" s="45"/>
      <c r="V145" s="13"/>
      <c r="W145" s="13"/>
      <c r="X145" s="13"/>
      <c r="Y145" s="13"/>
    </row>
    <row r="146" spans="1:25" hidden="1">
      <c r="A146" s="45"/>
      <c r="B146" s="45"/>
      <c r="C146" s="45" t="s">
        <v>402</v>
      </c>
      <c r="D146" s="45" t="s">
        <v>907</v>
      </c>
      <c r="E146" s="45" t="s">
        <v>406</v>
      </c>
      <c r="F146" s="45" t="s">
        <v>406</v>
      </c>
      <c r="G146" s="45" t="s">
        <v>907</v>
      </c>
      <c r="H146" s="45"/>
      <c r="I146" s="45"/>
      <c r="J146" s="45"/>
      <c r="K146" s="45"/>
      <c r="L146" s="45"/>
      <c r="M146" s="45"/>
      <c r="N146" s="45"/>
      <c r="O146" s="45"/>
      <c r="P146" s="45"/>
      <c r="Q146" s="45"/>
      <c r="R146" s="45"/>
      <c r="S146" s="45"/>
      <c r="T146" s="45" t="s">
        <v>401</v>
      </c>
      <c r="U146" s="45" t="s">
        <v>403</v>
      </c>
      <c r="V146" s="13"/>
      <c r="W146" s="13"/>
      <c r="X146" s="13"/>
      <c r="Y146" s="13"/>
    </row>
    <row r="147" spans="1:25" hidden="1">
      <c r="A147" s="45"/>
      <c r="B147" s="45"/>
      <c r="C147" s="45" t="s">
        <v>891</v>
      </c>
      <c r="D147" s="13"/>
      <c r="E147" s="13"/>
      <c r="F147" s="13"/>
      <c r="G147" s="18" t="s">
        <v>890</v>
      </c>
      <c r="H147" s="19" t="s">
        <v>229</v>
      </c>
      <c r="I147" s="19" t="s">
        <v>229</v>
      </c>
      <c r="J147" s="19" t="s">
        <v>229</v>
      </c>
      <c r="K147" s="19" t="s">
        <v>229</v>
      </c>
      <c r="L147" s="19" t="s">
        <v>229</v>
      </c>
      <c r="M147" s="19" t="s">
        <v>229</v>
      </c>
      <c r="N147" s="19" t="s">
        <v>229</v>
      </c>
      <c r="O147" s="19" t="s">
        <v>229</v>
      </c>
      <c r="P147" s="19" t="s">
        <v>229</v>
      </c>
      <c r="Q147" s="19" t="s">
        <v>229</v>
      </c>
      <c r="R147" s="19" t="s">
        <v>229</v>
      </c>
      <c r="S147" s="19" t="s">
        <v>229</v>
      </c>
      <c r="T147" s="13"/>
      <c r="U147" s="45"/>
      <c r="V147" s="13"/>
      <c r="W147" s="13"/>
      <c r="X147" s="13"/>
      <c r="Y147" s="13"/>
    </row>
    <row r="148" spans="1:25" ht="45" hidden="1">
      <c r="A148" s="45"/>
      <c r="B148" s="45"/>
      <c r="C148" s="45" t="s">
        <v>889</v>
      </c>
      <c r="D148" s="13"/>
      <c r="E148" s="13"/>
      <c r="F148" s="13"/>
      <c r="G148" s="18" t="s">
        <v>888</v>
      </c>
      <c r="H148" s="19" t="s">
        <v>226</v>
      </c>
      <c r="I148" s="19" t="s">
        <v>226</v>
      </c>
      <c r="J148" s="19" t="s">
        <v>226</v>
      </c>
      <c r="K148" s="19" t="s">
        <v>226</v>
      </c>
      <c r="L148" s="19" t="s">
        <v>226</v>
      </c>
      <c r="M148" s="19" t="s">
        <v>226</v>
      </c>
      <c r="N148" s="19" t="s">
        <v>226</v>
      </c>
      <c r="O148" s="19" t="s">
        <v>226</v>
      </c>
      <c r="P148" s="19" t="s">
        <v>226</v>
      </c>
      <c r="Q148" s="19" t="s">
        <v>226</v>
      </c>
      <c r="R148" s="19" t="s">
        <v>226</v>
      </c>
      <c r="S148" s="19" t="s">
        <v>226</v>
      </c>
      <c r="T148" s="13"/>
      <c r="U148" s="45"/>
      <c r="V148" s="13"/>
      <c r="W148" s="13"/>
      <c r="X148" s="13"/>
      <c r="Y148" s="13"/>
    </row>
    <row r="149" spans="1:25" hidden="1">
      <c r="A149" s="45"/>
      <c r="B149" s="45"/>
      <c r="C149" s="45" t="s">
        <v>401</v>
      </c>
      <c r="D149" s="13"/>
      <c r="E149" s="13"/>
      <c r="F149" s="13"/>
      <c r="G149" s="13"/>
      <c r="H149" s="13"/>
      <c r="I149" s="13"/>
      <c r="J149" s="13"/>
      <c r="K149" s="13"/>
      <c r="L149" s="13"/>
      <c r="M149" s="13"/>
      <c r="N149" s="13"/>
      <c r="O149" s="13"/>
      <c r="P149" s="13"/>
      <c r="Q149" s="13"/>
      <c r="R149" s="13"/>
      <c r="S149" s="13"/>
      <c r="T149" s="13"/>
      <c r="U149" s="45"/>
      <c r="V149" s="13"/>
      <c r="W149" s="13"/>
      <c r="X149" s="13"/>
      <c r="Y149" s="13"/>
    </row>
    <row r="150" spans="1:25">
      <c r="A150" s="45" t="s">
        <v>623</v>
      </c>
      <c r="B150" s="45"/>
      <c r="C150" s="121"/>
      <c r="D150" s="20"/>
      <c r="E150" s="11"/>
      <c r="F150" s="11"/>
      <c r="G150" s="20"/>
      <c r="H150" s="16"/>
      <c r="I150" s="16"/>
      <c r="J150" s="16"/>
      <c r="K150" s="16"/>
      <c r="L150" s="16"/>
      <c r="M150" s="16"/>
      <c r="N150" s="16"/>
      <c r="O150" s="16"/>
      <c r="P150" s="16"/>
      <c r="Q150" s="16"/>
      <c r="R150" s="16"/>
      <c r="S150" s="17">
        <f>H150+I150+J150+K150+L150+M150+N150+O150+P150+Q150+R150</f>
        <v>0</v>
      </c>
      <c r="T150" s="13"/>
      <c r="U150" s="45"/>
      <c r="V150" s="13"/>
      <c r="W150" s="13"/>
      <c r="X150" s="13"/>
      <c r="Y150" s="13"/>
    </row>
    <row r="151" spans="1:25">
      <c r="A151" s="45"/>
      <c r="B151" s="45"/>
      <c r="C151" s="45" t="s">
        <v>401</v>
      </c>
      <c r="D151" s="13"/>
      <c r="E151" s="161" t="s">
        <v>1171</v>
      </c>
      <c r="F151" s="162"/>
      <c r="G151" s="162"/>
      <c r="H151" s="162"/>
      <c r="I151" s="162"/>
      <c r="J151" s="162"/>
      <c r="K151" s="162"/>
      <c r="L151" s="162"/>
      <c r="M151" s="162"/>
      <c r="N151" s="162"/>
      <c r="O151" s="162"/>
      <c r="P151" s="162"/>
      <c r="Q151" s="162"/>
      <c r="R151" s="162"/>
      <c r="S151" s="163"/>
      <c r="T151" s="13"/>
      <c r="U151" s="45"/>
      <c r="V151" s="13"/>
      <c r="W151" s="13"/>
      <c r="X151" s="13"/>
      <c r="Y151" s="13"/>
    </row>
    <row r="152" spans="1:25" hidden="1">
      <c r="A152" s="45"/>
      <c r="B152" s="45"/>
      <c r="C152" s="45" t="s">
        <v>404</v>
      </c>
      <c r="D152" s="45"/>
      <c r="E152" s="45"/>
      <c r="F152" s="45"/>
      <c r="G152" s="45"/>
      <c r="H152" s="45"/>
      <c r="I152" s="45"/>
      <c r="J152" s="45"/>
      <c r="K152" s="45"/>
      <c r="L152" s="45"/>
      <c r="M152" s="45"/>
      <c r="N152" s="45"/>
      <c r="O152" s="45"/>
      <c r="P152" s="45"/>
      <c r="Q152" s="45"/>
      <c r="R152" s="45"/>
      <c r="S152" s="45"/>
      <c r="T152" s="45"/>
      <c r="U152" s="45" t="s">
        <v>405</v>
      </c>
      <c r="V152" s="13"/>
      <c r="W152" s="13"/>
      <c r="X152" s="13"/>
      <c r="Y152" s="13"/>
    </row>
    <row r="153" spans="1:25" hidden="1">
      <c r="A153" s="13"/>
      <c r="B153" s="13"/>
      <c r="C153" s="13"/>
      <c r="D153" s="13"/>
      <c r="E153" s="13"/>
      <c r="F153" s="13"/>
      <c r="G153" s="13"/>
      <c r="H153" s="13"/>
      <c r="I153" s="13"/>
      <c r="J153" s="13"/>
      <c r="K153" s="13"/>
      <c r="L153" s="13"/>
      <c r="M153" s="13"/>
      <c r="N153" s="13"/>
      <c r="O153" s="13"/>
      <c r="P153" s="13"/>
      <c r="Q153" s="13"/>
      <c r="R153" s="13"/>
      <c r="S153" s="13"/>
      <c r="T153" s="13"/>
      <c r="U153" s="13"/>
    </row>
    <row r="154" spans="1:25" hidden="1">
      <c r="A154" s="45"/>
      <c r="B154" s="45"/>
      <c r="C154" s="45" t="s">
        <v>897</v>
      </c>
      <c r="D154" s="45"/>
      <c r="E154" s="45"/>
      <c r="F154" s="45"/>
      <c r="G154" s="45"/>
      <c r="H154" s="45"/>
      <c r="I154" s="45"/>
      <c r="J154" s="45"/>
      <c r="K154" s="45"/>
      <c r="L154" s="45"/>
      <c r="M154" s="45"/>
      <c r="N154" s="45"/>
      <c r="O154" s="45"/>
      <c r="P154" s="45"/>
      <c r="Q154" s="45"/>
      <c r="R154" s="45"/>
      <c r="S154" s="45"/>
      <c r="T154" s="45"/>
      <c r="U154" s="45"/>
      <c r="V154" s="13"/>
      <c r="W154" s="13"/>
      <c r="X154" s="13"/>
      <c r="Y154" s="13"/>
    </row>
    <row r="155" spans="1:25" hidden="1">
      <c r="A155" s="45"/>
      <c r="B155" s="45"/>
      <c r="C155" s="45"/>
      <c r="D155" s="45"/>
      <c r="E155" s="45"/>
      <c r="F155" s="45"/>
      <c r="G155" s="45"/>
      <c r="H155" s="45"/>
      <c r="I155" s="45"/>
      <c r="J155" s="45"/>
      <c r="K155" s="45"/>
      <c r="L155" s="45"/>
      <c r="M155" s="45"/>
      <c r="N155" s="45"/>
      <c r="O155" s="45"/>
      <c r="P155" s="45"/>
      <c r="Q155" s="45"/>
      <c r="R155" s="45"/>
      <c r="S155" s="45"/>
      <c r="T155" s="45"/>
      <c r="U155" s="45"/>
      <c r="V155" s="13"/>
      <c r="W155" s="13"/>
      <c r="X155" s="13"/>
      <c r="Y155" s="13"/>
    </row>
    <row r="156" spans="1:25" hidden="1">
      <c r="A156" s="45"/>
      <c r="B156" s="45"/>
      <c r="C156" s="45"/>
      <c r="D156" s="45" t="s">
        <v>948</v>
      </c>
      <c r="E156" s="45"/>
      <c r="F156" s="45"/>
      <c r="G156" s="45"/>
      <c r="H156" s="45" t="s">
        <v>860</v>
      </c>
      <c r="I156" s="45" t="s">
        <v>861</v>
      </c>
      <c r="J156" s="45" t="s">
        <v>862</v>
      </c>
      <c r="K156" s="45" t="s">
        <v>730</v>
      </c>
      <c r="L156" s="45" t="s">
        <v>731</v>
      </c>
      <c r="M156" s="45" t="s">
        <v>732</v>
      </c>
      <c r="N156" s="45" t="s">
        <v>863</v>
      </c>
      <c r="O156" s="45" t="s">
        <v>864</v>
      </c>
      <c r="P156" s="45" t="s">
        <v>865</v>
      </c>
      <c r="Q156" s="45" t="s">
        <v>867</v>
      </c>
      <c r="R156" s="45" t="s">
        <v>868</v>
      </c>
      <c r="S156" s="45" t="s">
        <v>869</v>
      </c>
      <c r="T156" s="45"/>
      <c r="U156" s="45"/>
      <c r="V156" s="13"/>
      <c r="W156" s="13"/>
      <c r="X156" s="13"/>
      <c r="Y156" s="13"/>
    </row>
    <row r="157" spans="1:25" hidden="1">
      <c r="A157" s="45"/>
      <c r="B157" s="45"/>
      <c r="C157" s="45" t="s">
        <v>402</v>
      </c>
      <c r="D157" s="45" t="s">
        <v>907</v>
      </c>
      <c r="E157" s="45" t="s">
        <v>406</v>
      </c>
      <c r="F157" s="45" t="s">
        <v>406</v>
      </c>
      <c r="G157" s="45" t="s">
        <v>406</v>
      </c>
      <c r="H157" s="45"/>
      <c r="I157" s="45"/>
      <c r="J157" s="45"/>
      <c r="K157" s="45"/>
      <c r="L157" s="45"/>
      <c r="M157" s="45"/>
      <c r="N157" s="45"/>
      <c r="O157" s="45"/>
      <c r="P157" s="45"/>
      <c r="Q157" s="45"/>
      <c r="R157" s="45"/>
      <c r="S157" s="45"/>
      <c r="T157" s="45" t="s">
        <v>401</v>
      </c>
      <c r="U157" s="45" t="s">
        <v>403</v>
      </c>
      <c r="V157" s="13"/>
      <c r="W157" s="13"/>
      <c r="X157" s="13"/>
      <c r="Y157" s="13"/>
    </row>
    <row r="158" spans="1:25" hidden="1">
      <c r="A158" s="45"/>
      <c r="B158" s="45"/>
      <c r="C158" s="45" t="s">
        <v>891</v>
      </c>
      <c r="D158" s="13"/>
      <c r="E158" s="13"/>
      <c r="F158" s="13"/>
      <c r="G158" s="18" t="s">
        <v>890</v>
      </c>
      <c r="H158" s="19" t="s">
        <v>229</v>
      </c>
      <c r="I158" s="19" t="s">
        <v>229</v>
      </c>
      <c r="J158" s="19" t="s">
        <v>229</v>
      </c>
      <c r="K158" s="19" t="s">
        <v>229</v>
      </c>
      <c r="L158" s="19" t="s">
        <v>229</v>
      </c>
      <c r="M158" s="19" t="s">
        <v>229</v>
      </c>
      <c r="N158" s="19" t="s">
        <v>229</v>
      </c>
      <c r="O158" s="19" t="s">
        <v>229</v>
      </c>
      <c r="P158" s="19" t="s">
        <v>229</v>
      </c>
      <c r="Q158" s="19" t="s">
        <v>229</v>
      </c>
      <c r="R158" s="19" t="s">
        <v>229</v>
      </c>
      <c r="S158" s="19" t="s">
        <v>229</v>
      </c>
      <c r="T158" s="13"/>
      <c r="U158" s="45"/>
      <c r="V158" s="13"/>
      <c r="W158" s="13"/>
      <c r="X158" s="13"/>
      <c r="Y158" s="13"/>
    </row>
    <row r="159" spans="1:25" ht="45" hidden="1">
      <c r="A159" s="45"/>
      <c r="B159" s="45"/>
      <c r="C159" s="45" t="s">
        <v>889</v>
      </c>
      <c r="D159" s="13"/>
      <c r="E159" s="13"/>
      <c r="F159" s="13"/>
      <c r="G159" s="18" t="s">
        <v>888</v>
      </c>
      <c r="H159" s="19" t="s">
        <v>226</v>
      </c>
      <c r="I159" s="19" t="s">
        <v>226</v>
      </c>
      <c r="J159" s="19" t="s">
        <v>226</v>
      </c>
      <c r="K159" s="19" t="s">
        <v>226</v>
      </c>
      <c r="L159" s="19" t="s">
        <v>226</v>
      </c>
      <c r="M159" s="19" t="s">
        <v>226</v>
      </c>
      <c r="N159" s="19" t="s">
        <v>226</v>
      </c>
      <c r="O159" s="19" t="s">
        <v>226</v>
      </c>
      <c r="P159" s="19" t="s">
        <v>226</v>
      </c>
      <c r="Q159" s="19" t="s">
        <v>226</v>
      </c>
      <c r="R159" s="19" t="s">
        <v>226</v>
      </c>
      <c r="S159" s="19" t="s">
        <v>226</v>
      </c>
      <c r="T159" s="13"/>
      <c r="U159" s="45"/>
      <c r="V159" s="13"/>
      <c r="W159" s="13"/>
      <c r="X159" s="13"/>
      <c r="Y159" s="13"/>
    </row>
    <row r="160" spans="1:25" hidden="1">
      <c r="A160" s="45"/>
      <c r="B160" s="45"/>
      <c r="C160" s="45" t="s">
        <v>401</v>
      </c>
      <c r="D160" s="13"/>
      <c r="E160" s="13"/>
      <c r="F160" s="13"/>
      <c r="G160" s="13"/>
      <c r="H160" s="13"/>
      <c r="I160" s="13"/>
      <c r="J160" s="13"/>
      <c r="K160" s="13"/>
      <c r="L160" s="13"/>
      <c r="M160" s="13"/>
      <c r="N160" s="13"/>
      <c r="O160" s="13"/>
      <c r="P160" s="13"/>
      <c r="Q160" s="13"/>
      <c r="R160" s="13"/>
      <c r="S160" s="13"/>
      <c r="T160" s="13"/>
      <c r="U160" s="45"/>
      <c r="V160" s="13"/>
      <c r="W160" s="13"/>
      <c r="X160" s="13"/>
      <c r="Y160" s="13"/>
    </row>
    <row r="161" spans="1:25">
      <c r="A161" s="45" t="s">
        <v>624</v>
      </c>
      <c r="B161" s="45"/>
      <c r="C161" s="45"/>
      <c r="D161" s="20"/>
      <c r="E161" s="157"/>
      <c r="F161" s="14" t="s">
        <v>562</v>
      </c>
      <c r="G161" s="14" t="s">
        <v>565</v>
      </c>
      <c r="H161" s="17">
        <f>H118+H119+H120+H123+H124+H128+H129+H130+H133+H134+H135+H136+H137+H138+H139</f>
        <v>0</v>
      </c>
      <c r="I161" s="17">
        <f t="shared" ref="I161:Q161" si="15">I118+I119+I120+I123+I124+I128+I129+I130+I133+I134+I135+I136+I137+I138+I139</f>
        <v>0</v>
      </c>
      <c r="J161" s="17">
        <f t="shared" si="15"/>
        <v>0</v>
      </c>
      <c r="K161" s="17">
        <f t="shared" si="15"/>
        <v>0</v>
      </c>
      <c r="L161" s="17">
        <f t="shared" si="15"/>
        <v>0</v>
      </c>
      <c r="M161" s="17">
        <f t="shared" si="15"/>
        <v>0</v>
      </c>
      <c r="N161" s="17">
        <f t="shared" si="15"/>
        <v>0</v>
      </c>
      <c r="O161" s="17">
        <f t="shared" si="15"/>
        <v>0</v>
      </c>
      <c r="P161" s="17">
        <f>P118+P119+P120+P123+P124+P128+P129+P130+P133+P134+P135+P136+P137+P138+P139</f>
        <v>0</v>
      </c>
      <c r="Q161" s="17">
        <f t="shared" si="15"/>
        <v>0</v>
      </c>
      <c r="R161" s="17">
        <f>R118+R119+R120+R123+R124+R128+R129+R130+R133+R134+R135+R136+R137+R138+R139</f>
        <v>0</v>
      </c>
      <c r="S161" s="17">
        <f>S118+S119+S120+S123+S124+S128+S129+S130+S133+S134+S135+S136+S137+S138+S139</f>
        <v>0</v>
      </c>
      <c r="T161" s="13"/>
      <c r="U161" s="45"/>
      <c r="V161" s="13"/>
      <c r="W161" s="13"/>
      <c r="X161" s="13"/>
      <c r="Y161" s="13"/>
    </row>
    <row r="162" spans="1:25">
      <c r="A162" s="45" t="s">
        <v>625</v>
      </c>
      <c r="B162" s="45"/>
      <c r="C162" s="45"/>
      <c r="D162" s="20"/>
      <c r="E162" s="158"/>
      <c r="F162" s="14" t="s">
        <v>563</v>
      </c>
      <c r="G162" s="14" t="s">
        <v>566</v>
      </c>
      <c r="H162" s="17">
        <f t="shared" ref="H162:S162" si="16">H161-H101</f>
        <v>0</v>
      </c>
      <c r="I162" s="17">
        <f t="shared" si="16"/>
        <v>0</v>
      </c>
      <c r="J162" s="17">
        <f t="shared" si="16"/>
        <v>0</v>
      </c>
      <c r="K162" s="17">
        <f t="shared" si="16"/>
        <v>0</v>
      </c>
      <c r="L162" s="17">
        <f t="shared" si="16"/>
        <v>0</v>
      </c>
      <c r="M162" s="17">
        <f t="shared" si="16"/>
        <v>0</v>
      </c>
      <c r="N162" s="17">
        <f t="shared" si="16"/>
        <v>0</v>
      </c>
      <c r="O162" s="17">
        <f t="shared" si="16"/>
        <v>0</v>
      </c>
      <c r="P162" s="17">
        <f t="shared" si="16"/>
        <v>0</v>
      </c>
      <c r="Q162" s="17">
        <f t="shared" si="16"/>
        <v>0</v>
      </c>
      <c r="R162" s="17">
        <f t="shared" si="16"/>
        <v>0</v>
      </c>
      <c r="S162" s="17">
        <f t="shared" si="16"/>
        <v>0</v>
      </c>
      <c r="T162" s="13"/>
      <c r="U162" s="45"/>
      <c r="V162" s="13"/>
      <c r="W162" s="13"/>
      <c r="X162" s="13"/>
      <c r="Y162" s="13"/>
    </row>
    <row r="163" spans="1:25" ht="30">
      <c r="A163" s="45" t="s">
        <v>626</v>
      </c>
      <c r="B163" s="45"/>
      <c r="C163" s="45"/>
      <c r="D163" s="20"/>
      <c r="E163" s="158"/>
      <c r="F163" s="14" t="s">
        <v>564</v>
      </c>
      <c r="G163" s="14" t="s">
        <v>587</v>
      </c>
      <c r="H163" s="61">
        <f t="shared" ref="H163:S163" si="17">ROUND((IF(H101&gt;0,H162/H101,0)),4)</f>
        <v>0</v>
      </c>
      <c r="I163" s="61">
        <f t="shared" si="17"/>
        <v>0</v>
      </c>
      <c r="J163" s="61">
        <f t="shared" si="17"/>
        <v>0</v>
      </c>
      <c r="K163" s="61">
        <f t="shared" si="17"/>
        <v>0</v>
      </c>
      <c r="L163" s="61">
        <f t="shared" si="17"/>
        <v>0</v>
      </c>
      <c r="M163" s="61">
        <f>ROUND((IF(M101&gt;0,M162/M101,0)),4)</f>
        <v>0</v>
      </c>
      <c r="N163" s="61">
        <f t="shared" si="17"/>
        <v>0</v>
      </c>
      <c r="O163" s="61">
        <f t="shared" si="17"/>
        <v>0</v>
      </c>
      <c r="P163" s="61">
        <f t="shared" si="17"/>
        <v>0</v>
      </c>
      <c r="Q163" s="61">
        <f t="shared" si="17"/>
        <v>0</v>
      </c>
      <c r="R163" s="61">
        <f t="shared" si="17"/>
        <v>0</v>
      </c>
      <c r="S163" s="61">
        <f t="shared" si="17"/>
        <v>0</v>
      </c>
      <c r="T163" s="13"/>
      <c r="U163" s="45"/>
      <c r="V163" s="13"/>
      <c r="W163" s="13"/>
      <c r="X163" s="13"/>
      <c r="Y163" s="13"/>
    </row>
    <row r="164" spans="1:25">
      <c r="A164" s="45" t="s">
        <v>627</v>
      </c>
      <c r="B164" s="45"/>
      <c r="C164" s="45"/>
      <c r="D164" s="20"/>
      <c r="E164" s="158"/>
      <c r="F164" s="14" t="s">
        <v>567</v>
      </c>
      <c r="G164" s="14" t="s">
        <v>588</v>
      </c>
      <c r="H164" s="17">
        <f>H162</f>
        <v>0</v>
      </c>
      <c r="I164" s="17">
        <f t="shared" ref="I164:R164" si="18">H164+I162</f>
        <v>0</v>
      </c>
      <c r="J164" s="17">
        <f t="shared" si="18"/>
        <v>0</v>
      </c>
      <c r="K164" s="17">
        <f t="shared" si="18"/>
        <v>0</v>
      </c>
      <c r="L164" s="17">
        <f t="shared" si="18"/>
        <v>0</v>
      </c>
      <c r="M164" s="17">
        <f t="shared" si="18"/>
        <v>0</v>
      </c>
      <c r="N164" s="17">
        <f>M164+N162</f>
        <v>0</v>
      </c>
      <c r="O164" s="17">
        <f t="shared" si="18"/>
        <v>0</v>
      </c>
      <c r="P164" s="17">
        <f t="shared" si="18"/>
        <v>0</v>
      </c>
      <c r="Q164" s="17">
        <f t="shared" si="18"/>
        <v>0</v>
      </c>
      <c r="R164" s="17">
        <f t="shared" si="18"/>
        <v>0</v>
      </c>
      <c r="S164" s="17">
        <f>R164</f>
        <v>0</v>
      </c>
      <c r="T164" s="13"/>
      <c r="U164" s="45"/>
      <c r="V164" s="13"/>
      <c r="W164" s="13"/>
      <c r="X164" s="13"/>
      <c r="Y164" s="13"/>
    </row>
    <row r="165" spans="1:25" ht="45">
      <c r="A165" s="45" t="s">
        <v>628</v>
      </c>
      <c r="B165" s="45"/>
      <c r="C165" s="45"/>
      <c r="D165" s="20"/>
      <c r="E165" s="159"/>
      <c r="F165" s="14" t="s">
        <v>568</v>
      </c>
      <c r="G165" s="14" t="s">
        <v>589</v>
      </c>
      <c r="H165" s="61">
        <f t="shared" ref="H165:S165" si="19">ROUND((IF(H102&gt;0,H164/H102,0)),4)</f>
        <v>0</v>
      </c>
      <c r="I165" s="61">
        <f t="shared" si="19"/>
        <v>0</v>
      </c>
      <c r="J165" s="61">
        <f t="shared" si="19"/>
        <v>0</v>
      </c>
      <c r="K165" s="61">
        <f t="shared" si="19"/>
        <v>0</v>
      </c>
      <c r="L165" s="61">
        <f t="shared" si="19"/>
        <v>0</v>
      </c>
      <c r="M165" s="61">
        <f>ROUND((IF(M102&gt;0,M164/M102,0)),4)</f>
        <v>0</v>
      </c>
      <c r="N165" s="61">
        <f t="shared" si="19"/>
        <v>0</v>
      </c>
      <c r="O165" s="61">
        <f t="shared" si="19"/>
        <v>0</v>
      </c>
      <c r="P165" s="61">
        <f t="shared" si="19"/>
        <v>0</v>
      </c>
      <c r="Q165" s="61">
        <f t="shared" si="19"/>
        <v>0</v>
      </c>
      <c r="R165" s="61">
        <f t="shared" si="19"/>
        <v>0</v>
      </c>
      <c r="S165" s="61">
        <f t="shared" si="19"/>
        <v>0</v>
      </c>
      <c r="T165" s="13"/>
      <c r="U165" s="45"/>
      <c r="V165" s="13"/>
      <c r="W165" s="13"/>
      <c r="X165" s="13"/>
      <c r="Y165" s="13"/>
    </row>
    <row r="166" spans="1:25">
      <c r="A166" s="45"/>
      <c r="B166" s="45"/>
      <c r="C166" s="45"/>
      <c r="D166" s="20"/>
      <c r="E166" s="161" t="s">
        <v>884</v>
      </c>
      <c r="F166" s="162"/>
      <c r="G166" s="162"/>
      <c r="H166" s="162"/>
      <c r="I166" s="162"/>
      <c r="J166" s="162"/>
      <c r="K166" s="162"/>
      <c r="L166" s="162"/>
      <c r="M166" s="162"/>
      <c r="N166" s="162"/>
      <c r="O166" s="162"/>
      <c r="P166" s="162"/>
      <c r="Q166" s="162"/>
      <c r="R166" s="162"/>
      <c r="S166" s="163"/>
      <c r="T166" s="13"/>
      <c r="U166" s="45"/>
      <c r="V166" s="13"/>
      <c r="W166" s="13"/>
      <c r="X166" s="13"/>
      <c r="Y166" s="13"/>
    </row>
    <row r="167" spans="1:25">
      <c r="A167" s="45"/>
      <c r="B167" s="45"/>
      <c r="C167" s="45" t="s">
        <v>401</v>
      </c>
      <c r="D167" s="13"/>
      <c r="E167" s="13"/>
      <c r="F167" s="13"/>
      <c r="G167" s="13"/>
      <c r="H167" s="13"/>
      <c r="I167" s="13"/>
      <c r="J167" s="13"/>
      <c r="K167" s="13"/>
      <c r="L167" s="13"/>
      <c r="M167" s="13"/>
      <c r="N167" s="13"/>
      <c r="O167" s="13"/>
      <c r="P167" s="13"/>
      <c r="Q167" s="13"/>
      <c r="R167" s="13"/>
      <c r="S167" s="13"/>
      <c r="T167" s="13"/>
      <c r="U167" s="45"/>
      <c r="V167" s="13"/>
      <c r="W167" s="13"/>
      <c r="X167" s="13"/>
      <c r="Y167" s="13"/>
    </row>
    <row r="168" spans="1:25">
      <c r="A168" s="45"/>
      <c r="B168" s="45"/>
      <c r="C168" s="45" t="s">
        <v>404</v>
      </c>
      <c r="D168" s="45"/>
      <c r="E168" s="45"/>
      <c r="F168" s="45"/>
      <c r="G168" s="45"/>
      <c r="H168" s="45"/>
      <c r="I168" s="45"/>
      <c r="J168" s="45"/>
      <c r="K168" s="45"/>
      <c r="L168" s="45"/>
      <c r="M168" s="45"/>
      <c r="N168" s="45"/>
      <c r="O168" s="45"/>
      <c r="P168" s="45"/>
      <c r="Q168" s="45"/>
      <c r="R168" s="45"/>
      <c r="S168" s="45"/>
      <c r="T168" s="45"/>
      <c r="U168" s="45" t="s">
        <v>405</v>
      </c>
      <c r="V168" s="13"/>
      <c r="W168" s="13"/>
      <c r="X168" s="13"/>
      <c r="Y168" s="13"/>
    </row>
    <row r="169" spans="1:25" hidden="1">
      <c r="A169" s="13"/>
      <c r="B169" s="13"/>
      <c r="C169" s="13"/>
      <c r="D169" s="13"/>
      <c r="E169" s="13"/>
      <c r="F169" s="13"/>
      <c r="G169" s="13"/>
      <c r="H169" s="13"/>
      <c r="I169" s="13"/>
      <c r="J169" s="13"/>
      <c r="K169" s="13"/>
      <c r="L169" s="13"/>
      <c r="M169" s="13"/>
      <c r="N169" s="13"/>
      <c r="O169" s="13"/>
      <c r="P169" s="13"/>
      <c r="Q169" s="13"/>
      <c r="R169" s="13"/>
      <c r="S169" s="13"/>
      <c r="T169" s="13"/>
      <c r="U169" s="13"/>
    </row>
    <row r="170" spans="1:25" hidden="1">
      <c r="A170" s="13"/>
      <c r="B170" s="13"/>
      <c r="C170" s="13"/>
      <c r="D170" s="13"/>
      <c r="E170" s="13"/>
      <c r="F170" s="13"/>
      <c r="G170" s="13"/>
      <c r="H170" s="13"/>
      <c r="I170" s="13"/>
      <c r="J170" s="13"/>
      <c r="K170" s="13"/>
      <c r="L170" s="13"/>
      <c r="M170" s="13"/>
      <c r="N170" s="13"/>
      <c r="O170" s="13"/>
      <c r="P170" s="13"/>
      <c r="Q170" s="13"/>
      <c r="R170" s="13"/>
      <c r="S170" s="13"/>
      <c r="T170" s="13"/>
      <c r="U170" s="13"/>
    </row>
    <row r="171" spans="1:25" hidden="1"/>
    <row r="172" spans="1:25" hidden="1">
      <c r="A172" s="45"/>
      <c r="B172" s="45"/>
      <c r="C172" s="45" t="s">
        <v>883</v>
      </c>
      <c r="D172" s="45"/>
      <c r="E172" s="45"/>
      <c r="F172" s="45"/>
      <c r="G172" s="45"/>
      <c r="H172" s="45"/>
      <c r="I172" s="45"/>
      <c r="J172" s="45"/>
      <c r="K172" s="45"/>
      <c r="L172" s="45"/>
      <c r="M172" s="45"/>
      <c r="N172" s="45"/>
      <c r="O172" s="45"/>
      <c r="P172" s="45"/>
      <c r="Q172" s="45"/>
      <c r="R172" s="45"/>
      <c r="S172" s="45"/>
      <c r="T172" s="45"/>
      <c r="U172" s="45"/>
    </row>
    <row r="173" spans="1:25" hidden="1">
      <c r="A173" s="45"/>
      <c r="B173" s="45"/>
      <c r="C173" s="45"/>
      <c r="D173" s="45"/>
      <c r="E173" s="45"/>
      <c r="F173" s="45"/>
      <c r="G173" s="45"/>
      <c r="H173" s="45"/>
      <c r="I173" s="45"/>
      <c r="J173" s="45"/>
      <c r="K173" s="45"/>
      <c r="L173" s="45"/>
      <c r="M173" s="45"/>
      <c r="N173" s="45"/>
      <c r="O173" s="45"/>
      <c r="P173" s="45"/>
      <c r="Q173" s="45"/>
      <c r="R173" s="45"/>
      <c r="S173" s="45"/>
      <c r="T173" s="45"/>
      <c r="U173" s="45"/>
    </row>
    <row r="174" spans="1:25" hidden="1">
      <c r="A174" s="45"/>
      <c r="B174" s="45"/>
      <c r="C174" s="45"/>
      <c r="D174" s="45" t="s">
        <v>948</v>
      </c>
      <c r="E174" s="45"/>
      <c r="F174" s="45"/>
      <c r="G174" s="45"/>
      <c r="H174" s="45" t="s">
        <v>860</v>
      </c>
      <c r="I174" s="45" t="s">
        <v>861</v>
      </c>
      <c r="J174" s="45" t="s">
        <v>862</v>
      </c>
      <c r="K174" s="45" t="s">
        <v>730</v>
      </c>
      <c r="L174" s="45" t="s">
        <v>731</v>
      </c>
      <c r="M174" s="45" t="s">
        <v>732</v>
      </c>
      <c r="N174" s="45" t="s">
        <v>863</v>
      </c>
      <c r="O174" s="45" t="s">
        <v>864</v>
      </c>
      <c r="P174" s="45" t="s">
        <v>865</v>
      </c>
      <c r="Q174" s="45" t="s">
        <v>867</v>
      </c>
      <c r="R174" s="45" t="s">
        <v>868</v>
      </c>
      <c r="S174" s="45" t="s">
        <v>869</v>
      </c>
      <c r="T174" s="45"/>
      <c r="U174" s="45"/>
    </row>
    <row r="175" spans="1:25" hidden="1">
      <c r="A175" s="45"/>
      <c r="B175" s="45"/>
      <c r="C175" s="45" t="s">
        <v>402</v>
      </c>
      <c r="D175" s="45" t="s">
        <v>907</v>
      </c>
      <c r="E175" s="45" t="s">
        <v>406</v>
      </c>
      <c r="F175" s="45" t="s">
        <v>406</v>
      </c>
      <c r="G175" s="45" t="s">
        <v>406</v>
      </c>
      <c r="H175" s="45"/>
      <c r="I175" s="45"/>
      <c r="J175" s="45"/>
      <c r="K175" s="45"/>
      <c r="L175" s="45"/>
      <c r="M175" s="45"/>
      <c r="N175" s="45"/>
      <c r="O175" s="45"/>
      <c r="P175" s="45"/>
      <c r="Q175" s="45"/>
      <c r="R175" s="45"/>
      <c r="S175" s="45"/>
      <c r="T175" s="45" t="s">
        <v>401</v>
      </c>
      <c r="U175" s="45" t="s">
        <v>403</v>
      </c>
    </row>
    <row r="176" spans="1:25" ht="45" hidden="1">
      <c r="A176" s="45"/>
      <c r="B176" s="45"/>
      <c r="C176" s="45" t="s">
        <v>889</v>
      </c>
      <c r="D176" s="13"/>
      <c r="E176" s="13"/>
      <c r="F176" s="13"/>
      <c r="G176" s="18" t="s">
        <v>888</v>
      </c>
      <c r="H176" s="19" t="s">
        <v>226</v>
      </c>
      <c r="I176" s="19" t="s">
        <v>226</v>
      </c>
      <c r="J176" s="19" t="s">
        <v>226</v>
      </c>
      <c r="K176" s="19" t="s">
        <v>226</v>
      </c>
      <c r="L176" s="19" t="s">
        <v>226</v>
      </c>
      <c r="M176" s="19" t="s">
        <v>226</v>
      </c>
      <c r="N176" s="19" t="s">
        <v>226</v>
      </c>
      <c r="O176" s="19" t="s">
        <v>226</v>
      </c>
      <c r="P176" s="19" t="s">
        <v>226</v>
      </c>
      <c r="Q176" s="19" t="s">
        <v>226</v>
      </c>
      <c r="R176" s="19" t="s">
        <v>226</v>
      </c>
      <c r="S176" s="19" t="s">
        <v>226</v>
      </c>
      <c r="T176" s="13"/>
      <c r="U176" s="45"/>
    </row>
    <row r="177" spans="1:21" hidden="1">
      <c r="A177" s="45"/>
      <c r="B177" s="45"/>
      <c r="C177" s="45" t="s">
        <v>891</v>
      </c>
      <c r="D177" s="13"/>
      <c r="E177" s="13"/>
      <c r="F177" s="13"/>
      <c r="G177" s="18" t="s">
        <v>890</v>
      </c>
      <c r="H177" s="19" t="s">
        <v>229</v>
      </c>
      <c r="I177" s="19" t="s">
        <v>229</v>
      </c>
      <c r="J177" s="19" t="s">
        <v>229</v>
      </c>
      <c r="K177" s="19" t="s">
        <v>229</v>
      </c>
      <c r="L177" s="19" t="s">
        <v>229</v>
      </c>
      <c r="M177" s="19" t="s">
        <v>229</v>
      </c>
      <c r="N177" s="19" t="s">
        <v>229</v>
      </c>
      <c r="O177" s="19" t="s">
        <v>229</v>
      </c>
      <c r="P177" s="19" t="s">
        <v>229</v>
      </c>
      <c r="Q177" s="19" t="s">
        <v>229</v>
      </c>
      <c r="R177" s="19" t="s">
        <v>229</v>
      </c>
      <c r="S177" s="19" t="s">
        <v>229</v>
      </c>
      <c r="T177" s="13"/>
      <c r="U177" s="45"/>
    </row>
    <row r="178" spans="1:21" ht="15" customHeight="1">
      <c r="A178" s="45"/>
      <c r="B178" s="45"/>
      <c r="C178" s="45" t="s">
        <v>406</v>
      </c>
      <c r="D178" s="13"/>
      <c r="E178" s="161" t="s">
        <v>1100</v>
      </c>
      <c r="F178" s="162"/>
      <c r="G178" s="162"/>
      <c r="H178" s="162"/>
      <c r="I178" s="162"/>
      <c r="J178" s="162"/>
      <c r="K178" s="162"/>
      <c r="L178" s="38"/>
      <c r="M178" s="38"/>
      <c r="N178" s="38"/>
      <c r="O178" s="38"/>
      <c r="P178" s="38"/>
      <c r="Q178" s="38"/>
      <c r="R178" s="197" t="s">
        <v>1102</v>
      </c>
      <c r="S178" s="153"/>
      <c r="U178" s="45"/>
    </row>
    <row r="179" spans="1:21" ht="15" customHeight="1">
      <c r="A179" s="45"/>
      <c r="B179" s="45"/>
      <c r="C179" s="45" t="s">
        <v>406</v>
      </c>
      <c r="D179" s="13"/>
      <c r="E179" s="154" t="s">
        <v>871</v>
      </c>
      <c r="F179" s="154"/>
      <c r="G179" s="154"/>
      <c r="H179" s="154"/>
      <c r="I179" s="154"/>
      <c r="J179" s="154"/>
      <c r="K179" s="154"/>
      <c r="L179" s="154"/>
      <c r="M179" s="154"/>
      <c r="N179" s="154"/>
      <c r="O179" s="154"/>
      <c r="P179" s="154"/>
      <c r="Q179" s="154"/>
      <c r="R179" s="154"/>
      <c r="S179" s="154"/>
      <c r="U179" s="45"/>
    </row>
    <row r="180" spans="1:21" ht="45">
      <c r="A180" s="45"/>
      <c r="B180" s="45"/>
      <c r="C180" s="45" t="s">
        <v>406</v>
      </c>
      <c r="D180" s="13"/>
      <c r="E180" s="160" t="s">
        <v>553</v>
      </c>
      <c r="F180" s="160"/>
      <c r="G180" s="160"/>
      <c r="H180" s="22" t="s">
        <v>443</v>
      </c>
      <c r="I180" s="22" t="s">
        <v>444</v>
      </c>
      <c r="J180" s="22" t="s">
        <v>445</v>
      </c>
      <c r="K180" s="22" t="s">
        <v>722</v>
      </c>
      <c r="L180" s="22" t="s">
        <v>723</v>
      </c>
      <c r="M180" s="22" t="s">
        <v>724</v>
      </c>
      <c r="N180" s="22" t="s">
        <v>446</v>
      </c>
      <c r="O180" s="22" t="s">
        <v>877</v>
      </c>
      <c r="P180" s="22" t="s">
        <v>448</v>
      </c>
      <c r="Q180" s="22" t="s">
        <v>878</v>
      </c>
      <c r="R180" s="22" t="s">
        <v>450</v>
      </c>
      <c r="S180" s="22" t="s">
        <v>451</v>
      </c>
      <c r="U180" s="45"/>
    </row>
    <row r="181" spans="1:21">
      <c r="A181" s="45"/>
      <c r="B181" s="45"/>
      <c r="C181" s="45" t="s">
        <v>401</v>
      </c>
      <c r="D181" s="13"/>
      <c r="E181" s="13"/>
      <c r="U181" s="45"/>
    </row>
    <row r="182" spans="1:21">
      <c r="A182" s="45" t="s">
        <v>881</v>
      </c>
      <c r="B182" s="45"/>
      <c r="C182" s="45"/>
      <c r="D182" s="20"/>
      <c r="E182" s="161" t="s">
        <v>887</v>
      </c>
      <c r="F182" s="162"/>
      <c r="G182" s="163"/>
      <c r="H182" s="16"/>
      <c r="I182" s="16"/>
      <c r="J182" s="16"/>
      <c r="K182" s="16"/>
      <c r="L182" s="16"/>
      <c r="M182" s="16"/>
      <c r="N182" s="16"/>
      <c r="O182" s="16"/>
      <c r="P182" s="16"/>
      <c r="Q182" s="16"/>
      <c r="R182" s="16"/>
      <c r="S182" s="17">
        <f>H182+I182+J182+K182+L182+M182+N182+O182+P182+Q182+R182</f>
        <v>0</v>
      </c>
      <c r="U182" s="45"/>
    </row>
    <row r="183" spans="1:21" ht="30" customHeight="1">
      <c r="A183" s="45" t="s">
        <v>882</v>
      </c>
      <c r="B183" s="45"/>
      <c r="C183" s="45"/>
      <c r="D183" s="20"/>
      <c r="E183" s="161" t="s">
        <v>876</v>
      </c>
      <c r="F183" s="162"/>
      <c r="G183" s="163"/>
      <c r="H183" s="60"/>
      <c r="I183" s="60"/>
      <c r="J183" s="60"/>
      <c r="K183" s="60"/>
      <c r="L183" s="60"/>
      <c r="M183" s="60"/>
      <c r="N183" s="60"/>
      <c r="O183" s="60"/>
      <c r="P183" s="60"/>
      <c r="Q183" s="60"/>
      <c r="R183" s="60"/>
      <c r="S183" s="61">
        <f>H183+I183+J183+K183+L183+M183+N183+O183+P183+Q183+R183</f>
        <v>0</v>
      </c>
      <c r="U183" s="45"/>
    </row>
    <row r="184" spans="1:21" ht="78" customHeight="1">
      <c r="A184" s="45"/>
      <c r="B184" s="45"/>
      <c r="C184" s="45"/>
      <c r="D184" s="20"/>
      <c r="E184" s="155" t="s">
        <v>977</v>
      </c>
      <c r="F184" s="198"/>
      <c r="G184" s="198"/>
      <c r="H184" s="198"/>
      <c r="I184" s="198"/>
      <c r="J184" s="198"/>
      <c r="K184" s="198"/>
      <c r="L184" s="198"/>
      <c r="M184" s="198"/>
      <c r="N184" s="198"/>
      <c r="O184" s="198"/>
      <c r="P184" s="198"/>
      <c r="Q184" s="198"/>
      <c r="R184" s="198"/>
      <c r="S184" s="156"/>
      <c r="U184" s="45"/>
    </row>
    <row r="185" spans="1:21">
      <c r="A185" s="45"/>
      <c r="B185" s="45"/>
      <c r="C185" s="45" t="s">
        <v>401</v>
      </c>
      <c r="D185" s="13"/>
      <c r="E185" s="13"/>
      <c r="U185" s="45"/>
    </row>
    <row r="186" spans="1:21">
      <c r="A186" s="45"/>
      <c r="B186" s="45"/>
      <c r="C186" s="45" t="s">
        <v>404</v>
      </c>
      <c r="D186" s="45"/>
      <c r="E186" s="45"/>
      <c r="F186" s="45"/>
      <c r="G186" s="45"/>
      <c r="H186" s="45"/>
      <c r="I186" s="45"/>
      <c r="J186" s="45"/>
      <c r="K186" s="45"/>
      <c r="L186" s="45"/>
      <c r="M186" s="45"/>
      <c r="N186" s="45"/>
      <c r="O186" s="45"/>
      <c r="P186" s="45"/>
      <c r="Q186" s="45"/>
      <c r="R186" s="45"/>
      <c r="S186" s="45"/>
      <c r="T186" s="45"/>
      <c r="U186" s="45" t="s">
        <v>405</v>
      </c>
    </row>
  </sheetData>
  <mergeCells count="62">
    <mergeCell ref="F139:G139"/>
    <mergeCell ref="E182:G182"/>
    <mergeCell ref="E178:K178"/>
    <mergeCell ref="E180:G180"/>
    <mergeCell ref="E179:S179"/>
    <mergeCell ref="H14:J14"/>
    <mergeCell ref="F31:G31"/>
    <mergeCell ref="F33:G33"/>
    <mergeCell ref="E14:G14"/>
    <mergeCell ref="E15:J15"/>
    <mergeCell ref="E27:S27"/>
    <mergeCell ref="E28:S28"/>
    <mergeCell ref="E29:G29"/>
    <mergeCell ref="E184:S184"/>
    <mergeCell ref="F128:G128"/>
    <mergeCell ref="F129:G129"/>
    <mergeCell ref="F130:G130"/>
    <mergeCell ref="E183:G183"/>
    <mergeCell ref="E130:E132"/>
    <mergeCell ref="R178:S178"/>
    <mergeCell ref="F134:G134"/>
    <mergeCell ref="F137:G137"/>
    <mergeCell ref="E161:E165"/>
    <mergeCell ref="F135:G135"/>
    <mergeCell ref="F133:G133"/>
    <mergeCell ref="F136:G136"/>
    <mergeCell ref="F138:G138"/>
    <mergeCell ref="E166:S166"/>
    <mergeCell ref="E151:S151"/>
    <mergeCell ref="F124:G124"/>
    <mergeCell ref="F123:G123"/>
    <mergeCell ref="E116:G116"/>
    <mergeCell ref="E115:S115"/>
    <mergeCell ref="E114:S114"/>
    <mergeCell ref="F120:G120"/>
    <mergeCell ref="F118:G118"/>
    <mergeCell ref="E124:E127"/>
    <mergeCell ref="F79:G79"/>
    <mergeCell ref="E120:E122"/>
    <mergeCell ref="F78:G78"/>
    <mergeCell ref="F119:G119"/>
    <mergeCell ref="F66:G66"/>
    <mergeCell ref="E70:E72"/>
    <mergeCell ref="F70:G70"/>
    <mergeCell ref="F73:G73"/>
    <mergeCell ref="F74:G74"/>
    <mergeCell ref="F75:G75"/>
    <mergeCell ref="E91:S91"/>
    <mergeCell ref="F77:G77"/>
    <mergeCell ref="F76:G76"/>
    <mergeCell ref="F38:G38"/>
    <mergeCell ref="E66:E69"/>
    <mergeCell ref="E54:S54"/>
    <mergeCell ref="F32:G32"/>
    <mergeCell ref="E33:E37"/>
    <mergeCell ref="E38:E42"/>
    <mergeCell ref="D1:S1"/>
    <mergeCell ref="E11:J11"/>
    <mergeCell ref="E13:G13"/>
    <mergeCell ref="H13:J13"/>
    <mergeCell ref="H10:J10"/>
    <mergeCell ref="E10:G10"/>
  </mergeCells>
  <phoneticPr fontId="2" type="noConversion"/>
  <dataValidations count="1">
    <dataValidation type="decimal" allowBlank="1" showInputMessage="1" showErrorMessage="1" errorTitle="Input Error" error="Please enter a numeric value between 0 and 99999999999999999" sqref="H150:S150 H101:S102 H118:S139 H90:S90 H53:S53 H66:S79 H161:S165 H31:S42 H182:S183">
      <formula1>0</formula1>
      <formula2>99999999999999900</formula2>
    </dataValidation>
  </dataValidations>
  <hyperlinks>
    <hyperlink ref="G3" tooltip="Click here to Change Country" display="Change Country"/>
    <hyperlink ref="H3" tooltip="Click here to add New Sheet" display="Add New Sheet"/>
    <hyperlink ref="J3" tooltip="Click here to Delete Current Sheet" display="Delete Current Sheet"/>
    <hyperlink ref="H5" location="Navigation!A1" display="Back To Navigation Page"/>
  </hyperlinks>
  <pageMargins left="0.75" right="0.75" top="1" bottom="1" header="0.5" footer="0.5"/>
  <pageSetup orientation="portrait" horizontalDpi="300"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Z184"/>
  <sheetViews>
    <sheetView showGridLines="0" topLeftCell="E112" workbookViewId="0">
      <selection activeCell="K29" sqref="K29:M29"/>
    </sheetView>
  </sheetViews>
  <sheetFormatPr defaultRowHeight="15"/>
  <cols>
    <col min="1" max="1" width="14.7109375" hidden="1" customWidth="1"/>
    <col min="2" max="3" width="9.140625" hidden="1" customWidth="1"/>
    <col min="4" max="4" width="59.140625" hidden="1" customWidth="1"/>
    <col min="5" max="5" width="5.5703125" customWidth="1"/>
    <col min="6" max="6" width="4.5703125" customWidth="1"/>
    <col min="7" max="7" width="22.140625" customWidth="1"/>
    <col min="8" max="19" width="14.7109375" customWidth="1"/>
  </cols>
  <sheetData>
    <row r="1" spans="1:19" ht="27.95" customHeight="1">
      <c r="A1" s="10" t="s">
        <v>1165</v>
      </c>
      <c r="D1" s="151" t="s">
        <v>1166</v>
      </c>
      <c r="E1" s="151"/>
      <c r="F1" s="151"/>
      <c r="G1" s="151"/>
      <c r="H1" s="151"/>
      <c r="I1" s="151"/>
      <c r="J1" s="151"/>
      <c r="K1" s="151"/>
      <c r="L1" s="151"/>
      <c r="M1" s="151"/>
      <c r="N1" s="151"/>
      <c r="O1" s="151"/>
      <c r="P1" s="151"/>
      <c r="Q1" s="151"/>
      <c r="R1" s="151"/>
      <c r="S1" s="151"/>
    </row>
    <row r="3" spans="1:19">
      <c r="G3" s="21" t="s">
        <v>946</v>
      </c>
      <c r="H3" s="21" t="s">
        <v>944</v>
      </c>
      <c r="J3" s="21" t="s">
        <v>945</v>
      </c>
    </row>
    <row r="5" spans="1:19">
      <c r="H5" s="21" t="s">
        <v>539</v>
      </c>
    </row>
    <row r="6" spans="1:19">
      <c r="A6" s="45"/>
      <c r="B6" s="45"/>
      <c r="C6" s="45" t="s">
        <v>939</v>
      </c>
      <c r="D6" s="45"/>
      <c r="E6" s="45"/>
      <c r="F6" s="45"/>
      <c r="G6" s="45"/>
      <c r="H6" s="45"/>
      <c r="I6" s="45"/>
      <c r="J6" s="45"/>
      <c r="K6" s="45"/>
      <c r="L6" s="45"/>
      <c r="M6" s="13"/>
      <c r="N6" s="13"/>
    </row>
    <row r="7" spans="1:19" hidden="1">
      <c r="A7" s="45"/>
      <c r="B7" s="45"/>
      <c r="C7" s="45"/>
      <c r="D7" s="45"/>
      <c r="E7" s="45"/>
      <c r="F7" s="45"/>
      <c r="G7" s="45"/>
      <c r="H7" s="45"/>
      <c r="I7" s="45"/>
      <c r="J7" s="45"/>
      <c r="K7" s="45"/>
      <c r="L7" s="45"/>
      <c r="M7" s="13"/>
      <c r="N7" s="13"/>
    </row>
    <row r="8" spans="1:19" hidden="1">
      <c r="A8" s="45"/>
      <c r="B8" s="45"/>
      <c r="C8" s="45"/>
      <c r="D8" s="45" t="s">
        <v>948</v>
      </c>
      <c r="E8" s="45"/>
      <c r="F8" s="45"/>
      <c r="G8" s="45"/>
      <c r="H8" s="45"/>
      <c r="I8" s="45"/>
      <c r="J8" s="45"/>
      <c r="K8" s="45"/>
      <c r="L8" s="45"/>
      <c r="M8" s="13"/>
      <c r="N8" s="13"/>
    </row>
    <row r="9" spans="1:19" hidden="1">
      <c r="A9" s="45"/>
      <c r="B9" s="45"/>
      <c r="C9" s="45" t="s">
        <v>402</v>
      </c>
      <c r="D9" s="45" t="s">
        <v>907</v>
      </c>
      <c r="E9" s="45" t="s">
        <v>406</v>
      </c>
      <c r="F9" s="45" t="s">
        <v>406</v>
      </c>
      <c r="G9" s="45" t="s">
        <v>406</v>
      </c>
      <c r="H9" s="45"/>
      <c r="I9" s="45"/>
      <c r="J9" s="45"/>
      <c r="K9" s="45" t="s">
        <v>401</v>
      </c>
      <c r="L9" s="45" t="s">
        <v>403</v>
      </c>
      <c r="M9" s="13"/>
      <c r="N9" s="13"/>
    </row>
    <row r="10" spans="1:19" ht="15" customHeight="1">
      <c r="A10" s="45"/>
      <c r="B10" s="45"/>
      <c r="C10" s="45" t="s">
        <v>406</v>
      </c>
      <c r="D10" s="13"/>
      <c r="E10" s="161" t="s">
        <v>739</v>
      </c>
      <c r="F10" s="162"/>
      <c r="G10" s="163"/>
      <c r="H10" s="161">
        <f>StartUp!D22</f>
        <v>0</v>
      </c>
      <c r="I10" s="162"/>
      <c r="J10" s="163"/>
      <c r="K10" s="13"/>
      <c r="L10" s="45"/>
      <c r="M10" s="13"/>
      <c r="N10" s="13"/>
    </row>
    <row r="11" spans="1:19" ht="15" customHeight="1">
      <c r="A11" s="45"/>
      <c r="B11" s="45"/>
      <c r="C11" s="45" t="s">
        <v>406</v>
      </c>
      <c r="D11" s="13"/>
      <c r="E11" s="199" t="str">
        <f>CONCATENATE("Selected Country : ",D13)</f>
        <v xml:space="preserve">Selected Country : </v>
      </c>
      <c r="F11" s="199"/>
      <c r="G11" s="199"/>
      <c r="H11" s="199"/>
      <c r="I11" s="199"/>
      <c r="J11" s="199"/>
      <c r="K11" s="13"/>
      <c r="L11" s="45"/>
      <c r="M11" s="13"/>
      <c r="N11" s="13"/>
    </row>
    <row r="12" spans="1:19">
      <c r="A12" s="45"/>
      <c r="B12" s="45"/>
      <c r="C12" s="45" t="s">
        <v>401</v>
      </c>
      <c r="D12" s="13"/>
      <c r="L12" s="45"/>
      <c r="M12" s="13"/>
      <c r="N12" s="13"/>
    </row>
    <row r="13" spans="1:19" ht="15" customHeight="1">
      <c r="A13" s="45" t="s">
        <v>940</v>
      </c>
      <c r="B13" s="45"/>
      <c r="C13" s="45"/>
      <c r="D13" s="20"/>
      <c r="E13" s="161" t="s">
        <v>936</v>
      </c>
      <c r="F13" s="162"/>
      <c r="G13" s="163"/>
      <c r="H13" s="167">
        <f>StartUp!D17</f>
        <v>0</v>
      </c>
      <c r="I13" s="168"/>
      <c r="J13" s="169"/>
      <c r="L13" s="45"/>
      <c r="M13" s="13"/>
      <c r="N13" s="13"/>
    </row>
    <row r="14" spans="1:19">
      <c r="A14" s="45" t="s">
        <v>942</v>
      </c>
      <c r="B14" s="45"/>
      <c r="C14" s="45"/>
      <c r="D14" s="20"/>
      <c r="E14" s="161" t="s">
        <v>937</v>
      </c>
      <c r="F14" s="162"/>
      <c r="G14" s="163"/>
      <c r="H14" s="164">
        <f>StartUp!G9</f>
        <v>0</v>
      </c>
      <c r="I14" s="165"/>
      <c r="J14" s="166"/>
      <c r="L14" s="45"/>
      <c r="M14" s="13"/>
      <c r="N14" s="13"/>
    </row>
    <row r="15" spans="1:19">
      <c r="A15" s="45"/>
      <c r="B15" s="45"/>
      <c r="C15" s="45"/>
      <c r="D15" s="49"/>
      <c r="E15" s="154" t="str">
        <f>CONCATENATE("Note: Enter only ",StartUp!D23," digits after decimal.")</f>
        <v>Note: Enter only 2 digits after decimal.</v>
      </c>
      <c r="F15" s="154"/>
      <c r="G15" s="154"/>
      <c r="H15" s="154"/>
      <c r="I15" s="154"/>
      <c r="J15" s="154"/>
      <c r="L15" s="45"/>
      <c r="M15" s="13"/>
      <c r="N15" s="13"/>
    </row>
    <row r="16" spans="1:19">
      <c r="A16" s="45"/>
      <c r="B16" s="45"/>
      <c r="C16" s="45" t="s">
        <v>401</v>
      </c>
      <c r="D16" s="13"/>
      <c r="L16" s="45"/>
      <c r="M16" s="13"/>
      <c r="N16" s="13"/>
    </row>
    <row r="17" spans="1:21">
      <c r="A17" s="45"/>
      <c r="B17" s="45"/>
      <c r="C17" s="45" t="s">
        <v>404</v>
      </c>
      <c r="D17" s="45"/>
      <c r="E17" s="45"/>
      <c r="F17" s="45"/>
      <c r="G17" s="45"/>
      <c r="H17" s="45"/>
      <c r="I17" s="45"/>
      <c r="J17" s="45"/>
      <c r="K17" s="45"/>
      <c r="L17" s="45" t="s">
        <v>405</v>
      </c>
      <c r="M17" s="13"/>
      <c r="N17" s="13"/>
    </row>
    <row r="18" spans="1:21" hidden="1"/>
    <row r="19" spans="1:21" hidden="1"/>
    <row r="20" spans="1:21" hidden="1"/>
    <row r="21" spans="1:21" hidden="1">
      <c r="A21" s="45"/>
      <c r="B21" s="45"/>
      <c r="C21" s="45" t="s">
        <v>857</v>
      </c>
      <c r="D21" s="45"/>
      <c r="E21" s="45"/>
      <c r="F21" s="45"/>
      <c r="G21" s="45"/>
      <c r="H21" s="45"/>
      <c r="I21" s="45"/>
      <c r="J21" s="45"/>
      <c r="K21" s="45"/>
      <c r="L21" s="45"/>
      <c r="M21" s="45"/>
      <c r="N21" s="45"/>
      <c r="O21" s="45"/>
      <c r="P21" s="45"/>
      <c r="Q21" s="45"/>
      <c r="R21" s="45"/>
      <c r="S21" s="45"/>
      <c r="T21" s="45"/>
      <c r="U21" s="45"/>
    </row>
    <row r="22" spans="1:21" hidden="1">
      <c r="A22" s="45"/>
      <c r="B22" s="45"/>
      <c r="C22" s="45"/>
      <c r="D22" s="45"/>
      <c r="E22" s="45"/>
      <c r="F22" s="45"/>
      <c r="G22" s="45"/>
      <c r="H22" s="45"/>
      <c r="I22" s="45"/>
      <c r="J22" s="45"/>
      <c r="K22" s="45"/>
      <c r="L22" s="45"/>
      <c r="M22" s="45"/>
      <c r="N22" s="45"/>
      <c r="O22" s="45"/>
      <c r="P22" s="45"/>
      <c r="Q22" s="45"/>
      <c r="R22" s="45"/>
      <c r="S22" s="45"/>
      <c r="T22" s="45"/>
      <c r="U22" s="45"/>
    </row>
    <row r="23" spans="1:21" hidden="1">
      <c r="A23" s="45"/>
      <c r="B23" s="45"/>
      <c r="C23" s="45"/>
      <c r="D23" s="45" t="s">
        <v>948</v>
      </c>
      <c r="E23" s="45"/>
      <c r="F23" s="45"/>
      <c r="G23" s="45"/>
      <c r="H23" s="45" t="s">
        <v>1103</v>
      </c>
      <c r="I23" s="45" t="s">
        <v>1104</v>
      </c>
      <c r="J23" s="45" t="s">
        <v>1106</v>
      </c>
      <c r="K23" s="45" t="s">
        <v>733</v>
      </c>
      <c r="L23" s="45" t="s">
        <v>734</v>
      </c>
      <c r="M23" s="45" t="s">
        <v>735</v>
      </c>
      <c r="N23" s="45" t="s">
        <v>1107</v>
      </c>
      <c r="O23" s="45" t="s">
        <v>1151</v>
      </c>
      <c r="P23" s="45" t="s">
        <v>1152</v>
      </c>
      <c r="Q23" s="45" t="s">
        <v>1153</v>
      </c>
      <c r="R23" s="45" t="s">
        <v>1154</v>
      </c>
      <c r="S23" s="45" t="s">
        <v>1164</v>
      </c>
      <c r="T23" s="45"/>
      <c r="U23" s="45"/>
    </row>
    <row r="24" spans="1:21" hidden="1">
      <c r="A24" s="45"/>
      <c r="B24" s="45"/>
      <c r="C24" s="45" t="s">
        <v>402</v>
      </c>
      <c r="D24" s="45" t="s">
        <v>907</v>
      </c>
      <c r="E24" s="45" t="s">
        <v>406</v>
      </c>
      <c r="F24" s="45" t="s">
        <v>406</v>
      </c>
      <c r="G24" s="45" t="s">
        <v>406</v>
      </c>
      <c r="H24" s="45"/>
      <c r="I24" s="45"/>
      <c r="J24" s="45"/>
      <c r="K24" s="45"/>
      <c r="L24" s="45"/>
      <c r="M24" s="45"/>
      <c r="N24" s="45"/>
      <c r="O24" s="45"/>
      <c r="P24" s="45"/>
      <c r="Q24" s="45"/>
      <c r="R24" s="45"/>
      <c r="S24" s="45"/>
      <c r="T24" s="45" t="s">
        <v>401</v>
      </c>
      <c r="U24" s="45" t="s">
        <v>403</v>
      </c>
    </row>
    <row r="25" spans="1:21" hidden="1">
      <c r="A25" s="45"/>
      <c r="B25" s="45"/>
      <c r="C25" s="45" t="s">
        <v>891</v>
      </c>
      <c r="D25" s="13"/>
      <c r="E25" s="13"/>
      <c r="F25" s="13"/>
      <c r="G25" s="18" t="s">
        <v>890</v>
      </c>
      <c r="H25" s="19" t="s">
        <v>229</v>
      </c>
      <c r="I25" s="19" t="s">
        <v>229</v>
      </c>
      <c r="J25" s="19" t="s">
        <v>229</v>
      </c>
      <c r="K25" s="19" t="s">
        <v>229</v>
      </c>
      <c r="L25" s="19" t="s">
        <v>229</v>
      </c>
      <c r="M25" s="19" t="s">
        <v>229</v>
      </c>
      <c r="N25" s="19" t="s">
        <v>229</v>
      </c>
      <c r="O25" s="19" t="s">
        <v>229</v>
      </c>
      <c r="P25" s="19" t="s">
        <v>229</v>
      </c>
      <c r="Q25" s="19" t="s">
        <v>229</v>
      </c>
      <c r="R25" s="19" t="s">
        <v>229</v>
      </c>
      <c r="S25" s="19" t="s">
        <v>229</v>
      </c>
      <c r="T25" s="13"/>
      <c r="U25" s="45"/>
    </row>
    <row r="26" spans="1:21" ht="45" hidden="1">
      <c r="A26" s="45"/>
      <c r="B26" s="45"/>
      <c r="C26" s="45" t="s">
        <v>889</v>
      </c>
      <c r="D26" s="13"/>
      <c r="E26" s="13"/>
      <c r="F26" s="13"/>
      <c r="G26" s="18" t="s">
        <v>888</v>
      </c>
      <c r="H26" s="19" t="s">
        <v>226</v>
      </c>
      <c r="I26" s="19" t="s">
        <v>226</v>
      </c>
      <c r="J26" s="19" t="s">
        <v>226</v>
      </c>
      <c r="K26" s="19" t="s">
        <v>226</v>
      </c>
      <c r="L26" s="19" t="s">
        <v>226</v>
      </c>
      <c r="M26" s="19" t="s">
        <v>226</v>
      </c>
      <c r="N26" s="19" t="s">
        <v>226</v>
      </c>
      <c r="O26" s="19" t="s">
        <v>226</v>
      </c>
      <c r="P26" s="19" t="s">
        <v>226</v>
      </c>
      <c r="Q26" s="19" t="s">
        <v>226</v>
      </c>
      <c r="R26" s="19" t="s">
        <v>226</v>
      </c>
      <c r="S26" s="19" t="s">
        <v>226</v>
      </c>
      <c r="T26" s="13"/>
      <c r="U26" s="45"/>
    </row>
    <row r="27" spans="1:21" ht="15" customHeight="1">
      <c r="A27" s="45"/>
      <c r="B27" s="45"/>
      <c r="C27" s="45" t="s">
        <v>406</v>
      </c>
      <c r="D27" s="13"/>
      <c r="E27" s="173" t="s">
        <v>872</v>
      </c>
      <c r="F27" s="173"/>
      <c r="G27" s="173"/>
      <c r="H27" s="173"/>
      <c r="I27" s="173"/>
      <c r="J27" s="173"/>
      <c r="K27" s="173"/>
      <c r="L27" s="173"/>
      <c r="M27" s="173"/>
      <c r="N27" s="173"/>
      <c r="O27" s="173"/>
      <c r="P27" s="173"/>
      <c r="Q27" s="173"/>
      <c r="R27" s="173"/>
      <c r="S27" s="173"/>
      <c r="U27" s="45"/>
    </row>
    <row r="28" spans="1:21" ht="15" customHeight="1">
      <c r="A28" s="45"/>
      <c r="B28" s="45"/>
      <c r="C28" s="45" t="s">
        <v>406</v>
      </c>
      <c r="D28" s="13"/>
      <c r="E28" s="154" t="s">
        <v>871</v>
      </c>
      <c r="F28" s="154"/>
      <c r="G28" s="154"/>
      <c r="H28" s="154"/>
      <c r="I28" s="154"/>
      <c r="J28" s="154"/>
      <c r="K28" s="154"/>
      <c r="L28" s="154"/>
      <c r="M28" s="154"/>
      <c r="N28" s="154"/>
      <c r="O28" s="154"/>
      <c r="P28" s="154"/>
      <c r="Q28" s="154"/>
      <c r="R28" s="154"/>
      <c r="S28" s="154"/>
      <c r="U28" s="45"/>
    </row>
    <row r="29" spans="1:21" ht="45">
      <c r="A29" s="45"/>
      <c r="B29" s="45"/>
      <c r="C29" s="45" t="s">
        <v>406</v>
      </c>
      <c r="D29" s="13"/>
      <c r="E29" s="160" t="s">
        <v>552</v>
      </c>
      <c r="F29" s="160"/>
      <c r="G29" s="160"/>
      <c r="H29" s="22" t="s">
        <v>443</v>
      </c>
      <c r="I29" s="22" t="s">
        <v>444</v>
      </c>
      <c r="J29" s="22" t="s">
        <v>445</v>
      </c>
      <c r="K29" s="22" t="s">
        <v>722</v>
      </c>
      <c r="L29" s="22" t="s">
        <v>723</v>
      </c>
      <c r="M29" s="22" t="s">
        <v>724</v>
      </c>
      <c r="N29" s="22" t="s">
        <v>446</v>
      </c>
      <c r="O29" s="22" t="s">
        <v>447</v>
      </c>
      <c r="P29" s="22" t="s">
        <v>448</v>
      </c>
      <c r="Q29" s="22" t="s">
        <v>570</v>
      </c>
      <c r="R29" s="22" t="s">
        <v>450</v>
      </c>
      <c r="S29" s="22" t="s">
        <v>451</v>
      </c>
      <c r="U29" s="45"/>
    </row>
    <row r="30" spans="1:21">
      <c r="A30" s="45"/>
      <c r="B30" s="45"/>
      <c r="C30" s="45" t="s">
        <v>401</v>
      </c>
      <c r="D30" s="13"/>
      <c r="E30" s="13"/>
      <c r="U30" s="45"/>
    </row>
    <row r="31" spans="1:21">
      <c r="A31" s="45" t="s">
        <v>501</v>
      </c>
      <c r="B31" s="45"/>
      <c r="C31" s="45"/>
      <c r="D31" s="20"/>
      <c r="E31" s="90">
        <v>1</v>
      </c>
      <c r="F31" s="155" t="s">
        <v>858</v>
      </c>
      <c r="G31" s="156"/>
      <c r="H31" s="16"/>
      <c r="I31" s="16"/>
      <c r="J31" s="16"/>
      <c r="K31" s="16"/>
      <c r="L31" s="16"/>
      <c r="M31" s="16"/>
      <c r="N31" s="16"/>
      <c r="O31" s="16"/>
      <c r="P31" s="16"/>
      <c r="Q31" s="16"/>
      <c r="R31" s="16"/>
      <c r="S31" s="17">
        <f t="shared" ref="S31:S42" si="0">H31+I31+J31+K31+L31+M31+N31+O31+P31+Q31+R31</f>
        <v>0</v>
      </c>
      <c r="U31" s="45"/>
    </row>
    <row r="32" spans="1:21">
      <c r="A32" s="45" t="s">
        <v>502</v>
      </c>
      <c r="B32" s="45"/>
      <c r="C32" s="45"/>
      <c r="D32" s="20"/>
      <c r="E32" s="90">
        <v>2</v>
      </c>
      <c r="F32" s="155" t="s">
        <v>408</v>
      </c>
      <c r="G32" s="156"/>
      <c r="H32" s="16"/>
      <c r="I32" s="16"/>
      <c r="J32" s="16"/>
      <c r="K32" s="16"/>
      <c r="L32" s="16"/>
      <c r="M32" s="16"/>
      <c r="N32" s="16"/>
      <c r="O32" s="16"/>
      <c r="P32" s="16"/>
      <c r="Q32" s="16"/>
      <c r="R32" s="16"/>
      <c r="S32" s="17">
        <f t="shared" si="0"/>
        <v>0</v>
      </c>
      <c r="U32" s="45"/>
    </row>
    <row r="33" spans="1:26">
      <c r="A33" s="45" t="s">
        <v>503</v>
      </c>
      <c r="B33" s="45"/>
      <c r="C33" s="45"/>
      <c r="D33" s="20"/>
      <c r="E33" s="157">
        <v>3</v>
      </c>
      <c r="F33" s="155" t="s">
        <v>409</v>
      </c>
      <c r="G33" s="156"/>
      <c r="H33" s="17">
        <f t="shared" ref="H33:R33" si="1">H34+H35+H36+H37</f>
        <v>0</v>
      </c>
      <c r="I33" s="17">
        <f t="shared" si="1"/>
        <v>0</v>
      </c>
      <c r="J33" s="17">
        <f t="shared" si="1"/>
        <v>0</v>
      </c>
      <c r="K33" s="17">
        <f t="shared" si="1"/>
        <v>0</v>
      </c>
      <c r="L33" s="17">
        <f t="shared" si="1"/>
        <v>0</v>
      </c>
      <c r="M33" s="17">
        <f t="shared" si="1"/>
        <v>0</v>
      </c>
      <c r="N33" s="17">
        <f t="shared" si="1"/>
        <v>0</v>
      </c>
      <c r="O33" s="17">
        <f t="shared" si="1"/>
        <v>0</v>
      </c>
      <c r="P33" s="17">
        <f t="shared" si="1"/>
        <v>0</v>
      </c>
      <c r="Q33" s="17">
        <f t="shared" si="1"/>
        <v>0</v>
      </c>
      <c r="R33" s="17">
        <f t="shared" si="1"/>
        <v>0</v>
      </c>
      <c r="S33" s="17">
        <f t="shared" si="0"/>
        <v>0</v>
      </c>
      <c r="U33" s="45"/>
    </row>
    <row r="34" spans="1:26">
      <c r="A34" s="45" t="s">
        <v>504</v>
      </c>
      <c r="B34" s="45"/>
      <c r="C34" s="45"/>
      <c r="D34" s="20"/>
      <c r="E34" s="158"/>
      <c r="F34" s="11" t="s">
        <v>410</v>
      </c>
      <c r="G34" s="11" t="s">
        <v>429</v>
      </c>
      <c r="H34" s="16"/>
      <c r="I34" s="16"/>
      <c r="J34" s="16"/>
      <c r="K34" s="16"/>
      <c r="L34" s="16"/>
      <c r="M34" s="16"/>
      <c r="N34" s="16"/>
      <c r="O34" s="16"/>
      <c r="P34" s="16"/>
      <c r="Q34" s="16"/>
      <c r="R34" s="16"/>
      <c r="S34" s="17">
        <f t="shared" si="0"/>
        <v>0</v>
      </c>
      <c r="U34" s="45"/>
    </row>
    <row r="35" spans="1:26">
      <c r="A35" s="45" t="s">
        <v>505</v>
      </c>
      <c r="B35" s="45"/>
      <c r="C35" s="45"/>
      <c r="D35" s="20"/>
      <c r="E35" s="158"/>
      <c r="F35" s="11" t="s">
        <v>411</v>
      </c>
      <c r="G35" s="11" t="s">
        <v>430</v>
      </c>
      <c r="H35" s="16"/>
      <c r="I35" s="16"/>
      <c r="J35" s="16"/>
      <c r="K35" s="16"/>
      <c r="L35" s="16"/>
      <c r="M35" s="16"/>
      <c r="N35" s="16"/>
      <c r="O35" s="16"/>
      <c r="P35" s="16"/>
      <c r="Q35" s="16"/>
      <c r="R35" s="16"/>
      <c r="S35" s="17">
        <f t="shared" si="0"/>
        <v>0</v>
      </c>
      <c r="U35" s="45"/>
    </row>
    <row r="36" spans="1:26">
      <c r="A36" s="45" t="s">
        <v>506</v>
      </c>
      <c r="B36" s="45"/>
      <c r="C36" s="45"/>
      <c r="D36" s="20"/>
      <c r="E36" s="158"/>
      <c r="F36" s="11" t="s">
        <v>427</v>
      </c>
      <c r="G36" s="11" t="s">
        <v>431</v>
      </c>
      <c r="H36" s="16"/>
      <c r="I36" s="16"/>
      <c r="J36" s="16"/>
      <c r="K36" s="16"/>
      <c r="L36" s="16"/>
      <c r="M36" s="16"/>
      <c r="N36" s="16"/>
      <c r="O36" s="16"/>
      <c r="P36" s="16"/>
      <c r="Q36" s="16"/>
      <c r="R36" s="16"/>
      <c r="S36" s="17">
        <f t="shared" si="0"/>
        <v>0</v>
      </c>
      <c r="U36" s="45"/>
    </row>
    <row r="37" spans="1:26">
      <c r="A37" s="45" t="s">
        <v>507</v>
      </c>
      <c r="B37" s="45"/>
      <c r="C37" s="45"/>
      <c r="D37" s="20"/>
      <c r="E37" s="159"/>
      <c r="F37" s="11" t="s">
        <v>428</v>
      </c>
      <c r="G37" s="11" t="s">
        <v>432</v>
      </c>
      <c r="H37" s="16"/>
      <c r="I37" s="16"/>
      <c r="J37" s="16"/>
      <c r="K37" s="16"/>
      <c r="L37" s="16"/>
      <c r="M37" s="16"/>
      <c r="N37" s="16"/>
      <c r="O37" s="16"/>
      <c r="P37" s="16"/>
      <c r="Q37" s="16"/>
      <c r="R37" s="16"/>
      <c r="S37" s="17">
        <f t="shared" si="0"/>
        <v>0</v>
      </c>
      <c r="U37" s="45"/>
    </row>
    <row r="38" spans="1:26">
      <c r="A38" s="45" t="s">
        <v>508</v>
      </c>
      <c r="B38" s="45"/>
      <c r="C38" s="45"/>
      <c r="D38" s="20"/>
      <c r="E38" s="157">
        <v>4</v>
      </c>
      <c r="F38" s="155" t="s">
        <v>416</v>
      </c>
      <c r="G38" s="156"/>
      <c r="H38" s="17">
        <f t="shared" ref="H38:R38" si="2">H39+H40+H41+H42</f>
        <v>0</v>
      </c>
      <c r="I38" s="17">
        <f t="shared" si="2"/>
        <v>0</v>
      </c>
      <c r="J38" s="17">
        <f t="shared" si="2"/>
        <v>0</v>
      </c>
      <c r="K38" s="17">
        <f t="shared" si="2"/>
        <v>0</v>
      </c>
      <c r="L38" s="17">
        <f t="shared" si="2"/>
        <v>0</v>
      </c>
      <c r="M38" s="17">
        <f t="shared" si="2"/>
        <v>0</v>
      </c>
      <c r="N38" s="17">
        <f t="shared" si="2"/>
        <v>0</v>
      </c>
      <c r="O38" s="17">
        <f t="shared" si="2"/>
        <v>0</v>
      </c>
      <c r="P38" s="17">
        <f t="shared" si="2"/>
        <v>0</v>
      </c>
      <c r="Q38" s="17">
        <f t="shared" si="2"/>
        <v>0</v>
      </c>
      <c r="R38" s="17">
        <f t="shared" si="2"/>
        <v>0</v>
      </c>
      <c r="S38" s="17">
        <f t="shared" si="0"/>
        <v>0</v>
      </c>
      <c r="U38" s="45"/>
    </row>
    <row r="39" spans="1:26">
      <c r="A39" s="45" t="s">
        <v>509</v>
      </c>
      <c r="B39" s="45"/>
      <c r="C39" s="45"/>
      <c r="D39" s="20"/>
      <c r="E39" s="158"/>
      <c r="F39" s="11" t="s">
        <v>410</v>
      </c>
      <c r="G39" s="11" t="s">
        <v>435</v>
      </c>
      <c r="H39" s="16"/>
      <c r="I39" s="16"/>
      <c r="J39" s="16"/>
      <c r="K39" s="16"/>
      <c r="L39" s="16"/>
      <c r="M39" s="16"/>
      <c r="N39" s="16"/>
      <c r="O39" s="16"/>
      <c r="P39" s="16"/>
      <c r="Q39" s="16"/>
      <c r="R39" s="16"/>
      <c r="S39" s="17">
        <f t="shared" si="0"/>
        <v>0</v>
      </c>
      <c r="U39" s="45"/>
    </row>
    <row r="40" spans="1:26">
      <c r="A40" s="45" t="s">
        <v>521</v>
      </c>
      <c r="B40" s="45"/>
      <c r="C40" s="45"/>
      <c r="D40" s="20"/>
      <c r="E40" s="158"/>
      <c r="F40" s="11" t="s">
        <v>411</v>
      </c>
      <c r="G40" s="11" t="s">
        <v>433</v>
      </c>
      <c r="H40" s="16"/>
      <c r="I40" s="16"/>
      <c r="J40" s="16"/>
      <c r="K40" s="16"/>
      <c r="L40" s="16"/>
      <c r="M40" s="16"/>
      <c r="N40" s="16"/>
      <c r="O40" s="16"/>
      <c r="P40" s="16"/>
      <c r="Q40" s="16"/>
      <c r="R40" s="16"/>
      <c r="S40" s="17">
        <f t="shared" si="0"/>
        <v>0</v>
      </c>
      <c r="U40" s="45"/>
    </row>
    <row r="41" spans="1:26">
      <c r="A41" s="45" t="s">
        <v>522</v>
      </c>
      <c r="B41" s="45"/>
      <c r="C41" s="45"/>
      <c r="D41" s="20"/>
      <c r="E41" s="158"/>
      <c r="F41" s="11" t="s">
        <v>427</v>
      </c>
      <c r="G41" s="11" t="s">
        <v>434</v>
      </c>
      <c r="H41" s="16"/>
      <c r="I41" s="16"/>
      <c r="J41" s="16"/>
      <c r="K41" s="16"/>
      <c r="L41" s="16"/>
      <c r="M41" s="16"/>
      <c r="N41" s="16"/>
      <c r="O41" s="16"/>
      <c r="P41" s="16"/>
      <c r="Q41" s="16"/>
      <c r="R41" s="16"/>
      <c r="S41" s="17">
        <f t="shared" si="0"/>
        <v>0</v>
      </c>
      <c r="U41" s="45"/>
    </row>
    <row r="42" spans="1:26">
      <c r="A42" s="45" t="s">
        <v>523</v>
      </c>
      <c r="B42" s="45"/>
      <c r="C42" s="45"/>
      <c r="D42" s="20"/>
      <c r="E42" s="159"/>
      <c r="F42" s="11" t="s">
        <v>428</v>
      </c>
      <c r="G42" s="11" t="s">
        <v>424</v>
      </c>
      <c r="H42" s="17">
        <f>SUM(H53:H54)</f>
        <v>0</v>
      </c>
      <c r="I42" s="17">
        <f t="shared" ref="I42:R42" si="3">SUM(I53:I54)</f>
        <v>0</v>
      </c>
      <c r="J42" s="17">
        <f t="shared" si="3"/>
        <v>0</v>
      </c>
      <c r="K42" s="17">
        <f t="shared" si="3"/>
        <v>0</v>
      </c>
      <c r="L42" s="17">
        <f t="shared" si="3"/>
        <v>0</v>
      </c>
      <c r="M42" s="17">
        <f t="shared" si="3"/>
        <v>0</v>
      </c>
      <c r="N42" s="17">
        <f t="shared" si="3"/>
        <v>0</v>
      </c>
      <c r="O42" s="17">
        <f t="shared" si="3"/>
        <v>0</v>
      </c>
      <c r="P42" s="17">
        <f t="shared" si="3"/>
        <v>0</v>
      </c>
      <c r="Q42" s="17">
        <f t="shared" si="3"/>
        <v>0</v>
      </c>
      <c r="R42" s="17">
        <f t="shared" si="3"/>
        <v>0</v>
      </c>
      <c r="S42" s="17">
        <f t="shared" si="0"/>
        <v>0</v>
      </c>
      <c r="U42" s="45"/>
    </row>
    <row r="43" spans="1:26" ht="15" hidden="1" customHeight="1">
      <c r="A43" s="45"/>
      <c r="B43" s="45"/>
      <c r="C43" s="45" t="s">
        <v>401</v>
      </c>
      <c r="D43" s="13"/>
      <c r="E43" s="13"/>
      <c r="U43" s="45"/>
    </row>
    <row r="44" spans="1:26" ht="15" hidden="1" customHeight="1">
      <c r="A44" s="45"/>
      <c r="B44" s="45"/>
      <c r="C44" s="45" t="s">
        <v>404</v>
      </c>
      <c r="D44" s="45"/>
      <c r="E44" s="45"/>
      <c r="F44" s="45"/>
      <c r="G44" s="45"/>
      <c r="H44" s="45"/>
      <c r="I44" s="45"/>
      <c r="J44" s="45"/>
      <c r="K44" s="45"/>
      <c r="L44" s="45"/>
      <c r="M44" s="45"/>
      <c r="N44" s="45"/>
      <c r="O44" s="45"/>
      <c r="P44" s="45"/>
      <c r="Q44" s="45"/>
      <c r="R44" s="45"/>
      <c r="S44" s="45"/>
      <c r="T44" s="45"/>
      <c r="U44" s="45" t="s">
        <v>405</v>
      </c>
    </row>
    <row r="45" spans="1:26" ht="15" hidden="1" customHeight="1">
      <c r="A45" s="13"/>
      <c r="B45" s="13"/>
      <c r="C45" s="13"/>
      <c r="D45" s="13"/>
      <c r="E45" s="13"/>
      <c r="F45" s="13"/>
      <c r="G45" s="13"/>
      <c r="H45" s="13"/>
      <c r="I45" s="13"/>
      <c r="J45" s="13"/>
      <c r="K45" s="13"/>
      <c r="L45" s="13"/>
      <c r="M45" s="13"/>
      <c r="N45" s="13"/>
      <c r="O45" s="13"/>
      <c r="P45" s="13"/>
      <c r="Q45" s="13"/>
      <c r="R45" s="13"/>
      <c r="S45" s="13"/>
      <c r="T45" s="13"/>
      <c r="U45" s="13"/>
    </row>
    <row r="46" spans="1:26" ht="15" hidden="1" customHeight="1">
      <c r="A46" s="45"/>
      <c r="B46" s="45"/>
      <c r="C46" s="45" t="s">
        <v>666</v>
      </c>
      <c r="D46" s="45"/>
      <c r="E46" s="45"/>
      <c r="F46" s="45"/>
      <c r="G46" s="45"/>
      <c r="H46" s="45"/>
      <c r="I46" s="45"/>
      <c r="J46" s="45"/>
      <c r="K46" s="45"/>
      <c r="L46" s="45"/>
      <c r="M46" s="45"/>
      <c r="N46" s="45"/>
      <c r="O46" s="45"/>
      <c r="P46" s="45"/>
      <c r="Q46" s="45"/>
      <c r="R46" s="45"/>
      <c r="S46" s="45"/>
      <c r="T46" s="45"/>
      <c r="U46" s="45"/>
      <c r="V46" s="13"/>
      <c r="W46" s="13"/>
      <c r="X46" s="13"/>
      <c r="Y46" s="13"/>
      <c r="Z46" s="13"/>
    </row>
    <row r="47" spans="1:26" ht="15" hidden="1" customHeight="1">
      <c r="A47" s="45"/>
      <c r="B47" s="45"/>
      <c r="C47" s="45"/>
      <c r="D47" s="45"/>
      <c r="E47" s="45"/>
      <c r="F47" s="45"/>
      <c r="G47" s="45"/>
      <c r="H47" s="45"/>
      <c r="I47" s="45"/>
      <c r="J47" s="45"/>
      <c r="K47" s="45"/>
      <c r="L47" s="45"/>
      <c r="M47" s="45"/>
      <c r="N47" s="45"/>
      <c r="O47" s="45"/>
      <c r="P47" s="45"/>
      <c r="Q47" s="45"/>
      <c r="R47" s="45"/>
      <c r="S47" s="45"/>
      <c r="T47" s="45"/>
      <c r="U47" s="45"/>
      <c r="V47" s="13"/>
      <c r="W47" s="13"/>
      <c r="X47" s="13"/>
      <c r="Y47" s="13"/>
      <c r="Z47" s="13"/>
    </row>
    <row r="48" spans="1:26" ht="15" hidden="1" customHeight="1">
      <c r="A48" s="45"/>
      <c r="B48" s="45"/>
      <c r="C48" s="45"/>
      <c r="D48" s="45" t="s">
        <v>948</v>
      </c>
      <c r="E48" s="45"/>
      <c r="F48" s="45"/>
      <c r="G48" s="45" t="s">
        <v>510</v>
      </c>
      <c r="H48" s="45" t="s">
        <v>1103</v>
      </c>
      <c r="I48" s="45" t="s">
        <v>1104</v>
      </c>
      <c r="J48" s="45" t="s">
        <v>1106</v>
      </c>
      <c r="K48" s="45" t="s">
        <v>733</v>
      </c>
      <c r="L48" s="45" t="s">
        <v>734</v>
      </c>
      <c r="M48" s="45" t="s">
        <v>735</v>
      </c>
      <c r="N48" s="45" t="s">
        <v>1107</v>
      </c>
      <c r="O48" s="45" t="s">
        <v>1151</v>
      </c>
      <c r="P48" s="45" t="s">
        <v>1152</v>
      </c>
      <c r="Q48" s="45" t="s">
        <v>1153</v>
      </c>
      <c r="R48" s="45" t="s">
        <v>1154</v>
      </c>
      <c r="S48" s="45" t="s">
        <v>1164</v>
      </c>
      <c r="T48" s="45"/>
      <c r="U48" s="45"/>
      <c r="V48" s="13"/>
      <c r="W48" s="13"/>
      <c r="X48" s="13"/>
      <c r="Y48" s="13"/>
      <c r="Z48" s="13"/>
    </row>
    <row r="49" spans="1:26" ht="15" hidden="1" customHeight="1">
      <c r="A49" s="45"/>
      <c r="B49" s="45"/>
      <c r="C49" s="45" t="s">
        <v>402</v>
      </c>
      <c r="D49" s="45" t="s">
        <v>907</v>
      </c>
      <c r="E49" s="45" t="s">
        <v>886</v>
      </c>
      <c r="F49" s="45" t="s">
        <v>406</v>
      </c>
      <c r="G49" s="45" t="s">
        <v>907</v>
      </c>
      <c r="H49" s="45"/>
      <c r="I49" s="45"/>
      <c r="J49" s="45"/>
      <c r="K49" s="45"/>
      <c r="L49" s="45"/>
      <c r="M49" s="45"/>
      <c r="N49" s="45"/>
      <c r="O49" s="45"/>
      <c r="P49" s="45"/>
      <c r="Q49" s="45"/>
      <c r="R49" s="45"/>
      <c r="S49" s="45"/>
      <c r="T49" s="45" t="s">
        <v>401</v>
      </c>
      <c r="U49" s="45" t="s">
        <v>403</v>
      </c>
      <c r="V49" s="13"/>
      <c r="W49" s="13"/>
      <c r="X49" s="13"/>
      <c r="Y49" s="13"/>
      <c r="Z49" s="13"/>
    </row>
    <row r="50" spans="1:26" ht="15" hidden="1" customHeight="1">
      <c r="A50" s="45"/>
      <c r="B50" s="45"/>
      <c r="C50" s="45" t="s">
        <v>891</v>
      </c>
      <c r="D50" s="13"/>
      <c r="E50" s="13"/>
      <c r="F50" s="13"/>
      <c r="G50" s="18" t="s">
        <v>890</v>
      </c>
      <c r="H50" s="19" t="s">
        <v>229</v>
      </c>
      <c r="I50" s="19" t="s">
        <v>229</v>
      </c>
      <c r="J50" s="19" t="s">
        <v>229</v>
      </c>
      <c r="K50" s="19" t="s">
        <v>229</v>
      </c>
      <c r="L50" s="19" t="s">
        <v>229</v>
      </c>
      <c r="M50" s="19" t="s">
        <v>229</v>
      </c>
      <c r="N50" s="19" t="s">
        <v>229</v>
      </c>
      <c r="O50" s="19" t="s">
        <v>229</v>
      </c>
      <c r="P50" s="19" t="s">
        <v>229</v>
      </c>
      <c r="Q50" s="19" t="s">
        <v>229</v>
      </c>
      <c r="R50" s="19" t="s">
        <v>229</v>
      </c>
      <c r="S50" s="19" t="s">
        <v>229</v>
      </c>
      <c r="T50" s="13"/>
      <c r="U50" s="45"/>
      <c r="V50" s="13"/>
      <c r="W50" s="13"/>
      <c r="X50" s="13"/>
      <c r="Y50" s="13"/>
      <c r="Z50" s="13"/>
    </row>
    <row r="51" spans="1:26" ht="60" hidden="1" customHeight="1">
      <c r="A51" s="45"/>
      <c r="B51" s="45"/>
      <c r="C51" s="45" t="s">
        <v>889</v>
      </c>
      <c r="D51" s="13"/>
      <c r="E51" s="13"/>
      <c r="F51" s="13"/>
      <c r="G51" s="18" t="s">
        <v>888</v>
      </c>
      <c r="H51" s="19" t="s">
        <v>226</v>
      </c>
      <c r="I51" s="19" t="s">
        <v>226</v>
      </c>
      <c r="J51" s="19" t="s">
        <v>226</v>
      </c>
      <c r="K51" s="19" t="s">
        <v>226</v>
      </c>
      <c r="L51" s="19" t="s">
        <v>226</v>
      </c>
      <c r="M51" s="19" t="s">
        <v>226</v>
      </c>
      <c r="N51" s="19" t="s">
        <v>226</v>
      </c>
      <c r="O51" s="19" t="s">
        <v>226</v>
      </c>
      <c r="P51" s="19" t="s">
        <v>226</v>
      </c>
      <c r="Q51" s="19" t="s">
        <v>226</v>
      </c>
      <c r="R51" s="19" t="s">
        <v>226</v>
      </c>
      <c r="S51" s="19" t="s">
        <v>226</v>
      </c>
      <c r="T51" s="13"/>
      <c r="U51" s="45"/>
      <c r="V51" s="13"/>
      <c r="W51" s="13"/>
      <c r="X51" s="13"/>
      <c r="Y51" s="13"/>
      <c r="Z51" s="13"/>
    </row>
    <row r="52" spans="1:26" ht="15" hidden="1" customHeight="1">
      <c r="A52" s="45"/>
      <c r="B52" s="45"/>
      <c r="C52" s="45" t="s">
        <v>401</v>
      </c>
      <c r="D52" s="13"/>
      <c r="E52" s="13"/>
      <c r="F52" s="13"/>
      <c r="G52" s="13"/>
      <c r="H52" s="13"/>
      <c r="I52" s="13"/>
      <c r="J52" s="13"/>
      <c r="K52" s="13"/>
      <c r="L52" s="13"/>
      <c r="M52" s="13"/>
      <c r="N52" s="13"/>
      <c r="O52" s="13"/>
      <c r="P52" s="13"/>
      <c r="Q52" s="13"/>
      <c r="R52" s="13"/>
      <c r="S52" s="13"/>
      <c r="T52" s="13"/>
      <c r="U52" s="45"/>
      <c r="V52" s="13"/>
      <c r="W52" s="13"/>
      <c r="X52" s="13"/>
      <c r="Y52" s="13"/>
      <c r="Z52" s="13"/>
    </row>
    <row r="53" spans="1:26">
      <c r="A53" s="45" t="s">
        <v>523</v>
      </c>
      <c r="B53" s="45"/>
      <c r="C53" s="121"/>
      <c r="D53" s="20"/>
      <c r="E53" s="94"/>
      <c r="F53" s="11"/>
      <c r="G53" s="20"/>
      <c r="H53" s="16"/>
      <c r="I53" s="16"/>
      <c r="J53" s="16"/>
      <c r="K53" s="16"/>
      <c r="L53" s="16"/>
      <c r="M53" s="16"/>
      <c r="N53" s="16"/>
      <c r="O53" s="16"/>
      <c r="P53" s="16"/>
      <c r="Q53" s="16"/>
      <c r="R53" s="16"/>
      <c r="S53" s="17">
        <f>H53+I53+J53+K53+L53+M53+N53+O53+P53+Q53+R53</f>
        <v>0</v>
      </c>
      <c r="T53" s="13"/>
      <c r="U53" s="45"/>
      <c r="V53" s="13"/>
      <c r="W53" s="13"/>
      <c r="X53" s="13"/>
      <c r="Y53" s="13"/>
      <c r="Z53" s="13"/>
    </row>
    <row r="54" spans="1:26">
      <c r="A54" s="45"/>
      <c r="B54" s="45"/>
      <c r="C54" s="45" t="s">
        <v>401</v>
      </c>
      <c r="D54" s="13"/>
      <c r="E54" s="161" t="s">
        <v>1171</v>
      </c>
      <c r="F54" s="162"/>
      <c r="G54" s="162"/>
      <c r="H54" s="162"/>
      <c r="I54" s="162"/>
      <c r="J54" s="162"/>
      <c r="K54" s="162"/>
      <c r="L54" s="162"/>
      <c r="M54" s="162"/>
      <c r="N54" s="162"/>
      <c r="O54" s="162"/>
      <c r="P54" s="162"/>
      <c r="Q54" s="162"/>
      <c r="R54" s="162"/>
      <c r="S54" s="163"/>
      <c r="T54" s="13"/>
      <c r="U54" s="45"/>
      <c r="V54" s="13"/>
      <c r="W54" s="13"/>
      <c r="X54" s="13"/>
      <c r="Y54" s="13"/>
      <c r="Z54" s="13"/>
    </row>
    <row r="55" spans="1:26" hidden="1">
      <c r="A55" s="45"/>
      <c r="B55" s="45"/>
      <c r="C55" s="45" t="s">
        <v>404</v>
      </c>
      <c r="D55" s="45"/>
      <c r="E55" s="45"/>
      <c r="F55" s="45"/>
      <c r="G55" s="45"/>
      <c r="H55" s="45"/>
      <c r="I55" s="45"/>
      <c r="J55" s="45"/>
      <c r="K55" s="45"/>
      <c r="L55" s="45"/>
      <c r="M55" s="45"/>
      <c r="N55" s="45"/>
      <c r="O55" s="45"/>
      <c r="P55" s="45"/>
      <c r="Q55" s="45"/>
      <c r="R55" s="45"/>
      <c r="S55" s="45"/>
      <c r="T55" s="45"/>
      <c r="U55" s="45" t="s">
        <v>405</v>
      </c>
      <c r="V55" s="13"/>
      <c r="W55" s="13"/>
      <c r="X55" s="13"/>
      <c r="Y55" s="13"/>
      <c r="Z55" s="13"/>
    </row>
    <row r="56" spans="1:26" hidden="1">
      <c r="A56" s="13"/>
      <c r="B56" s="13"/>
      <c r="C56" s="13"/>
      <c r="D56" s="13"/>
      <c r="E56" s="13"/>
      <c r="F56" s="13"/>
      <c r="G56" s="13"/>
      <c r="H56" s="13"/>
      <c r="I56" s="13"/>
      <c r="J56" s="13"/>
      <c r="K56" s="13"/>
      <c r="L56" s="13"/>
      <c r="M56" s="13"/>
      <c r="N56" s="13"/>
      <c r="O56" s="13"/>
      <c r="P56" s="13"/>
      <c r="Q56" s="13"/>
      <c r="R56" s="13"/>
      <c r="S56" s="13"/>
      <c r="T56" s="13"/>
      <c r="U56" s="13"/>
    </row>
    <row r="57" spans="1:26" hidden="1">
      <c r="A57" s="45"/>
      <c r="B57" s="45"/>
      <c r="C57" s="45" t="s">
        <v>667</v>
      </c>
      <c r="D57" s="45"/>
      <c r="E57" s="45"/>
      <c r="F57" s="45"/>
      <c r="G57" s="45"/>
      <c r="H57" s="45"/>
      <c r="I57" s="45"/>
      <c r="J57" s="45"/>
      <c r="K57" s="45"/>
      <c r="L57" s="45"/>
      <c r="M57" s="45"/>
      <c r="N57" s="45"/>
      <c r="O57" s="45"/>
      <c r="P57" s="45"/>
      <c r="Q57" s="45"/>
      <c r="R57" s="45"/>
      <c r="S57" s="45"/>
      <c r="T57" s="45"/>
      <c r="U57" s="45"/>
      <c r="V57" s="13"/>
      <c r="W57" s="13"/>
      <c r="X57" s="13"/>
      <c r="Y57" s="13"/>
    </row>
    <row r="58" spans="1:26" hidden="1">
      <c r="A58" s="45"/>
      <c r="B58" s="45"/>
      <c r="C58" s="45"/>
      <c r="D58" s="45"/>
      <c r="E58" s="45"/>
      <c r="F58" s="45"/>
      <c r="G58" s="45"/>
      <c r="H58" s="45"/>
      <c r="I58" s="45"/>
      <c r="J58" s="45"/>
      <c r="K58" s="45"/>
      <c r="L58" s="45"/>
      <c r="M58" s="45"/>
      <c r="N58" s="45"/>
      <c r="O58" s="45"/>
      <c r="P58" s="45"/>
      <c r="Q58" s="45"/>
      <c r="R58" s="45"/>
      <c r="S58" s="45"/>
      <c r="T58" s="45"/>
      <c r="U58" s="45"/>
      <c r="V58" s="13"/>
      <c r="W58" s="13"/>
      <c r="X58" s="13"/>
      <c r="Y58" s="13"/>
    </row>
    <row r="59" spans="1:26" hidden="1">
      <c r="A59" s="45"/>
      <c r="B59" s="45"/>
      <c r="C59" s="45"/>
      <c r="D59" s="45" t="s">
        <v>948</v>
      </c>
      <c r="E59" s="45"/>
      <c r="F59" s="45"/>
      <c r="G59" s="45"/>
      <c r="H59" s="45" t="s">
        <v>1103</v>
      </c>
      <c r="I59" s="45" t="s">
        <v>1104</v>
      </c>
      <c r="J59" s="45" t="s">
        <v>1106</v>
      </c>
      <c r="K59" s="45" t="s">
        <v>733</v>
      </c>
      <c r="L59" s="45" t="s">
        <v>734</v>
      </c>
      <c r="M59" s="45" t="s">
        <v>735</v>
      </c>
      <c r="N59" s="45" t="s">
        <v>1107</v>
      </c>
      <c r="O59" s="45" t="s">
        <v>1151</v>
      </c>
      <c r="P59" s="45" t="s">
        <v>1152</v>
      </c>
      <c r="Q59" s="45" t="s">
        <v>1153</v>
      </c>
      <c r="R59" s="45" t="s">
        <v>1154</v>
      </c>
      <c r="S59" s="45" t="s">
        <v>1164</v>
      </c>
      <c r="T59" s="45"/>
      <c r="U59" s="45"/>
      <c r="V59" s="13"/>
      <c r="W59" s="13"/>
      <c r="X59" s="13"/>
      <c r="Y59" s="13"/>
    </row>
    <row r="60" spans="1:26" hidden="1">
      <c r="A60" s="45"/>
      <c r="B60" s="45"/>
      <c r="C60" s="45" t="s">
        <v>402</v>
      </c>
      <c r="D60" s="45" t="s">
        <v>907</v>
      </c>
      <c r="E60" s="45" t="s">
        <v>886</v>
      </c>
      <c r="F60" s="45" t="s">
        <v>406</v>
      </c>
      <c r="G60" s="45" t="s">
        <v>406</v>
      </c>
      <c r="H60" s="45"/>
      <c r="I60" s="45"/>
      <c r="J60" s="45"/>
      <c r="K60" s="45"/>
      <c r="L60" s="45"/>
      <c r="M60" s="45"/>
      <c r="N60" s="45"/>
      <c r="O60" s="45"/>
      <c r="P60" s="45"/>
      <c r="Q60" s="45"/>
      <c r="R60" s="45"/>
      <c r="S60" s="45"/>
      <c r="T60" s="45" t="s">
        <v>401</v>
      </c>
      <c r="U60" s="45" t="s">
        <v>403</v>
      </c>
      <c r="V60" s="13"/>
      <c r="W60" s="13"/>
      <c r="X60" s="13"/>
      <c r="Y60" s="13"/>
    </row>
    <row r="61" spans="1:26" hidden="1">
      <c r="A61" s="45"/>
      <c r="B61" s="45"/>
      <c r="C61" s="45" t="s">
        <v>891</v>
      </c>
      <c r="D61" s="13"/>
      <c r="E61" s="13"/>
      <c r="F61" s="13"/>
      <c r="G61" s="18" t="s">
        <v>890</v>
      </c>
      <c r="H61" s="19" t="s">
        <v>229</v>
      </c>
      <c r="I61" s="19" t="s">
        <v>229</v>
      </c>
      <c r="J61" s="19" t="s">
        <v>229</v>
      </c>
      <c r="K61" s="19" t="s">
        <v>229</v>
      </c>
      <c r="L61" s="19" t="s">
        <v>229</v>
      </c>
      <c r="M61" s="19" t="s">
        <v>229</v>
      </c>
      <c r="N61" s="19" t="s">
        <v>229</v>
      </c>
      <c r="O61" s="19" t="s">
        <v>229</v>
      </c>
      <c r="P61" s="19" t="s">
        <v>229</v>
      </c>
      <c r="Q61" s="19" t="s">
        <v>229</v>
      </c>
      <c r="R61" s="19" t="s">
        <v>229</v>
      </c>
      <c r="S61" s="19" t="s">
        <v>229</v>
      </c>
      <c r="T61" s="13"/>
      <c r="U61" s="45"/>
      <c r="V61" s="13"/>
      <c r="W61" s="13"/>
      <c r="X61" s="13"/>
      <c r="Y61" s="13"/>
    </row>
    <row r="62" spans="1:26" ht="45" hidden="1">
      <c r="A62" s="45"/>
      <c r="B62" s="45"/>
      <c r="C62" s="45" t="s">
        <v>889</v>
      </c>
      <c r="D62" s="13"/>
      <c r="E62" s="13"/>
      <c r="F62" s="13"/>
      <c r="G62" s="18" t="s">
        <v>888</v>
      </c>
      <c r="H62" s="19" t="s">
        <v>226</v>
      </c>
      <c r="I62" s="19" t="s">
        <v>226</v>
      </c>
      <c r="J62" s="19" t="s">
        <v>226</v>
      </c>
      <c r="K62" s="19" t="s">
        <v>226</v>
      </c>
      <c r="L62" s="19" t="s">
        <v>226</v>
      </c>
      <c r="M62" s="19" t="s">
        <v>226</v>
      </c>
      <c r="N62" s="19" t="s">
        <v>226</v>
      </c>
      <c r="O62" s="19" t="s">
        <v>226</v>
      </c>
      <c r="P62" s="19" t="s">
        <v>226</v>
      </c>
      <c r="Q62" s="19" t="s">
        <v>226</v>
      </c>
      <c r="R62" s="19" t="s">
        <v>226</v>
      </c>
      <c r="S62" s="19" t="s">
        <v>226</v>
      </c>
      <c r="T62" s="13"/>
      <c r="U62" s="45"/>
      <c r="V62" s="13"/>
      <c r="W62" s="13"/>
      <c r="X62" s="13"/>
      <c r="Y62" s="13"/>
    </row>
    <row r="63" spans="1:26" hidden="1">
      <c r="A63" s="45"/>
      <c r="B63" s="45"/>
      <c r="C63" s="45" t="s">
        <v>401</v>
      </c>
      <c r="D63" s="13"/>
      <c r="E63" s="13"/>
      <c r="F63" s="13"/>
      <c r="G63" s="13"/>
      <c r="H63" s="13"/>
      <c r="I63" s="13"/>
      <c r="J63" s="13"/>
      <c r="K63" s="13"/>
      <c r="L63" s="13"/>
      <c r="M63" s="13"/>
      <c r="N63" s="13"/>
      <c r="O63" s="13"/>
      <c r="P63" s="13"/>
      <c r="Q63" s="13"/>
      <c r="R63" s="13"/>
      <c r="S63" s="13"/>
      <c r="T63" s="13"/>
      <c r="U63" s="45"/>
      <c r="V63" s="13"/>
      <c r="W63" s="13"/>
      <c r="X63" s="13"/>
      <c r="Y63" s="13"/>
    </row>
    <row r="64" spans="1:26">
      <c r="A64" s="45" t="s">
        <v>1111</v>
      </c>
      <c r="B64" s="45"/>
      <c r="C64" s="45"/>
      <c r="D64" s="20"/>
      <c r="E64" s="157">
        <v>5</v>
      </c>
      <c r="F64" s="155" t="s">
        <v>417</v>
      </c>
      <c r="G64" s="156"/>
      <c r="H64" s="17">
        <f t="shared" ref="H64:R64" si="4">H65+H66+H67</f>
        <v>0</v>
      </c>
      <c r="I64" s="17">
        <f t="shared" si="4"/>
        <v>0</v>
      </c>
      <c r="J64" s="17">
        <f t="shared" si="4"/>
        <v>0</v>
      </c>
      <c r="K64" s="17">
        <f t="shared" si="4"/>
        <v>0</v>
      </c>
      <c r="L64" s="17">
        <f t="shared" si="4"/>
        <v>0</v>
      </c>
      <c r="M64" s="17">
        <f t="shared" si="4"/>
        <v>0</v>
      </c>
      <c r="N64" s="17">
        <f t="shared" si="4"/>
        <v>0</v>
      </c>
      <c r="O64" s="17">
        <f t="shared" si="4"/>
        <v>0</v>
      </c>
      <c r="P64" s="17">
        <f t="shared" si="4"/>
        <v>0</v>
      </c>
      <c r="Q64" s="17">
        <f t="shared" si="4"/>
        <v>0</v>
      </c>
      <c r="R64" s="17">
        <f t="shared" si="4"/>
        <v>0</v>
      </c>
      <c r="S64" s="17">
        <f t="shared" ref="S64:S77" si="5">H64+I64+J64+K64+L64+M64+N64+O64+P64+Q64+R64</f>
        <v>0</v>
      </c>
      <c r="T64" s="13"/>
      <c r="U64" s="45"/>
      <c r="V64" s="13"/>
      <c r="W64" s="13"/>
      <c r="X64" s="13"/>
      <c r="Y64" s="13"/>
    </row>
    <row r="65" spans="1:25">
      <c r="A65" s="45" t="s">
        <v>525</v>
      </c>
      <c r="B65" s="45"/>
      <c r="C65" s="45"/>
      <c r="D65" s="20"/>
      <c r="E65" s="158"/>
      <c r="F65" s="11" t="s">
        <v>410</v>
      </c>
      <c r="G65" s="11" t="s">
        <v>436</v>
      </c>
      <c r="H65" s="16"/>
      <c r="I65" s="16"/>
      <c r="J65" s="16"/>
      <c r="K65" s="16"/>
      <c r="L65" s="16"/>
      <c r="M65" s="16"/>
      <c r="N65" s="16"/>
      <c r="O65" s="16"/>
      <c r="P65" s="16"/>
      <c r="Q65" s="16"/>
      <c r="R65" s="16"/>
      <c r="S65" s="17">
        <f t="shared" si="5"/>
        <v>0</v>
      </c>
      <c r="T65" s="13"/>
      <c r="U65" s="45"/>
      <c r="V65" s="13"/>
      <c r="W65" s="13"/>
      <c r="X65" s="13"/>
      <c r="Y65" s="13"/>
    </row>
    <row r="66" spans="1:25">
      <c r="A66" s="45" t="s">
        <v>526</v>
      </c>
      <c r="B66" s="45"/>
      <c r="C66" s="45"/>
      <c r="D66" s="20"/>
      <c r="E66" s="158"/>
      <c r="F66" s="11" t="s">
        <v>411</v>
      </c>
      <c r="G66" s="11" t="s">
        <v>437</v>
      </c>
      <c r="H66" s="16"/>
      <c r="I66" s="16"/>
      <c r="J66" s="16"/>
      <c r="K66" s="16"/>
      <c r="L66" s="16"/>
      <c r="M66" s="16"/>
      <c r="N66" s="16"/>
      <c r="O66" s="16"/>
      <c r="P66" s="16"/>
      <c r="Q66" s="16"/>
      <c r="R66" s="16"/>
      <c r="S66" s="17">
        <f t="shared" si="5"/>
        <v>0</v>
      </c>
      <c r="T66" s="13"/>
      <c r="U66" s="45"/>
      <c r="V66" s="13"/>
      <c r="W66" s="13"/>
      <c r="X66" s="13"/>
      <c r="Y66" s="13"/>
    </row>
    <row r="67" spans="1:25">
      <c r="A67" s="45" t="s">
        <v>527</v>
      </c>
      <c r="B67" s="45"/>
      <c r="C67" s="45"/>
      <c r="D67" s="20"/>
      <c r="E67" s="159"/>
      <c r="F67" s="11" t="s">
        <v>427</v>
      </c>
      <c r="G67" s="11" t="s">
        <v>438</v>
      </c>
      <c r="H67" s="16"/>
      <c r="I67" s="16"/>
      <c r="J67" s="16"/>
      <c r="K67" s="16"/>
      <c r="L67" s="16"/>
      <c r="M67" s="16"/>
      <c r="N67" s="16"/>
      <c r="O67" s="16"/>
      <c r="P67" s="16"/>
      <c r="Q67" s="16"/>
      <c r="R67" s="16"/>
      <c r="S67" s="17">
        <f t="shared" si="5"/>
        <v>0</v>
      </c>
      <c r="T67" s="13"/>
      <c r="U67" s="45"/>
      <c r="V67" s="13"/>
      <c r="W67" s="13"/>
      <c r="X67" s="13"/>
      <c r="Y67" s="13"/>
    </row>
    <row r="68" spans="1:25">
      <c r="A68" s="45" t="s">
        <v>528</v>
      </c>
      <c r="B68" s="45"/>
      <c r="C68" s="45"/>
      <c r="D68" s="20"/>
      <c r="E68" s="157">
        <v>6</v>
      </c>
      <c r="F68" s="155" t="s">
        <v>418</v>
      </c>
      <c r="G68" s="156"/>
      <c r="H68" s="17">
        <f t="shared" ref="H68:R68" si="6">H69+H70</f>
        <v>0</v>
      </c>
      <c r="I68" s="17">
        <f t="shared" si="6"/>
        <v>0</v>
      </c>
      <c r="J68" s="17">
        <f t="shared" si="6"/>
        <v>0</v>
      </c>
      <c r="K68" s="17">
        <f t="shared" si="6"/>
        <v>0</v>
      </c>
      <c r="L68" s="17">
        <f t="shared" si="6"/>
        <v>0</v>
      </c>
      <c r="M68" s="17">
        <f t="shared" si="6"/>
        <v>0</v>
      </c>
      <c r="N68" s="17">
        <f t="shared" si="6"/>
        <v>0</v>
      </c>
      <c r="O68" s="17">
        <f t="shared" si="6"/>
        <v>0</v>
      </c>
      <c r="P68" s="17">
        <f t="shared" si="6"/>
        <v>0</v>
      </c>
      <c r="Q68" s="17">
        <f t="shared" si="6"/>
        <v>0</v>
      </c>
      <c r="R68" s="17">
        <f t="shared" si="6"/>
        <v>0</v>
      </c>
      <c r="S68" s="17">
        <f t="shared" si="5"/>
        <v>0</v>
      </c>
      <c r="T68" s="13"/>
      <c r="U68" s="45"/>
      <c r="V68" s="13"/>
      <c r="W68" s="13"/>
      <c r="X68" s="13"/>
      <c r="Y68" s="13"/>
    </row>
    <row r="69" spans="1:25">
      <c r="A69" s="45" t="s">
        <v>529</v>
      </c>
      <c r="B69" s="45"/>
      <c r="C69" s="45"/>
      <c r="D69" s="20"/>
      <c r="E69" s="158"/>
      <c r="F69" s="11" t="s">
        <v>410</v>
      </c>
      <c r="G69" s="11" t="s">
        <v>439</v>
      </c>
      <c r="H69" s="16"/>
      <c r="I69" s="16"/>
      <c r="J69" s="16"/>
      <c r="K69" s="16"/>
      <c r="L69" s="16"/>
      <c r="M69" s="16"/>
      <c r="N69" s="16"/>
      <c r="O69" s="16"/>
      <c r="P69" s="16"/>
      <c r="Q69" s="16"/>
      <c r="R69" s="16"/>
      <c r="S69" s="17">
        <f t="shared" si="5"/>
        <v>0</v>
      </c>
      <c r="T69" s="13"/>
      <c r="U69" s="45"/>
      <c r="V69" s="13"/>
      <c r="W69" s="13"/>
      <c r="X69" s="13"/>
      <c r="Y69" s="13"/>
    </row>
    <row r="70" spans="1:25">
      <c r="A70" s="45" t="s">
        <v>530</v>
      </c>
      <c r="B70" s="45"/>
      <c r="C70" s="45"/>
      <c r="D70" s="20"/>
      <c r="E70" s="159"/>
      <c r="F70" s="11" t="s">
        <v>411</v>
      </c>
      <c r="G70" s="11" t="s">
        <v>440</v>
      </c>
      <c r="H70" s="16"/>
      <c r="I70" s="16"/>
      <c r="J70" s="16"/>
      <c r="K70" s="16"/>
      <c r="L70" s="16"/>
      <c r="M70" s="16"/>
      <c r="N70" s="16"/>
      <c r="O70" s="16"/>
      <c r="P70" s="16"/>
      <c r="Q70" s="16"/>
      <c r="R70" s="16"/>
      <c r="S70" s="17">
        <f t="shared" si="5"/>
        <v>0</v>
      </c>
      <c r="T70" s="13"/>
      <c r="U70" s="45"/>
      <c r="V70" s="13"/>
      <c r="W70" s="13"/>
      <c r="X70" s="13"/>
      <c r="Y70" s="13"/>
    </row>
    <row r="71" spans="1:25" ht="60" customHeight="1">
      <c r="A71" s="45" t="s">
        <v>531</v>
      </c>
      <c r="B71" s="45"/>
      <c r="C71" s="45"/>
      <c r="D71" s="20"/>
      <c r="E71" s="91">
        <v>7</v>
      </c>
      <c r="F71" s="155" t="s">
        <v>859</v>
      </c>
      <c r="G71" s="156"/>
      <c r="H71" s="16"/>
      <c r="I71" s="16"/>
      <c r="J71" s="16"/>
      <c r="K71" s="16"/>
      <c r="L71" s="16"/>
      <c r="M71" s="16"/>
      <c r="N71" s="16"/>
      <c r="O71" s="16"/>
      <c r="P71" s="16"/>
      <c r="Q71" s="16"/>
      <c r="R71" s="16"/>
      <c r="S71" s="17">
        <f t="shared" si="5"/>
        <v>0</v>
      </c>
      <c r="T71" s="13"/>
      <c r="U71" s="45"/>
      <c r="V71" s="13"/>
      <c r="W71" s="13"/>
      <c r="X71" s="13"/>
      <c r="Y71" s="13"/>
    </row>
    <row r="72" spans="1:25">
      <c r="A72" s="45" t="s">
        <v>532</v>
      </c>
      <c r="B72" s="45"/>
      <c r="C72" s="45"/>
      <c r="D72" s="20"/>
      <c r="E72" s="91">
        <v>8</v>
      </c>
      <c r="F72" s="155" t="s">
        <v>419</v>
      </c>
      <c r="G72" s="156"/>
      <c r="H72" s="16"/>
      <c r="I72" s="16"/>
      <c r="J72" s="16"/>
      <c r="K72" s="16"/>
      <c r="L72" s="16"/>
      <c r="M72" s="16"/>
      <c r="N72" s="16"/>
      <c r="O72" s="16"/>
      <c r="P72" s="16"/>
      <c r="Q72" s="16"/>
      <c r="R72" s="16"/>
      <c r="S72" s="17">
        <f t="shared" si="5"/>
        <v>0</v>
      </c>
      <c r="T72" s="13"/>
      <c r="U72" s="45"/>
      <c r="V72" s="13"/>
      <c r="W72" s="13"/>
      <c r="X72" s="13"/>
      <c r="Y72" s="13"/>
    </row>
    <row r="73" spans="1:25">
      <c r="A73" s="45" t="s">
        <v>533</v>
      </c>
      <c r="B73" s="45"/>
      <c r="C73" s="45"/>
      <c r="D73" s="20"/>
      <c r="E73" s="91">
        <v>9</v>
      </c>
      <c r="F73" s="155" t="s">
        <v>420</v>
      </c>
      <c r="G73" s="156"/>
      <c r="H73" s="16"/>
      <c r="I73" s="16"/>
      <c r="J73" s="16"/>
      <c r="K73" s="16"/>
      <c r="L73" s="16"/>
      <c r="M73" s="16"/>
      <c r="N73" s="16"/>
      <c r="O73" s="16"/>
      <c r="P73" s="16"/>
      <c r="Q73" s="16"/>
      <c r="R73" s="16"/>
      <c r="S73" s="17">
        <f t="shared" si="5"/>
        <v>0</v>
      </c>
      <c r="T73" s="13"/>
      <c r="U73" s="45"/>
      <c r="V73" s="13"/>
      <c r="W73" s="13"/>
      <c r="X73" s="13"/>
      <c r="Y73" s="13"/>
    </row>
    <row r="74" spans="1:25">
      <c r="A74" s="45" t="s">
        <v>534</v>
      </c>
      <c r="B74" s="45"/>
      <c r="C74" s="45"/>
      <c r="D74" s="20"/>
      <c r="E74" s="91">
        <v>10</v>
      </c>
      <c r="F74" s="155" t="s">
        <v>421</v>
      </c>
      <c r="G74" s="156"/>
      <c r="H74" s="16"/>
      <c r="I74" s="16"/>
      <c r="J74" s="16"/>
      <c r="K74" s="16"/>
      <c r="L74" s="16"/>
      <c r="M74" s="16"/>
      <c r="N74" s="16"/>
      <c r="O74" s="16"/>
      <c r="P74" s="16"/>
      <c r="Q74" s="16"/>
      <c r="R74" s="16"/>
      <c r="S74" s="17">
        <f t="shared" si="5"/>
        <v>0</v>
      </c>
      <c r="T74" s="13"/>
      <c r="U74" s="45"/>
      <c r="V74" s="13"/>
      <c r="W74" s="13"/>
      <c r="X74" s="13"/>
      <c r="Y74" s="13"/>
    </row>
    <row r="75" spans="1:25" ht="30" customHeight="1">
      <c r="A75" s="45" t="s">
        <v>535</v>
      </c>
      <c r="B75" s="45"/>
      <c r="C75" s="45"/>
      <c r="D75" s="20"/>
      <c r="E75" s="91">
        <v>11</v>
      </c>
      <c r="F75" s="155" t="s">
        <v>422</v>
      </c>
      <c r="G75" s="156"/>
      <c r="H75" s="16"/>
      <c r="I75" s="16"/>
      <c r="J75" s="16"/>
      <c r="K75" s="16"/>
      <c r="L75" s="16"/>
      <c r="M75" s="16"/>
      <c r="N75" s="16"/>
      <c r="O75" s="16"/>
      <c r="P75" s="16"/>
      <c r="Q75" s="16"/>
      <c r="R75" s="16"/>
      <c r="S75" s="17">
        <f t="shared" si="5"/>
        <v>0</v>
      </c>
      <c r="T75" s="13"/>
      <c r="U75" s="45"/>
      <c r="V75" s="13"/>
      <c r="W75" s="13"/>
      <c r="X75" s="13"/>
      <c r="Y75" s="13"/>
    </row>
    <row r="76" spans="1:25">
      <c r="A76" s="45" t="s">
        <v>536</v>
      </c>
      <c r="B76" s="45"/>
      <c r="C76" s="45"/>
      <c r="D76" s="20"/>
      <c r="E76" s="91">
        <v>12</v>
      </c>
      <c r="F76" s="155" t="s">
        <v>423</v>
      </c>
      <c r="G76" s="156"/>
      <c r="H76" s="16"/>
      <c r="I76" s="16"/>
      <c r="J76" s="16"/>
      <c r="K76" s="16"/>
      <c r="L76" s="16"/>
      <c r="M76" s="16"/>
      <c r="N76" s="16"/>
      <c r="O76" s="16"/>
      <c r="P76" s="16"/>
      <c r="Q76" s="16"/>
      <c r="R76" s="16"/>
      <c r="S76" s="17">
        <f t="shared" si="5"/>
        <v>0</v>
      </c>
      <c r="T76" s="13"/>
      <c r="U76" s="45"/>
      <c r="V76" s="13"/>
      <c r="W76" s="13"/>
      <c r="X76" s="13"/>
      <c r="Y76" s="13"/>
    </row>
    <row r="77" spans="1:25">
      <c r="A77" s="45" t="s">
        <v>537</v>
      </c>
      <c r="B77" s="45"/>
      <c r="C77" s="45"/>
      <c r="D77" s="20"/>
      <c r="E77" s="91">
        <v>13</v>
      </c>
      <c r="F77" s="155" t="s">
        <v>424</v>
      </c>
      <c r="G77" s="156"/>
      <c r="H77" s="17">
        <f>SUM(H88:H89)</f>
        <v>0</v>
      </c>
      <c r="I77" s="17">
        <f t="shared" ref="I77:R77" si="7">SUM(I88:I89)</f>
        <v>0</v>
      </c>
      <c r="J77" s="17">
        <f t="shared" si="7"/>
        <v>0</v>
      </c>
      <c r="K77" s="17">
        <f t="shared" si="7"/>
        <v>0</v>
      </c>
      <c r="L77" s="17">
        <f t="shared" si="7"/>
        <v>0</v>
      </c>
      <c r="M77" s="17">
        <f t="shared" si="7"/>
        <v>0</v>
      </c>
      <c r="N77" s="17">
        <f t="shared" si="7"/>
        <v>0</v>
      </c>
      <c r="O77" s="17">
        <f t="shared" si="7"/>
        <v>0</v>
      </c>
      <c r="P77" s="17">
        <f t="shared" si="7"/>
        <v>0</v>
      </c>
      <c r="Q77" s="17">
        <f t="shared" si="7"/>
        <v>0</v>
      </c>
      <c r="R77" s="17">
        <f t="shared" si="7"/>
        <v>0</v>
      </c>
      <c r="S77" s="17">
        <f t="shared" si="5"/>
        <v>0</v>
      </c>
      <c r="T77" s="13"/>
      <c r="U77" s="45"/>
      <c r="V77" s="13"/>
      <c r="W77" s="13"/>
      <c r="X77" s="13"/>
      <c r="Y77" s="13"/>
    </row>
    <row r="78" spans="1:25" ht="15" hidden="1" customHeight="1">
      <c r="A78" s="45"/>
      <c r="B78" s="45"/>
      <c r="C78" s="45" t="s">
        <v>401</v>
      </c>
      <c r="D78" s="13"/>
      <c r="E78" s="13"/>
      <c r="F78" s="13"/>
      <c r="G78" s="13"/>
      <c r="H78" s="13"/>
      <c r="I78" s="13"/>
      <c r="J78" s="13"/>
      <c r="K78" s="13"/>
      <c r="L78" s="13"/>
      <c r="M78" s="13"/>
      <c r="N78" s="13"/>
      <c r="O78" s="13"/>
      <c r="P78" s="13"/>
      <c r="Q78" s="13"/>
      <c r="R78" s="13"/>
      <c r="S78" s="13"/>
      <c r="T78" s="13"/>
      <c r="U78" s="45"/>
      <c r="V78" s="13"/>
      <c r="W78" s="13"/>
      <c r="X78" s="13"/>
      <c r="Y78" s="13"/>
    </row>
    <row r="79" spans="1:25" ht="15" hidden="1" customHeight="1">
      <c r="A79" s="45"/>
      <c r="B79" s="45"/>
      <c r="C79" s="45" t="s">
        <v>404</v>
      </c>
      <c r="D79" s="45"/>
      <c r="E79" s="45"/>
      <c r="F79" s="45"/>
      <c r="G79" s="45"/>
      <c r="H79" s="45"/>
      <c r="I79" s="45"/>
      <c r="J79" s="45"/>
      <c r="K79" s="45"/>
      <c r="L79" s="45"/>
      <c r="M79" s="45"/>
      <c r="N79" s="45"/>
      <c r="O79" s="45"/>
      <c r="P79" s="45"/>
      <c r="Q79" s="45"/>
      <c r="R79" s="45"/>
      <c r="S79" s="45"/>
      <c r="T79" s="45"/>
      <c r="U79" s="45" t="s">
        <v>405</v>
      </c>
      <c r="V79" s="13"/>
      <c r="W79" s="13"/>
      <c r="X79" s="13"/>
      <c r="Y79" s="13"/>
    </row>
    <row r="80" spans="1:25" ht="15" hidden="1" customHeight="1">
      <c r="A80" s="13"/>
      <c r="B80" s="13"/>
      <c r="C80" s="13"/>
      <c r="D80" s="13"/>
      <c r="E80" s="13"/>
      <c r="F80" s="13"/>
      <c r="G80" s="13"/>
      <c r="H80" s="13"/>
      <c r="I80" s="13"/>
      <c r="J80" s="13"/>
      <c r="K80" s="13"/>
      <c r="L80" s="13"/>
      <c r="M80" s="13"/>
      <c r="N80" s="13"/>
      <c r="O80" s="13"/>
      <c r="P80" s="13"/>
      <c r="Q80" s="13"/>
      <c r="R80" s="13"/>
      <c r="S80" s="13"/>
      <c r="T80" s="13"/>
      <c r="U80" s="13"/>
    </row>
    <row r="81" spans="1:25" ht="15" hidden="1" customHeight="1">
      <c r="A81" s="45"/>
      <c r="B81" s="45"/>
      <c r="C81" s="45" t="s">
        <v>668</v>
      </c>
      <c r="D81" s="45"/>
      <c r="E81" s="45"/>
      <c r="F81" s="45"/>
      <c r="G81" s="45"/>
      <c r="H81" s="45"/>
      <c r="I81" s="45"/>
      <c r="J81" s="45"/>
      <c r="K81" s="45"/>
      <c r="L81" s="45"/>
      <c r="M81" s="45"/>
      <c r="N81" s="45"/>
      <c r="O81" s="45"/>
      <c r="P81" s="45"/>
      <c r="Q81" s="45"/>
      <c r="R81" s="45"/>
      <c r="S81" s="45"/>
      <c r="T81" s="45"/>
      <c r="U81" s="45"/>
      <c r="V81" s="13"/>
      <c r="W81" s="13"/>
      <c r="X81" s="13"/>
      <c r="Y81" s="13"/>
    </row>
    <row r="82" spans="1:25" ht="15" hidden="1" customHeight="1">
      <c r="A82" s="45"/>
      <c r="B82" s="45"/>
      <c r="C82" s="45"/>
      <c r="D82" s="45"/>
      <c r="E82" s="45"/>
      <c r="F82" s="45"/>
      <c r="G82" s="45"/>
      <c r="H82" s="45"/>
      <c r="I82" s="45"/>
      <c r="J82" s="45"/>
      <c r="K82" s="45"/>
      <c r="L82" s="45"/>
      <c r="M82" s="45"/>
      <c r="N82" s="45"/>
      <c r="O82" s="45"/>
      <c r="P82" s="45"/>
      <c r="Q82" s="45"/>
      <c r="R82" s="45"/>
      <c r="S82" s="45"/>
      <c r="T82" s="45"/>
      <c r="U82" s="45"/>
      <c r="V82" s="13"/>
      <c r="W82" s="13"/>
      <c r="X82" s="13"/>
      <c r="Y82" s="13"/>
    </row>
    <row r="83" spans="1:25" ht="15" hidden="1" customHeight="1">
      <c r="A83" s="45"/>
      <c r="B83" s="45"/>
      <c r="C83" s="45"/>
      <c r="D83" s="45" t="s">
        <v>948</v>
      </c>
      <c r="E83" s="45"/>
      <c r="F83" s="45"/>
      <c r="G83" s="45" t="s">
        <v>515</v>
      </c>
      <c r="H83" s="45" t="s">
        <v>1103</v>
      </c>
      <c r="I83" s="45" t="s">
        <v>1104</v>
      </c>
      <c r="J83" s="45" t="s">
        <v>1106</v>
      </c>
      <c r="K83" s="45" t="s">
        <v>733</v>
      </c>
      <c r="L83" s="45" t="s">
        <v>734</v>
      </c>
      <c r="M83" s="45" t="s">
        <v>735</v>
      </c>
      <c r="N83" s="45" t="s">
        <v>1107</v>
      </c>
      <c r="O83" s="45" t="s">
        <v>1151</v>
      </c>
      <c r="P83" s="45" t="s">
        <v>1152</v>
      </c>
      <c r="Q83" s="45" t="s">
        <v>1153</v>
      </c>
      <c r="R83" s="45" t="s">
        <v>1154</v>
      </c>
      <c r="S83" s="45" t="s">
        <v>1164</v>
      </c>
      <c r="T83" s="45"/>
      <c r="U83" s="45"/>
      <c r="V83" s="13"/>
      <c r="W83" s="13"/>
      <c r="X83" s="13"/>
      <c r="Y83" s="13"/>
    </row>
    <row r="84" spans="1:25" ht="15" hidden="1" customHeight="1">
      <c r="A84" s="45"/>
      <c r="B84" s="45"/>
      <c r="C84" s="45" t="s">
        <v>402</v>
      </c>
      <c r="D84" s="45" t="s">
        <v>907</v>
      </c>
      <c r="E84" s="45" t="s">
        <v>886</v>
      </c>
      <c r="F84" s="45" t="s">
        <v>406</v>
      </c>
      <c r="G84" s="45" t="s">
        <v>907</v>
      </c>
      <c r="H84" s="45"/>
      <c r="I84" s="45"/>
      <c r="J84" s="45"/>
      <c r="K84" s="45"/>
      <c r="L84" s="45"/>
      <c r="M84" s="45"/>
      <c r="N84" s="45"/>
      <c r="O84" s="45"/>
      <c r="P84" s="45"/>
      <c r="Q84" s="45"/>
      <c r="R84" s="45"/>
      <c r="S84" s="45"/>
      <c r="T84" s="45" t="s">
        <v>401</v>
      </c>
      <c r="U84" s="45" t="s">
        <v>403</v>
      </c>
      <c r="V84" s="13"/>
      <c r="W84" s="13"/>
      <c r="X84" s="13"/>
      <c r="Y84" s="13"/>
    </row>
    <row r="85" spans="1:25" ht="15" hidden="1" customHeight="1">
      <c r="A85" s="45"/>
      <c r="B85" s="45"/>
      <c r="C85" s="45" t="s">
        <v>891</v>
      </c>
      <c r="D85" s="13"/>
      <c r="E85" s="13"/>
      <c r="F85" s="13"/>
      <c r="G85" s="18" t="s">
        <v>890</v>
      </c>
      <c r="H85" s="19" t="s">
        <v>229</v>
      </c>
      <c r="I85" s="19" t="s">
        <v>229</v>
      </c>
      <c r="J85" s="19" t="s">
        <v>229</v>
      </c>
      <c r="K85" s="19" t="s">
        <v>229</v>
      </c>
      <c r="L85" s="19" t="s">
        <v>229</v>
      </c>
      <c r="M85" s="19" t="s">
        <v>229</v>
      </c>
      <c r="N85" s="19" t="s">
        <v>229</v>
      </c>
      <c r="O85" s="19" t="s">
        <v>229</v>
      </c>
      <c r="P85" s="19" t="s">
        <v>229</v>
      </c>
      <c r="Q85" s="19" t="s">
        <v>229</v>
      </c>
      <c r="R85" s="19" t="s">
        <v>229</v>
      </c>
      <c r="S85" s="19" t="s">
        <v>229</v>
      </c>
      <c r="T85" s="13"/>
      <c r="U85" s="45"/>
      <c r="V85" s="13"/>
      <c r="W85" s="13"/>
      <c r="X85" s="13"/>
      <c r="Y85" s="13"/>
    </row>
    <row r="86" spans="1:25" ht="60" hidden="1" customHeight="1">
      <c r="A86" s="45"/>
      <c r="B86" s="45"/>
      <c r="C86" s="45" t="s">
        <v>889</v>
      </c>
      <c r="D86" s="13"/>
      <c r="E86" s="13"/>
      <c r="F86" s="13"/>
      <c r="G86" s="18" t="s">
        <v>888</v>
      </c>
      <c r="H86" s="19" t="s">
        <v>226</v>
      </c>
      <c r="I86" s="19" t="s">
        <v>226</v>
      </c>
      <c r="J86" s="19" t="s">
        <v>226</v>
      </c>
      <c r="K86" s="19" t="s">
        <v>226</v>
      </c>
      <c r="L86" s="19" t="s">
        <v>226</v>
      </c>
      <c r="M86" s="19" t="s">
        <v>226</v>
      </c>
      <c r="N86" s="19" t="s">
        <v>226</v>
      </c>
      <c r="O86" s="19" t="s">
        <v>226</v>
      </c>
      <c r="P86" s="19" t="s">
        <v>226</v>
      </c>
      <c r="Q86" s="19" t="s">
        <v>226</v>
      </c>
      <c r="R86" s="19" t="s">
        <v>226</v>
      </c>
      <c r="S86" s="19" t="s">
        <v>226</v>
      </c>
      <c r="T86" s="13"/>
      <c r="U86" s="45"/>
      <c r="V86" s="13"/>
      <c r="W86" s="13"/>
      <c r="X86" s="13"/>
      <c r="Y86" s="13"/>
    </row>
    <row r="87" spans="1:25" ht="15" hidden="1" customHeight="1">
      <c r="A87" s="45"/>
      <c r="B87" s="45"/>
      <c r="C87" s="45" t="s">
        <v>401</v>
      </c>
      <c r="D87" s="13"/>
      <c r="E87" s="13"/>
      <c r="F87" s="13"/>
      <c r="G87" s="13"/>
      <c r="H87" s="13"/>
      <c r="I87" s="13"/>
      <c r="J87" s="13"/>
      <c r="K87" s="13"/>
      <c r="L87" s="13"/>
      <c r="M87" s="13"/>
      <c r="N87" s="13"/>
      <c r="O87" s="13"/>
      <c r="P87" s="13"/>
      <c r="Q87" s="13"/>
      <c r="R87" s="13"/>
      <c r="S87" s="13"/>
      <c r="T87" s="13"/>
      <c r="U87" s="45"/>
      <c r="V87" s="13"/>
      <c r="W87" s="13"/>
      <c r="X87" s="13"/>
      <c r="Y87" s="13"/>
    </row>
    <row r="88" spans="1:25">
      <c r="A88" s="45" t="s">
        <v>537</v>
      </c>
      <c r="B88" s="45"/>
      <c r="C88" s="121"/>
      <c r="D88" s="20"/>
      <c r="E88" s="11"/>
      <c r="F88" s="11"/>
      <c r="G88" s="20"/>
      <c r="H88" s="16"/>
      <c r="I88" s="16"/>
      <c r="J88" s="16"/>
      <c r="K88" s="16"/>
      <c r="L88" s="16"/>
      <c r="M88" s="16"/>
      <c r="N88" s="16"/>
      <c r="O88" s="16"/>
      <c r="P88" s="16"/>
      <c r="Q88" s="16"/>
      <c r="R88" s="16"/>
      <c r="S88" s="17">
        <f>H88+I88+J88+K88+L88+M88+N88+O88+P88+Q88+R88</f>
        <v>0</v>
      </c>
      <c r="T88" s="13"/>
      <c r="U88" s="45"/>
      <c r="V88" s="13"/>
      <c r="W88" s="13"/>
      <c r="X88" s="13"/>
      <c r="Y88" s="13"/>
    </row>
    <row r="89" spans="1:25">
      <c r="A89" s="45"/>
      <c r="B89" s="45"/>
      <c r="C89" s="45" t="s">
        <v>401</v>
      </c>
      <c r="D89" s="13"/>
      <c r="E89" s="161" t="s">
        <v>1171</v>
      </c>
      <c r="F89" s="162"/>
      <c r="G89" s="162"/>
      <c r="H89" s="162"/>
      <c r="I89" s="162"/>
      <c r="J89" s="162"/>
      <c r="K89" s="162"/>
      <c r="L89" s="162"/>
      <c r="M89" s="162"/>
      <c r="N89" s="162"/>
      <c r="O89" s="162"/>
      <c r="P89" s="162"/>
      <c r="Q89" s="162"/>
      <c r="R89" s="162"/>
      <c r="S89" s="163"/>
      <c r="T89" s="13"/>
      <c r="U89" s="45"/>
      <c r="V89" s="13"/>
      <c r="W89" s="13"/>
      <c r="X89" s="13"/>
      <c r="Y89" s="13"/>
    </row>
    <row r="90" spans="1:25" hidden="1">
      <c r="A90" s="45"/>
      <c r="B90" s="45"/>
      <c r="C90" s="45" t="s">
        <v>404</v>
      </c>
      <c r="D90" s="45"/>
      <c r="E90" s="45"/>
      <c r="F90" s="45"/>
      <c r="G90" s="45"/>
      <c r="H90" s="45"/>
      <c r="I90" s="45"/>
      <c r="J90" s="45"/>
      <c r="K90" s="45"/>
      <c r="L90" s="45"/>
      <c r="M90" s="45"/>
      <c r="N90" s="45"/>
      <c r="O90" s="45"/>
      <c r="P90" s="45"/>
      <c r="Q90" s="45"/>
      <c r="R90" s="45"/>
      <c r="S90" s="45"/>
      <c r="T90" s="45"/>
      <c r="U90" s="45" t="s">
        <v>405</v>
      </c>
      <c r="V90" s="13"/>
      <c r="W90" s="13"/>
      <c r="X90" s="13"/>
      <c r="Y90" s="13"/>
    </row>
    <row r="91" spans="1:25" hidden="1">
      <c r="A91" s="13"/>
      <c r="B91" s="13"/>
      <c r="C91" s="13"/>
      <c r="D91" s="13"/>
      <c r="E91" s="13"/>
      <c r="F91" s="13"/>
      <c r="G91" s="13"/>
      <c r="H91" s="13"/>
      <c r="I91" s="13"/>
      <c r="J91" s="13"/>
      <c r="K91" s="13"/>
      <c r="L91" s="13"/>
      <c r="M91" s="13"/>
      <c r="N91" s="13"/>
      <c r="O91" s="13"/>
      <c r="P91" s="13"/>
      <c r="Q91" s="13"/>
      <c r="R91" s="13"/>
      <c r="S91" s="13"/>
      <c r="T91" s="13"/>
      <c r="U91" s="13"/>
    </row>
    <row r="92" spans="1:25" hidden="1">
      <c r="A92" s="45"/>
      <c r="B92" s="45"/>
      <c r="C92" s="45" t="s">
        <v>669</v>
      </c>
      <c r="D92" s="45"/>
      <c r="E92" s="45"/>
      <c r="F92" s="45"/>
      <c r="G92" s="45"/>
      <c r="H92" s="45"/>
      <c r="I92" s="45"/>
      <c r="J92" s="45"/>
      <c r="K92" s="45"/>
      <c r="L92" s="45"/>
      <c r="M92" s="45"/>
      <c r="N92" s="45"/>
      <c r="O92" s="45"/>
      <c r="P92" s="45"/>
      <c r="Q92" s="45"/>
      <c r="R92" s="45"/>
      <c r="S92" s="45"/>
      <c r="T92" s="45"/>
      <c r="U92" s="45"/>
      <c r="V92" s="13"/>
      <c r="W92" s="13"/>
      <c r="X92" s="13"/>
      <c r="Y92" s="13"/>
    </row>
    <row r="93" spans="1:25" hidden="1">
      <c r="A93" s="45"/>
      <c r="B93" s="45"/>
      <c r="C93" s="45"/>
      <c r="D93" s="45"/>
      <c r="E93" s="45"/>
      <c r="F93" s="45"/>
      <c r="G93" s="45"/>
      <c r="H93" s="45"/>
      <c r="I93" s="45"/>
      <c r="J93" s="45"/>
      <c r="K93" s="45"/>
      <c r="L93" s="45"/>
      <c r="M93" s="45"/>
      <c r="N93" s="45"/>
      <c r="O93" s="45"/>
      <c r="P93" s="45"/>
      <c r="Q93" s="45"/>
      <c r="R93" s="45"/>
      <c r="S93" s="45"/>
      <c r="T93" s="45"/>
      <c r="U93" s="45"/>
      <c r="V93" s="13"/>
      <c r="W93" s="13"/>
      <c r="X93" s="13"/>
      <c r="Y93" s="13"/>
    </row>
    <row r="94" spans="1:25" hidden="1">
      <c r="A94" s="45"/>
      <c r="B94" s="45"/>
      <c r="C94" s="45"/>
      <c r="D94" s="45" t="s">
        <v>948</v>
      </c>
      <c r="E94" s="45"/>
      <c r="F94" s="45"/>
      <c r="G94" s="45"/>
      <c r="H94" s="45" t="s">
        <v>1103</v>
      </c>
      <c r="I94" s="45" t="s">
        <v>1104</v>
      </c>
      <c r="J94" s="45" t="s">
        <v>1106</v>
      </c>
      <c r="K94" s="45" t="s">
        <v>733</v>
      </c>
      <c r="L94" s="45" t="s">
        <v>734</v>
      </c>
      <c r="M94" s="45" t="s">
        <v>735</v>
      </c>
      <c r="N94" s="45" t="s">
        <v>1107</v>
      </c>
      <c r="O94" s="45" t="s">
        <v>1151</v>
      </c>
      <c r="P94" s="45" t="s">
        <v>1152</v>
      </c>
      <c r="Q94" s="45" t="s">
        <v>1153</v>
      </c>
      <c r="R94" s="45" t="s">
        <v>1154</v>
      </c>
      <c r="S94" s="45" t="s">
        <v>1164</v>
      </c>
      <c r="T94" s="45"/>
      <c r="U94" s="45"/>
      <c r="V94" s="13"/>
      <c r="W94" s="13"/>
      <c r="X94" s="13"/>
      <c r="Y94" s="13"/>
    </row>
    <row r="95" spans="1:25" hidden="1">
      <c r="A95" s="45"/>
      <c r="B95" s="45"/>
      <c r="C95" s="45" t="s">
        <v>402</v>
      </c>
      <c r="D95" s="45" t="s">
        <v>907</v>
      </c>
      <c r="E95" s="45" t="s">
        <v>886</v>
      </c>
      <c r="F95" s="45" t="s">
        <v>406</v>
      </c>
      <c r="G95" s="45" t="s">
        <v>406</v>
      </c>
      <c r="H95" s="45"/>
      <c r="I95" s="45"/>
      <c r="J95" s="45"/>
      <c r="K95" s="45"/>
      <c r="L95" s="45"/>
      <c r="M95" s="45"/>
      <c r="N95" s="45"/>
      <c r="O95" s="45"/>
      <c r="P95" s="45"/>
      <c r="Q95" s="45"/>
      <c r="R95" s="45"/>
      <c r="S95" s="45"/>
      <c r="T95" s="45" t="s">
        <v>401</v>
      </c>
      <c r="U95" s="45" t="s">
        <v>403</v>
      </c>
      <c r="V95" s="13"/>
      <c r="W95" s="13"/>
      <c r="X95" s="13"/>
      <c r="Y95" s="13"/>
    </row>
    <row r="96" spans="1:25" hidden="1">
      <c r="A96" s="45"/>
      <c r="B96" s="45"/>
      <c r="C96" s="45" t="s">
        <v>891</v>
      </c>
      <c r="D96" s="13"/>
      <c r="E96" s="13"/>
      <c r="F96" s="13"/>
      <c r="G96" s="18" t="s">
        <v>890</v>
      </c>
      <c r="H96" s="19" t="s">
        <v>229</v>
      </c>
      <c r="I96" s="19" t="s">
        <v>229</v>
      </c>
      <c r="J96" s="19" t="s">
        <v>229</v>
      </c>
      <c r="K96" s="19" t="s">
        <v>229</v>
      </c>
      <c r="L96" s="19" t="s">
        <v>229</v>
      </c>
      <c r="M96" s="19" t="s">
        <v>229</v>
      </c>
      <c r="N96" s="19" t="s">
        <v>229</v>
      </c>
      <c r="O96" s="19" t="s">
        <v>229</v>
      </c>
      <c r="P96" s="19" t="s">
        <v>229</v>
      </c>
      <c r="Q96" s="19" t="s">
        <v>229</v>
      </c>
      <c r="R96" s="19" t="s">
        <v>229</v>
      </c>
      <c r="S96" s="19" t="s">
        <v>229</v>
      </c>
      <c r="T96" s="13"/>
      <c r="U96" s="45"/>
      <c r="V96" s="13"/>
      <c r="W96" s="13"/>
      <c r="X96" s="13"/>
      <c r="Y96" s="13"/>
    </row>
    <row r="97" spans="1:25" ht="45" hidden="1">
      <c r="A97" s="45"/>
      <c r="B97" s="45"/>
      <c r="C97" s="45" t="s">
        <v>889</v>
      </c>
      <c r="D97" s="13"/>
      <c r="E97" s="13"/>
      <c r="F97" s="13"/>
      <c r="G97" s="18" t="s">
        <v>888</v>
      </c>
      <c r="H97" s="19" t="s">
        <v>226</v>
      </c>
      <c r="I97" s="19" t="s">
        <v>226</v>
      </c>
      <c r="J97" s="19" t="s">
        <v>226</v>
      </c>
      <c r="K97" s="19" t="s">
        <v>226</v>
      </c>
      <c r="L97" s="19" t="s">
        <v>226</v>
      </c>
      <c r="M97" s="19" t="s">
        <v>226</v>
      </c>
      <c r="N97" s="19" t="s">
        <v>226</v>
      </c>
      <c r="O97" s="19" t="s">
        <v>226</v>
      </c>
      <c r="P97" s="19" t="s">
        <v>226</v>
      </c>
      <c r="Q97" s="19" t="s">
        <v>226</v>
      </c>
      <c r="R97" s="19" t="s">
        <v>226</v>
      </c>
      <c r="S97" s="19" t="s">
        <v>226</v>
      </c>
      <c r="T97" s="13"/>
      <c r="U97" s="45"/>
      <c r="V97" s="13"/>
      <c r="W97" s="13"/>
      <c r="X97" s="13"/>
      <c r="Y97" s="13"/>
    </row>
    <row r="98" spans="1:25" hidden="1">
      <c r="A98" s="45"/>
      <c r="B98" s="45"/>
      <c r="C98" s="45" t="s">
        <v>401</v>
      </c>
      <c r="D98" s="13"/>
      <c r="E98" s="13"/>
      <c r="F98" s="13"/>
      <c r="G98" s="13"/>
      <c r="H98" s="13"/>
      <c r="I98" s="13"/>
      <c r="J98" s="13"/>
      <c r="K98" s="13"/>
      <c r="L98" s="13"/>
      <c r="M98" s="13"/>
      <c r="N98" s="13"/>
      <c r="O98" s="13"/>
      <c r="P98" s="13"/>
      <c r="Q98" s="13"/>
      <c r="R98" s="13"/>
      <c r="S98" s="13"/>
      <c r="T98" s="13"/>
      <c r="U98" s="45"/>
      <c r="V98" s="13"/>
      <c r="W98" s="13"/>
      <c r="X98" s="13"/>
      <c r="Y98" s="13"/>
    </row>
    <row r="99" spans="1:25">
      <c r="A99" s="45" t="s">
        <v>538</v>
      </c>
      <c r="B99" s="45"/>
      <c r="C99" s="45"/>
      <c r="D99" s="20"/>
      <c r="E99" s="11"/>
      <c r="F99" s="11" t="s">
        <v>425</v>
      </c>
      <c r="G99" s="11" t="s">
        <v>441</v>
      </c>
      <c r="H99" s="17">
        <f t="shared" ref="H99:S99" si="8">H31+H32+H33+H38+H64+H68+H71+H72+H73+H74+H75+H76+H77</f>
        <v>0</v>
      </c>
      <c r="I99" s="17">
        <f t="shared" si="8"/>
        <v>0</v>
      </c>
      <c r="J99" s="17">
        <f t="shared" si="8"/>
        <v>0</v>
      </c>
      <c r="K99" s="17">
        <f t="shared" si="8"/>
        <v>0</v>
      </c>
      <c r="L99" s="17">
        <f t="shared" si="8"/>
        <v>0</v>
      </c>
      <c r="M99" s="17">
        <f t="shared" si="8"/>
        <v>0</v>
      </c>
      <c r="N99" s="17">
        <f t="shared" si="8"/>
        <v>0</v>
      </c>
      <c r="O99" s="17">
        <f t="shared" si="8"/>
        <v>0</v>
      </c>
      <c r="P99" s="17">
        <f t="shared" si="8"/>
        <v>0</v>
      </c>
      <c r="Q99" s="17">
        <f t="shared" si="8"/>
        <v>0</v>
      </c>
      <c r="R99" s="17">
        <f t="shared" si="8"/>
        <v>0</v>
      </c>
      <c r="S99" s="17">
        <f t="shared" si="8"/>
        <v>0</v>
      </c>
      <c r="T99" s="13"/>
      <c r="U99" s="45"/>
      <c r="V99" s="13"/>
      <c r="W99" s="13"/>
      <c r="X99" s="13"/>
      <c r="Y99" s="13"/>
    </row>
    <row r="100" spans="1:25">
      <c r="A100" s="45" t="s">
        <v>549</v>
      </c>
      <c r="B100" s="45"/>
      <c r="C100" s="45"/>
      <c r="D100" s="20"/>
      <c r="E100" s="11"/>
      <c r="F100" s="11" t="s">
        <v>426</v>
      </c>
      <c r="G100" s="11" t="s">
        <v>442</v>
      </c>
      <c r="H100" s="17">
        <f>H99</f>
        <v>0</v>
      </c>
      <c r="I100" s="17">
        <f>H100+I99</f>
        <v>0</v>
      </c>
      <c r="J100" s="17">
        <f t="shared" ref="J100:R100" si="9">I100+J99</f>
        <v>0</v>
      </c>
      <c r="K100" s="17">
        <f t="shared" si="9"/>
        <v>0</v>
      </c>
      <c r="L100" s="17">
        <f t="shared" si="9"/>
        <v>0</v>
      </c>
      <c r="M100" s="17">
        <f t="shared" si="9"/>
        <v>0</v>
      </c>
      <c r="N100" s="17">
        <f>M100+N99</f>
        <v>0</v>
      </c>
      <c r="O100" s="17">
        <f t="shared" si="9"/>
        <v>0</v>
      </c>
      <c r="P100" s="17">
        <f t="shared" si="9"/>
        <v>0</v>
      </c>
      <c r="Q100" s="17">
        <f t="shared" si="9"/>
        <v>0</v>
      </c>
      <c r="R100" s="17">
        <f t="shared" si="9"/>
        <v>0</v>
      </c>
      <c r="S100" s="17">
        <f>R100</f>
        <v>0</v>
      </c>
      <c r="T100" s="13"/>
      <c r="U100" s="45"/>
      <c r="V100" s="13"/>
      <c r="W100" s="13"/>
      <c r="X100" s="13"/>
      <c r="Y100" s="13"/>
    </row>
    <row r="101" spans="1:25">
      <c r="A101" s="45"/>
      <c r="B101" s="45"/>
      <c r="C101" s="45" t="s">
        <v>401</v>
      </c>
      <c r="D101" s="13"/>
      <c r="E101" s="13"/>
      <c r="F101" s="13"/>
      <c r="G101" s="13"/>
      <c r="H101" s="13"/>
      <c r="I101" s="13"/>
      <c r="J101" s="13"/>
      <c r="K101" s="13"/>
      <c r="L101" s="13"/>
      <c r="M101" s="13"/>
      <c r="N101" s="13"/>
      <c r="O101" s="13"/>
      <c r="P101" s="13"/>
      <c r="Q101" s="13"/>
      <c r="R101" s="13"/>
      <c r="S101" s="13"/>
      <c r="T101" s="13"/>
      <c r="U101" s="45"/>
      <c r="V101" s="13"/>
      <c r="W101" s="13"/>
      <c r="X101" s="13"/>
      <c r="Y101" s="13"/>
    </row>
    <row r="102" spans="1:25">
      <c r="A102" s="45"/>
      <c r="B102" s="45"/>
      <c r="C102" s="45" t="s">
        <v>404</v>
      </c>
      <c r="D102" s="45"/>
      <c r="E102" s="45"/>
      <c r="F102" s="45"/>
      <c r="G102" s="45"/>
      <c r="H102" s="45"/>
      <c r="I102" s="45"/>
      <c r="J102" s="45"/>
      <c r="K102" s="45"/>
      <c r="L102" s="45"/>
      <c r="M102" s="45"/>
      <c r="N102" s="45"/>
      <c r="O102" s="45"/>
      <c r="P102" s="45"/>
      <c r="Q102" s="45"/>
      <c r="R102" s="45"/>
      <c r="S102" s="45"/>
      <c r="T102" s="45"/>
      <c r="U102" s="45" t="s">
        <v>405</v>
      </c>
      <c r="V102" s="13"/>
      <c r="W102" s="13"/>
      <c r="X102" s="13"/>
      <c r="Y102" s="13"/>
    </row>
    <row r="103" spans="1:25" hidden="1">
      <c r="A103" s="13"/>
      <c r="B103" s="13"/>
      <c r="C103" s="13"/>
      <c r="D103" s="13"/>
      <c r="E103" s="13"/>
      <c r="F103" s="13"/>
      <c r="G103" s="13"/>
      <c r="H103" s="13"/>
      <c r="I103" s="13"/>
      <c r="J103" s="13"/>
      <c r="K103" s="13"/>
      <c r="L103" s="13"/>
      <c r="M103" s="13"/>
      <c r="N103" s="13"/>
      <c r="O103" s="13"/>
      <c r="P103" s="13"/>
      <c r="Q103" s="13"/>
      <c r="R103" s="13"/>
      <c r="S103" s="13"/>
      <c r="T103" s="13"/>
      <c r="U103" s="13"/>
    </row>
    <row r="104" spans="1:25" hidden="1">
      <c r="A104" s="13"/>
      <c r="B104" s="13"/>
      <c r="C104" s="13"/>
      <c r="D104" s="13"/>
      <c r="E104" s="13"/>
      <c r="F104" s="13"/>
      <c r="G104" s="13"/>
      <c r="H104" s="13"/>
      <c r="I104" s="13"/>
      <c r="J104" s="13"/>
      <c r="K104" s="13"/>
      <c r="L104" s="13"/>
      <c r="M104" s="13"/>
      <c r="N104" s="13"/>
      <c r="O104" s="13"/>
      <c r="P104" s="13"/>
      <c r="Q104" s="13"/>
      <c r="R104" s="13"/>
      <c r="S104" s="13"/>
      <c r="T104" s="13"/>
      <c r="U104" s="13"/>
    </row>
    <row r="105" spans="1:25" hidden="1"/>
    <row r="106" spans="1:25" hidden="1">
      <c r="A106" s="45"/>
      <c r="B106" s="45"/>
      <c r="C106" s="45" t="s">
        <v>870</v>
      </c>
      <c r="D106" s="45"/>
      <c r="E106" s="45"/>
      <c r="F106" s="45"/>
      <c r="G106" s="45"/>
      <c r="H106" s="45"/>
      <c r="I106" s="45"/>
      <c r="J106" s="45"/>
      <c r="K106" s="45"/>
      <c r="L106" s="45"/>
      <c r="M106" s="45"/>
      <c r="N106" s="45"/>
      <c r="O106" s="45"/>
      <c r="P106" s="45"/>
      <c r="Q106" s="45"/>
      <c r="R106" s="45"/>
      <c r="S106" s="45"/>
      <c r="T106" s="45"/>
      <c r="U106" s="45"/>
    </row>
    <row r="107" spans="1:25" hidden="1">
      <c r="A107" s="45"/>
      <c r="B107" s="45"/>
      <c r="C107" s="45"/>
      <c r="D107" s="45"/>
      <c r="E107" s="45"/>
      <c r="F107" s="45"/>
      <c r="G107" s="45"/>
      <c r="H107" s="45"/>
      <c r="I107" s="45"/>
      <c r="J107" s="45"/>
      <c r="K107" s="45"/>
      <c r="L107" s="45"/>
      <c r="M107" s="45"/>
      <c r="N107" s="45"/>
      <c r="O107" s="45"/>
      <c r="P107" s="45"/>
      <c r="Q107" s="45"/>
      <c r="R107" s="45"/>
      <c r="S107" s="45"/>
      <c r="T107" s="45"/>
      <c r="U107" s="45"/>
    </row>
    <row r="108" spans="1:25" hidden="1">
      <c r="A108" s="45"/>
      <c r="B108" s="45"/>
      <c r="C108" s="45"/>
      <c r="D108" s="45" t="s">
        <v>948</v>
      </c>
      <c r="E108" s="45"/>
      <c r="F108" s="45"/>
      <c r="G108" s="45"/>
      <c r="H108" s="45" t="s">
        <v>1103</v>
      </c>
      <c r="I108" s="45" t="s">
        <v>1104</v>
      </c>
      <c r="J108" s="45" t="s">
        <v>1106</v>
      </c>
      <c r="K108" s="45" t="s">
        <v>733</v>
      </c>
      <c r="L108" s="45" t="s">
        <v>734</v>
      </c>
      <c r="M108" s="45" t="s">
        <v>735</v>
      </c>
      <c r="N108" s="45" t="s">
        <v>1107</v>
      </c>
      <c r="O108" s="45" t="s">
        <v>1151</v>
      </c>
      <c r="P108" s="45" t="s">
        <v>1152</v>
      </c>
      <c r="Q108" s="45" t="s">
        <v>1153</v>
      </c>
      <c r="R108" s="45" t="s">
        <v>1154</v>
      </c>
      <c r="S108" s="45" t="s">
        <v>1164</v>
      </c>
      <c r="T108" s="45"/>
      <c r="U108" s="45"/>
    </row>
    <row r="109" spans="1:25" hidden="1">
      <c r="A109" s="45"/>
      <c r="B109" s="45"/>
      <c r="C109" s="45" t="s">
        <v>402</v>
      </c>
      <c r="D109" s="45" t="s">
        <v>907</v>
      </c>
      <c r="E109" s="45" t="s">
        <v>886</v>
      </c>
      <c r="F109" s="45" t="s">
        <v>406</v>
      </c>
      <c r="G109" s="45" t="s">
        <v>406</v>
      </c>
      <c r="H109" s="45"/>
      <c r="I109" s="45"/>
      <c r="J109" s="45"/>
      <c r="K109" s="45"/>
      <c r="L109" s="45"/>
      <c r="M109" s="45"/>
      <c r="N109" s="45"/>
      <c r="O109" s="45"/>
      <c r="P109" s="45"/>
      <c r="Q109" s="45"/>
      <c r="R109" s="45"/>
      <c r="S109" s="45"/>
      <c r="T109" s="45" t="s">
        <v>401</v>
      </c>
      <c r="U109" s="45" t="s">
        <v>403</v>
      </c>
    </row>
    <row r="110" spans="1:25" hidden="1">
      <c r="A110" s="45"/>
      <c r="B110" s="45"/>
      <c r="C110" s="45" t="s">
        <v>891</v>
      </c>
      <c r="D110" s="13"/>
      <c r="E110" s="13"/>
      <c r="F110" s="13"/>
      <c r="G110" s="18" t="s">
        <v>890</v>
      </c>
      <c r="H110" s="19" t="s">
        <v>229</v>
      </c>
      <c r="I110" s="19" t="s">
        <v>229</v>
      </c>
      <c r="J110" s="19" t="s">
        <v>229</v>
      </c>
      <c r="K110" s="19" t="s">
        <v>229</v>
      </c>
      <c r="L110" s="19" t="s">
        <v>229</v>
      </c>
      <c r="M110" s="19" t="s">
        <v>229</v>
      </c>
      <c r="N110" s="19" t="s">
        <v>229</v>
      </c>
      <c r="O110" s="19" t="s">
        <v>229</v>
      </c>
      <c r="P110" s="19" t="s">
        <v>229</v>
      </c>
      <c r="Q110" s="19" t="s">
        <v>229</v>
      </c>
      <c r="R110" s="19" t="s">
        <v>229</v>
      </c>
      <c r="S110" s="19" t="s">
        <v>229</v>
      </c>
      <c r="T110" s="13"/>
      <c r="U110" s="45"/>
    </row>
    <row r="111" spans="1:25" ht="45" hidden="1">
      <c r="A111" s="45"/>
      <c r="B111" s="45"/>
      <c r="C111" s="45" t="s">
        <v>889</v>
      </c>
      <c r="D111" s="13"/>
      <c r="E111" s="13"/>
      <c r="F111" s="13"/>
      <c r="G111" s="18" t="s">
        <v>888</v>
      </c>
      <c r="H111" s="19" t="s">
        <v>226</v>
      </c>
      <c r="I111" s="19" t="s">
        <v>226</v>
      </c>
      <c r="J111" s="19" t="s">
        <v>226</v>
      </c>
      <c r="K111" s="19" t="s">
        <v>226</v>
      </c>
      <c r="L111" s="19" t="s">
        <v>226</v>
      </c>
      <c r="M111" s="19" t="s">
        <v>226</v>
      </c>
      <c r="N111" s="19" t="s">
        <v>226</v>
      </c>
      <c r="O111" s="19" t="s">
        <v>226</v>
      </c>
      <c r="P111" s="19" t="s">
        <v>226</v>
      </c>
      <c r="Q111" s="19" t="s">
        <v>226</v>
      </c>
      <c r="R111" s="19" t="s">
        <v>226</v>
      </c>
      <c r="S111" s="19" t="s">
        <v>226</v>
      </c>
      <c r="T111" s="13"/>
      <c r="U111" s="45"/>
    </row>
    <row r="112" spans="1:25" ht="15" customHeight="1">
      <c r="A112" s="45"/>
      <c r="B112" s="45"/>
      <c r="C112" s="45" t="s">
        <v>406</v>
      </c>
      <c r="D112" s="13"/>
      <c r="E112" s="173" t="s">
        <v>872</v>
      </c>
      <c r="F112" s="173"/>
      <c r="G112" s="173"/>
      <c r="H112" s="173"/>
      <c r="I112" s="173"/>
      <c r="J112" s="173"/>
      <c r="K112" s="173"/>
      <c r="L112" s="173"/>
      <c r="M112" s="173"/>
      <c r="N112" s="173"/>
      <c r="O112" s="173"/>
      <c r="P112" s="173"/>
      <c r="Q112" s="173"/>
      <c r="R112" s="173"/>
      <c r="S112" s="173"/>
      <c r="U112" s="45"/>
    </row>
    <row r="113" spans="1:21" ht="15" customHeight="1">
      <c r="A113" s="45"/>
      <c r="B113" s="45"/>
      <c r="C113" s="45" t="s">
        <v>406</v>
      </c>
      <c r="D113" s="13"/>
      <c r="E113" s="154" t="s">
        <v>590</v>
      </c>
      <c r="F113" s="154"/>
      <c r="G113" s="154"/>
      <c r="H113" s="154"/>
      <c r="I113" s="154"/>
      <c r="J113" s="154"/>
      <c r="K113" s="154"/>
      <c r="L113" s="154"/>
      <c r="M113" s="154"/>
      <c r="N113" s="154"/>
      <c r="O113" s="154"/>
      <c r="P113" s="154"/>
      <c r="Q113" s="154"/>
      <c r="R113" s="154"/>
      <c r="S113" s="154"/>
      <c r="U113" s="45"/>
    </row>
    <row r="114" spans="1:21" ht="45">
      <c r="A114" s="45"/>
      <c r="B114" s="45"/>
      <c r="C114" s="45" t="s">
        <v>406</v>
      </c>
      <c r="D114" s="13"/>
      <c r="E114" s="160" t="s">
        <v>553</v>
      </c>
      <c r="F114" s="160"/>
      <c r="G114" s="160"/>
      <c r="H114" s="22" t="s">
        <v>443</v>
      </c>
      <c r="I114" s="22" t="s">
        <v>444</v>
      </c>
      <c r="J114" s="22" t="s">
        <v>445</v>
      </c>
      <c r="K114" s="22" t="s">
        <v>722</v>
      </c>
      <c r="L114" s="139" t="s">
        <v>723</v>
      </c>
      <c r="M114" s="22" t="s">
        <v>724</v>
      </c>
      <c r="N114" s="22" t="s">
        <v>446</v>
      </c>
      <c r="O114" s="22" t="s">
        <v>447</v>
      </c>
      <c r="P114" s="22" t="s">
        <v>571</v>
      </c>
      <c r="Q114" s="22" t="s">
        <v>570</v>
      </c>
      <c r="R114" s="22" t="s">
        <v>572</v>
      </c>
      <c r="S114" s="22" t="s">
        <v>451</v>
      </c>
      <c r="U114" s="45"/>
    </row>
    <row r="115" spans="1:21">
      <c r="A115" s="45"/>
      <c r="B115" s="45"/>
      <c r="C115" s="45" t="s">
        <v>401</v>
      </c>
      <c r="D115" s="13"/>
      <c r="E115" s="13"/>
      <c r="U115" s="45"/>
    </row>
    <row r="116" spans="1:21">
      <c r="A116" s="45" t="s">
        <v>595</v>
      </c>
      <c r="B116" s="45"/>
      <c r="C116" s="45"/>
      <c r="D116" s="20"/>
      <c r="E116" s="91">
        <v>1</v>
      </c>
      <c r="F116" s="155" t="s">
        <v>554</v>
      </c>
      <c r="G116" s="156"/>
      <c r="H116" s="16"/>
      <c r="I116" s="16"/>
      <c r="J116" s="16"/>
      <c r="K116" s="16"/>
      <c r="L116" s="16"/>
      <c r="M116" s="16"/>
      <c r="N116" s="16"/>
      <c r="O116" s="16"/>
      <c r="P116" s="16"/>
      <c r="Q116" s="16"/>
      <c r="R116" s="16"/>
      <c r="S116" s="17">
        <f t="shared" ref="S116:S137" si="10">H116+I116+J116+K116+L116+M116+N116+O116+P116+Q116+R116</f>
        <v>0</v>
      </c>
      <c r="U116" s="45"/>
    </row>
    <row r="117" spans="1:21">
      <c r="A117" s="45" t="s">
        <v>596</v>
      </c>
      <c r="B117" s="45"/>
      <c r="C117" s="45"/>
      <c r="D117" s="20"/>
      <c r="E117" s="91">
        <v>2</v>
      </c>
      <c r="F117" s="155" t="s">
        <v>873</v>
      </c>
      <c r="G117" s="156"/>
      <c r="H117" s="16"/>
      <c r="I117" s="16"/>
      <c r="J117" s="16"/>
      <c r="K117" s="16"/>
      <c r="L117" s="16"/>
      <c r="M117" s="16"/>
      <c r="N117" s="16"/>
      <c r="O117" s="16"/>
      <c r="P117" s="16"/>
      <c r="Q117" s="16"/>
      <c r="R117" s="16"/>
      <c r="S117" s="17">
        <f t="shared" si="10"/>
        <v>0</v>
      </c>
      <c r="U117" s="45"/>
    </row>
    <row r="118" spans="1:21">
      <c r="A118" s="45" t="s">
        <v>597</v>
      </c>
      <c r="B118" s="45"/>
      <c r="C118" s="45"/>
      <c r="D118" s="20"/>
      <c r="E118" s="157">
        <v>3</v>
      </c>
      <c r="F118" s="155" t="s">
        <v>574</v>
      </c>
      <c r="G118" s="156"/>
      <c r="H118" s="17">
        <f t="shared" ref="H118:R118" si="11">H119+H120</f>
        <v>0</v>
      </c>
      <c r="I118" s="17">
        <f t="shared" si="11"/>
        <v>0</v>
      </c>
      <c r="J118" s="17">
        <f t="shared" si="11"/>
        <v>0</v>
      </c>
      <c r="K118" s="17">
        <f t="shared" si="11"/>
        <v>0</v>
      </c>
      <c r="L118" s="17">
        <f t="shared" si="11"/>
        <v>0</v>
      </c>
      <c r="M118" s="17">
        <f t="shared" si="11"/>
        <v>0</v>
      </c>
      <c r="N118" s="17">
        <f t="shared" si="11"/>
        <v>0</v>
      </c>
      <c r="O118" s="17">
        <f t="shared" si="11"/>
        <v>0</v>
      </c>
      <c r="P118" s="17">
        <f t="shared" si="11"/>
        <v>0</v>
      </c>
      <c r="Q118" s="17">
        <f t="shared" si="11"/>
        <v>0</v>
      </c>
      <c r="R118" s="17">
        <f t="shared" si="11"/>
        <v>0</v>
      </c>
      <c r="S118" s="17">
        <f t="shared" si="10"/>
        <v>0</v>
      </c>
      <c r="U118" s="45"/>
    </row>
    <row r="119" spans="1:21">
      <c r="A119" s="45" t="s">
        <v>598</v>
      </c>
      <c r="B119" s="45"/>
      <c r="C119" s="45"/>
      <c r="D119" s="20"/>
      <c r="E119" s="158"/>
      <c r="F119" s="11" t="s">
        <v>410</v>
      </c>
      <c r="G119" s="11" t="s">
        <v>556</v>
      </c>
      <c r="H119" s="16"/>
      <c r="I119" s="16"/>
      <c r="J119" s="16"/>
      <c r="K119" s="16"/>
      <c r="L119" s="16"/>
      <c r="M119" s="16"/>
      <c r="N119" s="16"/>
      <c r="O119" s="16"/>
      <c r="P119" s="16"/>
      <c r="Q119" s="16"/>
      <c r="R119" s="16"/>
      <c r="S119" s="17">
        <f t="shared" si="10"/>
        <v>0</v>
      </c>
      <c r="U119" s="45"/>
    </row>
    <row r="120" spans="1:21" ht="45" customHeight="1">
      <c r="A120" s="45" t="s">
        <v>606</v>
      </c>
      <c r="B120" s="45"/>
      <c r="C120" s="45"/>
      <c r="D120" s="20"/>
      <c r="E120" s="159"/>
      <c r="F120" s="11" t="s">
        <v>411</v>
      </c>
      <c r="G120" s="11" t="s">
        <v>455</v>
      </c>
      <c r="H120" s="16"/>
      <c r="I120" s="16"/>
      <c r="J120" s="16"/>
      <c r="K120" s="16"/>
      <c r="L120" s="16"/>
      <c r="M120" s="16"/>
      <c r="N120" s="16"/>
      <c r="O120" s="16"/>
      <c r="P120" s="16"/>
      <c r="Q120" s="16"/>
      <c r="R120" s="16"/>
      <c r="S120" s="17">
        <f t="shared" si="10"/>
        <v>0</v>
      </c>
      <c r="U120" s="45"/>
    </row>
    <row r="121" spans="1:21" ht="45" customHeight="1">
      <c r="A121" s="45" t="s">
        <v>607</v>
      </c>
      <c r="B121" s="45"/>
      <c r="C121" s="45"/>
      <c r="D121" s="20"/>
      <c r="E121" s="91">
        <v>4</v>
      </c>
      <c r="F121" s="155" t="s">
        <v>575</v>
      </c>
      <c r="G121" s="156"/>
      <c r="H121" s="16"/>
      <c r="I121" s="16"/>
      <c r="J121" s="16"/>
      <c r="K121" s="16"/>
      <c r="L121" s="16"/>
      <c r="M121" s="16"/>
      <c r="N121" s="16"/>
      <c r="O121" s="16"/>
      <c r="P121" s="16"/>
      <c r="Q121" s="16"/>
      <c r="R121" s="16"/>
      <c r="S121" s="17">
        <f t="shared" si="10"/>
        <v>0</v>
      </c>
      <c r="U121" s="45"/>
    </row>
    <row r="122" spans="1:21">
      <c r="A122" s="45" t="s">
        <v>608</v>
      </c>
      <c r="B122" s="45"/>
      <c r="C122" s="45"/>
      <c r="D122" s="20"/>
      <c r="E122" s="157">
        <v>5</v>
      </c>
      <c r="F122" s="155" t="s">
        <v>573</v>
      </c>
      <c r="G122" s="156"/>
      <c r="H122" s="17">
        <f t="shared" ref="H122:R122" si="12">H123+H124+H125</f>
        <v>0</v>
      </c>
      <c r="I122" s="17">
        <f t="shared" si="12"/>
        <v>0</v>
      </c>
      <c r="J122" s="17">
        <f t="shared" si="12"/>
        <v>0</v>
      </c>
      <c r="K122" s="17">
        <f t="shared" si="12"/>
        <v>0</v>
      </c>
      <c r="L122" s="17">
        <f t="shared" si="12"/>
        <v>0</v>
      </c>
      <c r="M122" s="17">
        <f t="shared" si="12"/>
        <v>0</v>
      </c>
      <c r="N122" s="17">
        <f t="shared" si="12"/>
        <v>0</v>
      </c>
      <c r="O122" s="17">
        <f t="shared" si="12"/>
        <v>0</v>
      </c>
      <c r="P122" s="17">
        <f t="shared" si="12"/>
        <v>0</v>
      </c>
      <c r="Q122" s="17">
        <f t="shared" si="12"/>
        <v>0</v>
      </c>
      <c r="R122" s="17">
        <f t="shared" si="12"/>
        <v>0</v>
      </c>
      <c r="S122" s="17">
        <f t="shared" si="10"/>
        <v>0</v>
      </c>
      <c r="U122" s="45"/>
    </row>
    <row r="123" spans="1:21" ht="45">
      <c r="A123" s="45" t="s">
        <v>609</v>
      </c>
      <c r="B123" s="45"/>
      <c r="C123" s="45"/>
      <c r="D123" s="20"/>
      <c r="E123" s="158"/>
      <c r="F123" s="11" t="s">
        <v>410</v>
      </c>
      <c r="G123" s="11" t="s">
        <v>576</v>
      </c>
      <c r="H123" s="16"/>
      <c r="I123" s="16"/>
      <c r="J123" s="16"/>
      <c r="K123" s="16"/>
      <c r="L123" s="16"/>
      <c r="M123" s="16"/>
      <c r="N123" s="16"/>
      <c r="O123" s="16"/>
      <c r="P123" s="16"/>
      <c r="Q123" s="16"/>
      <c r="R123" s="16"/>
      <c r="S123" s="17">
        <f t="shared" si="10"/>
        <v>0</v>
      </c>
      <c r="U123" s="45"/>
    </row>
    <row r="124" spans="1:21" ht="45">
      <c r="A124" s="45" t="s">
        <v>610</v>
      </c>
      <c r="B124" s="45"/>
      <c r="C124" s="45"/>
      <c r="D124" s="20"/>
      <c r="E124" s="158"/>
      <c r="F124" s="11" t="s">
        <v>411</v>
      </c>
      <c r="G124" s="11" t="s">
        <v>577</v>
      </c>
      <c r="H124" s="16"/>
      <c r="I124" s="16"/>
      <c r="J124" s="16"/>
      <c r="K124" s="16"/>
      <c r="L124" s="16"/>
      <c r="M124" s="16"/>
      <c r="N124" s="16"/>
      <c r="O124" s="16"/>
      <c r="P124" s="16"/>
      <c r="Q124" s="16"/>
      <c r="R124" s="16"/>
      <c r="S124" s="17">
        <f t="shared" si="10"/>
        <v>0</v>
      </c>
      <c r="U124" s="45"/>
    </row>
    <row r="125" spans="1:21">
      <c r="A125" s="45" t="s">
        <v>611</v>
      </c>
      <c r="B125" s="45"/>
      <c r="C125" s="45"/>
      <c r="D125" s="20"/>
      <c r="E125" s="159"/>
      <c r="F125" s="11" t="s">
        <v>427</v>
      </c>
      <c r="G125" s="12" t="s">
        <v>557</v>
      </c>
      <c r="H125" s="16"/>
      <c r="I125" s="16"/>
      <c r="J125" s="16"/>
      <c r="K125" s="16"/>
      <c r="L125" s="16"/>
      <c r="M125" s="16"/>
      <c r="N125" s="16"/>
      <c r="O125" s="16"/>
      <c r="P125" s="16"/>
      <c r="Q125" s="16"/>
      <c r="R125" s="16"/>
      <c r="S125" s="17">
        <f t="shared" si="10"/>
        <v>0</v>
      </c>
      <c r="U125" s="45"/>
    </row>
    <row r="126" spans="1:21" ht="30" customHeight="1">
      <c r="A126" s="45" t="s">
        <v>612</v>
      </c>
      <c r="B126" s="45"/>
      <c r="C126" s="45"/>
      <c r="D126" s="20"/>
      <c r="E126" s="91">
        <v>6</v>
      </c>
      <c r="F126" s="155" t="s">
        <v>578</v>
      </c>
      <c r="G126" s="156"/>
      <c r="H126" s="16"/>
      <c r="I126" s="16"/>
      <c r="J126" s="16"/>
      <c r="K126" s="16"/>
      <c r="L126" s="16"/>
      <c r="M126" s="16"/>
      <c r="N126" s="16"/>
      <c r="O126" s="16"/>
      <c r="P126" s="16"/>
      <c r="Q126" s="16"/>
      <c r="R126" s="16"/>
      <c r="S126" s="17">
        <f t="shared" si="10"/>
        <v>0</v>
      </c>
      <c r="U126" s="45"/>
    </row>
    <row r="127" spans="1:21">
      <c r="A127" s="45" t="s">
        <v>613</v>
      </c>
      <c r="B127" s="45"/>
      <c r="C127" s="45"/>
      <c r="D127" s="20"/>
      <c r="E127" s="91">
        <v>7</v>
      </c>
      <c r="F127" s="155" t="s">
        <v>558</v>
      </c>
      <c r="G127" s="156"/>
      <c r="H127" s="16"/>
      <c r="I127" s="16"/>
      <c r="J127" s="16"/>
      <c r="K127" s="16"/>
      <c r="L127" s="16"/>
      <c r="M127" s="16"/>
      <c r="N127" s="16"/>
      <c r="O127" s="16"/>
      <c r="P127" s="16"/>
      <c r="Q127" s="16"/>
      <c r="R127" s="16"/>
      <c r="S127" s="17">
        <f t="shared" si="10"/>
        <v>0</v>
      </c>
      <c r="U127" s="45"/>
    </row>
    <row r="128" spans="1:21">
      <c r="A128" s="45" t="s">
        <v>614</v>
      </c>
      <c r="B128" s="45"/>
      <c r="C128" s="45"/>
      <c r="D128" s="20"/>
      <c r="E128" s="157">
        <v>8</v>
      </c>
      <c r="F128" s="155" t="s">
        <v>559</v>
      </c>
      <c r="G128" s="156"/>
      <c r="H128" s="17">
        <f t="shared" ref="H128:R128" si="13">H129+H130</f>
        <v>0</v>
      </c>
      <c r="I128" s="17">
        <f t="shared" si="13"/>
        <v>0</v>
      </c>
      <c r="J128" s="17">
        <f t="shared" si="13"/>
        <v>0</v>
      </c>
      <c r="K128" s="17">
        <f t="shared" si="13"/>
        <v>0</v>
      </c>
      <c r="L128" s="17">
        <f t="shared" si="13"/>
        <v>0</v>
      </c>
      <c r="M128" s="17">
        <f t="shared" si="13"/>
        <v>0</v>
      </c>
      <c r="N128" s="17">
        <f t="shared" si="13"/>
        <v>0</v>
      </c>
      <c r="O128" s="17">
        <f t="shared" si="13"/>
        <v>0</v>
      </c>
      <c r="P128" s="17">
        <f t="shared" si="13"/>
        <v>0</v>
      </c>
      <c r="Q128" s="17">
        <f t="shared" si="13"/>
        <v>0</v>
      </c>
      <c r="R128" s="17">
        <f t="shared" si="13"/>
        <v>0</v>
      </c>
      <c r="S128" s="17">
        <f t="shared" si="10"/>
        <v>0</v>
      </c>
      <c r="U128" s="45"/>
    </row>
    <row r="129" spans="1:25">
      <c r="A129" s="45" t="s">
        <v>615</v>
      </c>
      <c r="B129" s="45"/>
      <c r="C129" s="45"/>
      <c r="D129" s="20"/>
      <c r="E129" s="158"/>
      <c r="F129" s="11" t="s">
        <v>410</v>
      </c>
      <c r="G129" s="11" t="s">
        <v>560</v>
      </c>
      <c r="H129" s="16"/>
      <c r="I129" s="16"/>
      <c r="J129" s="16"/>
      <c r="K129" s="16"/>
      <c r="L129" s="16"/>
      <c r="M129" s="16"/>
      <c r="N129" s="16"/>
      <c r="O129" s="16"/>
      <c r="P129" s="16"/>
      <c r="Q129" s="16"/>
      <c r="R129" s="16"/>
      <c r="S129" s="17">
        <f t="shared" si="10"/>
        <v>0</v>
      </c>
      <c r="U129" s="45"/>
    </row>
    <row r="130" spans="1:25">
      <c r="A130" s="45" t="s">
        <v>616</v>
      </c>
      <c r="B130" s="45"/>
      <c r="C130" s="45"/>
      <c r="D130" s="20"/>
      <c r="E130" s="159"/>
      <c r="F130" s="11" t="s">
        <v>411</v>
      </c>
      <c r="G130" s="11" t="s">
        <v>438</v>
      </c>
      <c r="H130" s="16"/>
      <c r="I130" s="16"/>
      <c r="J130" s="16"/>
      <c r="K130" s="16"/>
      <c r="L130" s="16"/>
      <c r="M130" s="16"/>
      <c r="N130" s="16"/>
      <c r="O130" s="16"/>
      <c r="P130" s="16"/>
      <c r="Q130" s="16"/>
      <c r="R130" s="16"/>
      <c r="S130" s="17">
        <f t="shared" si="10"/>
        <v>0</v>
      </c>
      <c r="U130" s="45"/>
    </row>
    <row r="131" spans="1:25">
      <c r="A131" s="45" t="s">
        <v>617</v>
      </c>
      <c r="B131" s="45"/>
      <c r="C131" s="45"/>
      <c r="D131" s="20"/>
      <c r="E131" s="91">
        <v>9</v>
      </c>
      <c r="F131" s="155" t="s">
        <v>561</v>
      </c>
      <c r="G131" s="156"/>
      <c r="H131" s="16"/>
      <c r="I131" s="16"/>
      <c r="J131" s="16"/>
      <c r="K131" s="16"/>
      <c r="L131" s="16"/>
      <c r="M131" s="16"/>
      <c r="N131" s="16"/>
      <c r="O131" s="16"/>
      <c r="P131" s="16"/>
      <c r="Q131" s="16"/>
      <c r="R131" s="16"/>
      <c r="S131" s="17">
        <f t="shared" si="10"/>
        <v>0</v>
      </c>
      <c r="U131" s="45"/>
    </row>
    <row r="132" spans="1:25" ht="29.25" customHeight="1">
      <c r="A132" s="45" t="s">
        <v>618</v>
      </c>
      <c r="B132" s="45"/>
      <c r="C132" s="45"/>
      <c r="D132" s="20"/>
      <c r="E132" s="91">
        <v>10</v>
      </c>
      <c r="F132" s="155" t="s">
        <v>579</v>
      </c>
      <c r="G132" s="156"/>
      <c r="H132" s="16"/>
      <c r="I132" s="16"/>
      <c r="J132" s="16"/>
      <c r="K132" s="16"/>
      <c r="L132" s="16"/>
      <c r="M132" s="16"/>
      <c r="N132" s="16"/>
      <c r="O132" s="16"/>
      <c r="P132" s="16"/>
      <c r="Q132" s="16"/>
      <c r="R132" s="16"/>
      <c r="S132" s="17">
        <f t="shared" si="10"/>
        <v>0</v>
      </c>
      <c r="U132" s="45"/>
    </row>
    <row r="133" spans="1:25">
      <c r="A133" s="45" t="s">
        <v>619</v>
      </c>
      <c r="B133" s="45"/>
      <c r="C133" s="45"/>
      <c r="D133" s="20"/>
      <c r="E133" s="91">
        <v>11</v>
      </c>
      <c r="F133" s="155" t="s">
        <v>421</v>
      </c>
      <c r="G133" s="156"/>
      <c r="H133" s="16"/>
      <c r="I133" s="16"/>
      <c r="J133" s="16"/>
      <c r="K133" s="16"/>
      <c r="L133" s="16"/>
      <c r="M133" s="16"/>
      <c r="N133" s="16"/>
      <c r="O133" s="16"/>
      <c r="P133" s="16"/>
      <c r="Q133" s="16"/>
      <c r="R133" s="16"/>
      <c r="S133" s="17">
        <f t="shared" si="10"/>
        <v>0</v>
      </c>
      <c r="U133" s="45"/>
    </row>
    <row r="134" spans="1:25">
      <c r="A134" s="45" t="s">
        <v>620</v>
      </c>
      <c r="B134" s="45"/>
      <c r="C134" s="45"/>
      <c r="D134" s="20"/>
      <c r="E134" s="91">
        <v>12</v>
      </c>
      <c r="F134" s="155" t="s">
        <v>569</v>
      </c>
      <c r="G134" s="156"/>
      <c r="H134" s="16"/>
      <c r="I134" s="16"/>
      <c r="J134" s="16"/>
      <c r="K134" s="16"/>
      <c r="L134" s="16"/>
      <c r="M134" s="16"/>
      <c r="N134" s="16"/>
      <c r="O134" s="16"/>
      <c r="P134" s="16"/>
      <c r="Q134" s="16"/>
      <c r="R134" s="16"/>
      <c r="S134" s="17">
        <f t="shared" si="10"/>
        <v>0</v>
      </c>
      <c r="U134" s="45"/>
    </row>
    <row r="135" spans="1:25">
      <c r="A135" s="45" t="s">
        <v>621</v>
      </c>
      <c r="B135" s="45"/>
      <c r="C135" s="45"/>
      <c r="D135" s="20"/>
      <c r="E135" s="91">
        <v>13</v>
      </c>
      <c r="F135" s="155" t="s">
        <v>585</v>
      </c>
      <c r="G135" s="156"/>
      <c r="H135" s="16"/>
      <c r="I135" s="16"/>
      <c r="J135" s="16"/>
      <c r="K135" s="16"/>
      <c r="L135" s="16"/>
      <c r="M135" s="16"/>
      <c r="N135" s="16"/>
      <c r="O135" s="16"/>
      <c r="P135" s="16"/>
      <c r="Q135" s="16"/>
      <c r="R135" s="16"/>
      <c r="S135" s="17">
        <f t="shared" si="10"/>
        <v>0</v>
      </c>
      <c r="U135" s="45"/>
    </row>
    <row r="136" spans="1:25">
      <c r="A136" s="45" t="s">
        <v>622</v>
      </c>
      <c r="B136" s="45"/>
      <c r="C136" s="45"/>
      <c r="D136" s="20"/>
      <c r="E136" s="91">
        <v>14</v>
      </c>
      <c r="F136" s="155" t="s">
        <v>586</v>
      </c>
      <c r="G136" s="156"/>
      <c r="H136" s="16"/>
      <c r="I136" s="16"/>
      <c r="J136" s="16"/>
      <c r="K136" s="16"/>
      <c r="L136" s="16"/>
      <c r="M136" s="16"/>
      <c r="N136" s="16"/>
      <c r="O136" s="16"/>
      <c r="P136" s="16"/>
      <c r="Q136" s="16"/>
      <c r="R136" s="16"/>
      <c r="S136" s="17">
        <f t="shared" si="10"/>
        <v>0</v>
      </c>
      <c r="U136" s="45"/>
    </row>
    <row r="137" spans="1:25">
      <c r="A137" s="45" t="s">
        <v>623</v>
      </c>
      <c r="B137" s="45"/>
      <c r="C137" s="45"/>
      <c r="D137" s="20"/>
      <c r="E137" s="91">
        <v>15</v>
      </c>
      <c r="F137" s="155" t="s">
        <v>424</v>
      </c>
      <c r="G137" s="156"/>
      <c r="H137" s="17">
        <f>SUM(H148:H149)</f>
        <v>0</v>
      </c>
      <c r="I137" s="17">
        <f t="shared" ref="I137:R137" si="14">SUM(I148:I149)</f>
        <v>0</v>
      </c>
      <c r="J137" s="17">
        <f t="shared" si="14"/>
        <v>0</v>
      </c>
      <c r="K137" s="17">
        <f t="shared" si="14"/>
        <v>0</v>
      </c>
      <c r="L137" s="17">
        <f t="shared" si="14"/>
        <v>0</v>
      </c>
      <c r="M137" s="17">
        <f t="shared" si="14"/>
        <v>0</v>
      </c>
      <c r="N137" s="17">
        <f t="shared" si="14"/>
        <v>0</v>
      </c>
      <c r="O137" s="17">
        <f t="shared" si="14"/>
        <v>0</v>
      </c>
      <c r="P137" s="17">
        <f t="shared" si="14"/>
        <v>0</v>
      </c>
      <c r="Q137" s="17">
        <f t="shared" si="14"/>
        <v>0</v>
      </c>
      <c r="R137" s="17">
        <f t="shared" si="14"/>
        <v>0</v>
      </c>
      <c r="S137" s="17">
        <f t="shared" si="10"/>
        <v>0</v>
      </c>
      <c r="U137" s="45"/>
    </row>
    <row r="138" spans="1:25" hidden="1">
      <c r="A138" s="45"/>
      <c r="B138" s="45"/>
      <c r="C138" s="45" t="s">
        <v>401</v>
      </c>
      <c r="D138" s="13"/>
      <c r="E138" s="13"/>
      <c r="U138" s="45"/>
    </row>
    <row r="139" spans="1:25" hidden="1">
      <c r="A139" s="45"/>
      <c r="B139" s="45"/>
      <c r="C139" s="45" t="s">
        <v>404</v>
      </c>
      <c r="D139" s="45"/>
      <c r="E139" s="45"/>
      <c r="F139" s="45"/>
      <c r="G139" s="45"/>
      <c r="H139" s="45"/>
      <c r="I139" s="45"/>
      <c r="J139" s="45"/>
      <c r="K139" s="45"/>
      <c r="L139" s="45"/>
      <c r="M139" s="45"/>
      <c r="N139" s="45"/>
      <c r="O139" s="45"/>
      <c r="P139" s="45"/>
      <c r="Q139" s="45"/>
      <c r="R139" s="45"/>
      <c r="S139" s="45"/>
      <c r="T139" s="45"/>
      <c r="U139" s="45" t="s">
        <v>405</v>
      </c>
    </row>
    <row r="140" spans="1:25" hidden="1">
      <c r="A140" s="13"/>
      <c r="B140" s="13"/>
      <c r="C140" s="13"/>
      <c r="D140" s="13"/>
      <c r="E140" s="13"/>
      <c r="F140" s="13"/>
      <c r="G140" s="13"/>
      <c r="H140" s="13"/>
      <c r="I140" s="13"/>
      <c r="J140" s="13"/>
      <c r="K140" s="13"/>
      <c r="L140" s="13"/>
      <c r="M140" s="13"/>
      <c r="N140" s="13"/>
      <c r="O140" s="13"/>
      <c r="P140" s="13"/>
      <c r="Q140" s="13"/>
      <c r="R140" s="13"/>
      <c r="S140" s="13"/>
      <c r="T140" s="13"/>
      <c r="U140" s="13"/>
    </row>
    <row r="141" spans="1:25" hidden="1">
      <c r="A141" s="45"/>
      <c r="B141" s="45"/>
      <c r="C141" s="45" t="s">
        <v>670</v>
      </c>
      <c r="D141" s="45"/>
      <c r="E141" s="45"/>
      <c r="F141" s="45"/>
      <c r="G141" s="45"/>
      <c r="H141" s="45"/>
      <c r="I141" s="45"/>
      <c r="J141" s="45"/>
      <c r="K141" s="45"/>
      <c r="L141" s="45"/>
      <c r="M141" s="45"/>
      <c r="N141" s="45"/>
      <c r="O141" s="45"/>
      <c r="P141" s="45"/>
      <c r="Q141" s="45"/>
      <c r="R141" s="45"/>
      <c r="S141" s="45"/>
      <c r="T141" s="45"/>
      <c r="U141" s="45"/>
      <c r="V141" s="13"/>
      <c r="W141" s="13"/>
      <c r="X141" s="13"/>
      <c r="Y141" s="13"/>
    </row>
    <row r="142" spans="1:25" hidden="1">
      <c r="A142" s="45"/>
      <c r="B142" s="45"/>
      <c r="C142" s="45"/>
      <c r="D142" s="45"/>
      <c r="E142" s="45"/>
      <c r="F142" s="45"/>
      <c r="G142" s="45"/>
      <c r="H142" s="45"/>
      <c r="I142" s="45"/>
      <c r="J142" s="45"/>
      <c r="K142" s="45"/>
      <c r="L142" s="45"/>
      <c r="M142" s="45"/>
      <c r="N142" s="45"/>
      <c r="O142" s="45"/>
      <c r="P142" s="45"/>
      <c r="Q142" s="45"/>
      <c r="R142" s="45"/>
      <c r="S142" s="45"/>
      <c r="T142" s="45"/>
      <c r="U142" s="45"/>
      <c r="V142" s="13"/>
      <c r="W142" s="13"/>
      <c r="X142" s="13"/>
      <c r="Y142" s="13"/>
    </row>
    <row r="143" spans="1:25" hidden="1">
      <c r="A143" s="45"/>
      <c r="B143" s="45"/>
      <c r="C143" s="45"/>
      <c r="D143" s="45" t="s">
        <v>948</v>
      </c>
      <c r="E143" s="45"/>
      <c r="F143" s="45"/>
      <c r="G143" s="45" t="s">
        <v>898</v>
      </c>
      <c r="H143" s="45" t="s">
        <v>1103</v>
      </c>
      <c r="I143" s="45" t="s">
        <v>1104</v>
      </c>
      <c r="J143" s="45" t="s">
        <v>1106</v>
      </c>
      <c r="K143" s="45" t="s">
        <v>733</v>
      </c>
      <c r="L143" s="45" t="s">
        <v>734</v>
      </c>
      <c r="M143" s="45" t="s">
        <v>735</v>
      </c>
      <c r="N143" s="45" t="s">
        <v>1107</v>
      </c>
      <c r="O143" s="45" t="s">
        <v>1151</v>
      </c>
      <c r="P143" s="45" t="s">
        <v>1152</v>
      </c>
      <c r="Q143" s="45" t="s">
        <v>1153</v>
      </c>
      <c r="R143" s="45" t="s">
        <v>1154</v>
      </c>
      <c r="S143" s="45" t="s">
        <v>1164</v>
      </c>
      <c r="T143" s="45"/>
      <c r="U143" s="45"/>
      <c r="V143" s="13"/>
      <c r="W143" s="13"/>
      <c r="X143" s="13"/>
      <c r="Y143" s="13"/>
    </row>
    <row r="144" spans="1:25" hidden="1">
      <c r="A144" s="45"/>
      <c r="B144" s="45"/>
      <c r="C144" s="45" t="s">
        <v>402</v>
      </c>
      <c r="D144" s="45" t="s">
        <v>907</v>
      </c>
      <c r="E144" s="45" t="s">
        <v>886</v>
      </c>
      <c r="F144" s="45" t="s">
        <v>406</v>
      </c>
      <c r="G144" s="45" t="s">
        <v>907</v>
      </c>
      <c r="H144" s="45"/>
      <c r="I144" s="45"/>
      <c r="J144" s="45"/>
      <c r="K144" s="45"/>
      <c r="L144" s="45"/>
      <c r="M144" s="45"/>
      <c r="N144" s="45"/>
      <c r="O144" s="45"/>
      <c r="P144" s="45"/>
      <c r="Q144" s="45"/>
      <c r="R144" s="45"/>
      <c r="S144" s="45"/>
      <c r="T144" s="45" t="s">
        <v>401</v>
      </c>
      <c r="U144" s="45" t="s">
        <v>403</v>
      </c>
      <c r="V144" s="13"/>
      <c r="W144" s="13"/>
      <c r="X144" s="13"/>
      <c r="Y144" s="13"/>
    </row>
    <row r="145" spans="1:25" hidden="1">
      <c r="A145" s="45"/>
      <c r="B145" s="45"/>
      <c r="C145" s="45" t="s">
        <v>891</v>
      </c>
      <c r="D145" s="13"/>
      <c r="E145" s="13"/>
      <c r="F145" s="13"/>
      <c r="G145" s="18" t="s">
        <v>890</v>
      </c>
      <c r="H145" s="19" t="s">
        <v>229</v>
      </c>
      <c r="I145" s="19" t="s">
        <v>229</v>
      </c>
      <c r="J145" s="19" t="s">
        <v>229</v>
      </c>
      <c r="K145" s="19" t="s">
        <v>229</v>
      </c>
      <c r="L145" s="19" t="s">
        <v>229</v>
      </c>
      <c r="M145" s="19" t="s">
        <v>229</v>
      </c>
      <c r="N145" s="19" t="s">
        <v>229</v>
      </c>
      <c r="O145" s="19" t="s">
        <v>229</v>
      </c>
      <c r="P145" s="19" t="s">
        <v>229</v>
      </c>
      <c r="Q145" s="19" t="s">
        <v>229</v>
      </c>
      <c r="R145" s="19" t="s">
        <v>229</v>
      </c>
      <c r="S145" s="19" t="s">
        <v>229</v>
      </c>
      <c r="T145" s="13"/>
      <c r="U145" s="45"/>
      <c r="V145" s="13"/>
      <c r="W145" s="13"/>
      <c r="X145" s="13"/>
      <c r="Y145" s="13"/>
    </row>
    <row r="146" spans="1:25" ht="45" hidden="1">
      <c r="A146" s="45"/>
      <c r="B146" s="45"/>
      <c r="C146" s="45" t="s">
        <v>889</v>
      </c>
      <c r="D146" s="13"/>
      <c r="E146" s="13"/>
      <c r="F146" s="13"/>
      <c r="G146" s="18" t="s">
        <v>888</v>
      </c>
      <c r="H146" s="19" t="s">
        <v>226</v>
      </c>
      <c r="I146" s="19" t="s">
        <v>226</v>
      </c>
      <c r="J146" s="19" t="s">
        <v>226</v>
      </c>
      <c r="K146" s="19" t="s">
        <v>226</v>
      </c>
      <c r="L146" s="19" t="s">
        <v>226</v>
      </c>
      <c r="M146" s="19" t="s">
        <v>226</v>
      </c>
      <c r="N146" s="19" t="s">
        <v>226</v>
      </c>
      <c r="O146" s="19" t="s">
        <v>226</v>
      </c>
      <c r="P146" s="19" t="s">
        <v>226</v>
      </c>
      <c r="Q146" s="19" t="s">
        <v>226</v>
      </c>
      <c r="R146" s="19" t="s">
        <v>226</v>
      </c>
      <c r="S146" s="19" t="s">
        <v>226</v>
      </c>
      <c r="T146" s="13"/>
      <c r="U146" s="45"/>
      <c r="V146" s="13"/>
      <c r="W146" s="13"/>
      <c r="X146" s="13"/>
      <c r="Y146" s="13"/>
    </row>
    <row r="147" spans="1:25" hidden="1">
      <c r="A147" s="45"/>
      <c r="B147" s="45"/>
      <c r="C147" s="45" t="s">
        <v>401</v>
      </c>
      <c r="D147" s="13"/>
      <c r="E147" s="13"/>
      <c r="F147" s="13"/>
      <c r="G147" s="13"/>
      <c r="H147" s="13"/>
      <c r="I147" s="13"/>
      <c r="J147" s="13"/>
      <c r="K147" s="13"/>
      <c r="L147" s="13"/>
      <c r="M147" s="13"/>
      <c r="N147" s="13"/>
      <c r="O147" s="13"/>
      <c r="P147" s="13"/>
      <c r="Q147" s="13"/>
      <c r="R147" s="13"/>
      <c r="S147" s="13"/>
      <c r="T147" s="13"/>
      <c r="U147" s="45"/>
      <c r="V147" s="13"/>
      <c r="W147" s="13"/>
      <c r="X147" s="13"/>
      <c r="Y147" s="13"/>
    </row>
    <row r="148" spans="1:25">
      <c r="A148" s="45" t="s">
        <v>623</v>
      </c>
      <c r="B148" s="45"/>
      <c r="C148" s="121"/>
      <c r="D148" s="20"/>
      <c r="E148" s="11"/>
      <c r="F148" s="11"/>
      <c r="G148" s="20"/>
      <c r="H148" s="16"/>
      <c r="I148" s="16"/>
      <c r="J148" s="16"/>
      <c r="K148" s="16"/>
      <c r="L148" s="16"/>
      <c r="M148" s="16"/>
      <c r="N148" s="16"/>
      <c r="O148" s="16"/>
      <c r="P148" s="16"/>
      <c r="Q148" s="16"/>
      <c r="R148" s="16"/>
      <c r="S148" s="17">
        <f>H148+I148+J148+K148+L148+M148+N148+O148+P148+Q148+R148</f>
        <v>0</v>
      </c>
      <c r="T148" s="13"/>
      <c r="U148" s="45"/>
      <c r="V148" s="13"/>
      <c r="W148" s="13"/>
      <c r="X148" s="13"/>
      <c r="Y148" s="13"/>
    </row>
    <row r="149" spans="1:25">
      <c r="A149" s="45"/>
      <c r="B149" s="45"/>
      <c r="C149" s="45" t="s">
        <v>401</v>
      </c>
      <c r="D149" s="13"/>
      <c r="E149" s="161" t="s">
        <v>1171</v>
      </c>
      <c r="F149" s="162"/>
      <c r="G149" s="162"/>
      <c r="H149" s="162"/>
      <c r="I149" s="162"/>
      <c r="J149" s="162"/>
      <c r="K149" s="162"/>
      <c r="L149" s="162"/>
      <c r="M149" s="162"/>
      <c r="N149" s="162"/>
      <c r="O149" s="162"/>
      <c r="P149" s="162"/>
      <c r="Q149" s="162"/>
      <c r="R149" s="162"/>
      <c r="S149" s="163"/>
      <c r="T149" s="13"/>
      <c r="U149" s="45"/>
      <c r="V149" s="13"/>
      <c r="W149" s="13"/>
      <c r="X149" s="13"/>
      <c r="Y149" s="13"/>
    </row>
    <row r="150" spans="1:25" hidden="1">
      <c r="A150" s="45"/>
      <c r="B150" s="45"/>
      <c r="C150" s="45" t="s">
        <v>404</v>
      </c>
      <c r="D150" s="45"/>
      <c r="E150" s="45"/>
      <c r="F150" s="45"/>
      <c r="G150" s="45"/>
      <c r="H150" s="45"/>
      <c r="I150" s="45"/>
      <c r="J150" s="45"/>
      <c r="K150" s="45"/>
      <c r="L150" s="45"/>
      <c r="M150" s="45"/>
      <c r="N150" s="45"/>
      <c r="O150" s="45"/>
      <c r="P150" s="45"/>
      <c r="Q150" s="45"/>
      <c r="R150" s="45"/>
      <c r="S150" s="45"/>
      <c r="T150" s="45"/>
      <c r="U150" s="45" t="s">
        <v>405</v>
      </c>
      <c r="V150" s="13"/>
      <c r="W150" s="13"/>
      <c r="X150" s="13"/>
      <c r="Y150" s="13"/>
    </row>
    <row r="151" spans="1:25" hidden="1">
      <c r="A151" s="13"/>
      <c r="B151" s="13"/>
      <c r="C151" s="13"/>
      <c r="D151" s="13"/>
      <c r="E151" s="13"/>
      <c r="F151" s="13"/>
      <c r="G151" s="13"/>
      <c r="H151" s="13"/>
      <c r="I151" s="13"/>
      <c r="J151" s="13"/>
      <c r="K151" s="13"/>
      <c r="L151" s="13"/>
      <c r="M151" s="13"/>
      <c r="N151" s="13"/>
      <c r="O151" s="13"/>
      <c r="P151" s="13"/>
      <c r="Q151" s="13"/>
      <c r="R151" s="13"/>
      <c r="S151" s="13"/>
      <c r="T151" s="13"/>
      <c r="U151" s="13"/>
    </row>
    <row r="152" spans="1:25" hidden="1">
      <c r="A152" s="45"/>
      <c r="B152" s="45"/>
      <c r="C152" s="45" t="s">
        <v>673</v>
      </c>
      <c r="D152" s="45"/>
      <c r="E152" s="45"/>
      <c r="F152" s="45"/>
      <c r="G152" s="45"/>
      <c r="H152" s="45"/>
      <c r="I152" s="45"/>
      <c r="J152" s="45"/>
      <c r="K152" s="45"/>
      <c r="L152" s="45"/>
      <c r="M152" s="45"/>
      <c r="N152" s="45"/>
      <c r="O152" s="45"/>
      <c r="P152" s="45"/>
      <c r="Q152" s="45"/>
      <c r="R152" s="45"/>
      <c r="S152" s="45"/>
      <c r="T152" s="45"/>
      <c r="U152" s="45"/>
      <c r="V152" s="13"/>
      <c r="W152" s="13"/>
      <c r="X152" s="13"/>
      <c r="Y152" s="13"/>
    </row>
    <row r="153" spans="1:25" hidden="1">
      <c r="A153" s="45"/>
      <c r="B153" s="45"/>
      <c r="C153" s="45"/>
      <c r="D153" s="45"/>
      <c r="E153" s="45"/>
      <c r="F153" s="45"/>
      <c r="G153" s="45"/>
      <c r="H153" s="45"/>
      <c r="I153" s="45"/>
      <c r="J153" s="45"/>
      <c r="K153" s="45"/>
      <c r="L153" s="45"/>
      <c r="M153" s="45"/>
      <c r="N153" s="45"/>
      <c r="O153" s="45"/>
      <c r="P153" s="45"/>
      <c r="Q153" s="45"/>
      <c r="R153" s="45"/>
      <c r="S153" s="45"/>
      <c r="T153" s="45"/>
      <c r="U153" s="45"/>
      <c r="V153" s="13"/>
      <c r="W153" s="13"/>
      <c r="X153" s="13"/>
      <c r="Y153" s="13"/>
    </row>
    <row r="154" spans="1:25" hidden="1">
      <c r="A154" s="45"/>
      <c r="B154" s="45"/>
      <c r="C154" s="45"/>
      <c r="D154" s="45" t="s">
        <v>948</v>
      </c>
      <c r="E154" s="45"/>
      <c r="F154" s="45"/>
      <c r="G154" s="45"/>
      <c r="H154" s="45" t="s">
        <v>1103</v>
      </c>
      <c r="I154" s="45" t="s">
        <v>1104</v>
      </c>
      <c r="J154" s="45" t="s">
        <v>1106</v>
      </c>
      <c r="K154" s="45" t="s">
        <v>733</v>
      </c>
      <c r="L154" s="45" t="s">
        <v>734</v>
      </c>
      <c r="M154" s="45" t="s">
        <v>735</v>
      </c>
      <c r="N154" s="45" t="s">
        <v>1107</v>
      </c>
      <c r="O154" s="45" t="s">
        <v>1151</v>
      </c>
      <c r="P154" s="45" t="s">
        <v>1152</v>
      </c>
      <c r="Q154" s="45" t="s">
        <v>1153</v>
      </c>
      <c r="R154" s="45" t="s">
        <v>1154</v>
      </c>
      <c r="S154" s="45" t="s">
        <v>1164</v>
      </c>
      <c r="T154" s="45"/>
      <c r="U154" s="45"/>
      <c r="V154" s="13"/>
      <c r="W154" s="13"/>
      <c r="X154" s="13"/>
      <c r="Y154" s="13"/>
    </row>
    <row r="155" spans="1:25" hidden="1">
      <c r="A155" s="45"/>
      <c r="B155" s="45"/>
      <c r="C155" s="45" t="s">
        <v>402</v>
      </c>
      <c r="D155" s="45" t="s">
        <v>907</v>
      </c>
      <c r="E155" s="45" t="s">
        <v>886</v>
      </c>
      <c r="F155" s="45" t="s">
        <v>406</v>
      </c>
      <c r="G155" s="45" t="s">
        <v>406</v>
      </c>
      <c r="H155" s="45"/>
      <c r="I155" s="45"/>
      <c r="J155" s="45"/>
      <c r="K155" s="45"/>
      <c r="L155" s="45"/>
      <c r="M155" s="45"/>
      <c r="N155" s="45"/>
      <c r="O155" s="45"/>
      <c r="P155" s="45"/>
      <c r="Q155" s="45"/>
      <c r="R155" s="45"/>
      <c r="S155" s="45"/>
      <c r="T155" s="45" t="s">
        <v>401</v>
      </c>
      <c r="U155" s="45" t="s">
        <v>403</v>
      </c>
      <c r="V155" s="13"/>
      <c r="W155" s="13"/>
      <c r="X155" s="13"/>
      <c r="Y155" s="13"/>
    </row>
    <row r="156" spans="1:25" hidden="1">
      <c r="A156" s="45"/>
      <c r="B156" s="45"/>
      <c r="C156" s="45" t="s">
        <v>891</v>
      </c>
      <c r="D156" s="13"/>
      <c r="E156" s="13"/>
      <c r="F156" s="13"/>
      <c r="G156" s="18" t="s">
        <v>890</v>
      </c>
      <c r="H156" s="19" t="s">
        <v>229</v>
      </c>
      <c r="I156" s="19" t="s">
        <v>229</v>
      </c>
      <c r="J156" s="19" t="s">
        <v>229</v>
      </c>
      <c r="K156" s="19" t="s">
        <v>229</v>
      </c>
      <c r="L156" s="19" t="s">
        <v>229</v>
      </c>
      <c r="M156" s="19" t="s">
        <v>229</v>
      </c>
      <c r="N156" s="19" t="s">
        <v>229</v>
      </c>
      <c r="O156" s="19" t="s">
        <v>229</v>
      </c>
      <c r="P156" s="19" t="s">
        <v>229</v>
      </c>
      <c r="Q156" s="19" t="s">
        <v>229</v>
      </c>
      <c r="R156" s="19" t="s">
        <v>229</v>
      </c>
      <c r="S156" s="19" t="s">
        <v>229</v>
      </c>
      <c r="T156" s="13"/>
      <c r="U156" s="45"/>
      <c r="V156" s="13"/>
      <c r="W156" s="13"/>
      <c r="X156" s="13"/>
      <c r="Y156" s="13"/>
    </row>
    <row r="157" spans="1:25" ht="45" hidden="1">
      <c r="A157" s="45"/>
      <c r="B157" s="45"/>
      <c r="C157" s="45" t="s">
        <v>889</v>
      </c>
      <c r="D157" s="13"/>
      <c r="E157" s="13"/>
      <c r="F157" s="13"/>
      <c r="G157" s="18" t="s">
        <v>888</v>
      </c>
      <c r="H157" s="19" t="s">
        <v>226</v>
      </c>
      <c r="I157" s="19" t="s">
        <v>226</v>
      </c>
      <c r="J157" s="19" t="s">
        <v>226</v>
      </c>
      <c r="K157" s="19" t="s">
        <v>226</v>
      </c>
      <c r="L157" s="19" t="s">
        <v>226</v>
      </c>
      <c r="M157" s="19" t="s">
        <v>226</v>
      </c>
      <c r="N157" s="19" t="s">
        <v>226</v>
      </c>
      <c r="O157" s="19" t="s">
        <v>226</v>
      </c>
      <c r="P157" s="19" t="s">
        <v>226</v>
      </c>
      <c r="Q157" s="19" t="s">
        <v>226</v>
      </c>
      <c r="R157" s="19" t="s">
        <v>226</v>
      </c>
      <c r="S157" s="19" t="s">
        <v>226</v>
      </c>
      <c r="T157" s="13"/>
      <c r="U157" s="45"/>
      <c r="V157" s="13"/>
      <c r="W157" s="13"/>
      <c r="X157" s="13"/>
      <c r="Y157" s="13"/>
    </row>
    <row r="158" spans="1:25" hidden="1">
      <c r="A158" s="45"/>
      <c r="B158" s="45"/>
      <c r="C158" s="45" t="s">
        <v>401</v>
      </c>
      <c r="D158" s="13"/>
      <c r="E158" s="13"/>
      <c r="F158" s="13"/>
      <c r="G158" s="13"/>
      <c r="H158" s="13"/>
      <c r="I158" s="13"/>
      <c r="J158" s="13"/>
      <c r="K158" s="13"/>
      <c r="L158" s="13"/>
      <c r="M158" s="13"/>
      <c r="N158" s="13"/>
      <c r="O158" s="13"/>
      <c r="P158" s="13"/>
      <c r="Q158" s="13"/>
      <c r="R158" s="13"/>
      <c r="S158" s="13"/>
      <c r="T158" s="13"/>
      <c r="U158" s="45"/>
      <c r="V158" s="13"/>
      <c r="W158" s="13"/>
      <c r="X158" s="13"/>
      <c r="Y158" s="13"/>
    </row>
    <row r="159" spans="1:25">
      <c r="A159" s="45" t="s">
        <v>624</v>
      </c>
      <c r="B159" s="45"/>
      <c r="C159" s="45"/>
      <c r="D159" s="20"/>
      <c r="E159" s="200"/>
      <c r="F159" s="14" t="s">
        <v>562</v>
      </c>
      <c r="G159" s="14" t="s">
        <v>565</v>
      </c>
      <c r="H159" s="17">
        <f>H116+H117+H118+H121+H122+H126+H127+H128+H131+H132+H133+H134+H135+H136+H137</f>
        <v>0</v>
      </c>
      <c r="I159" s="17">
        <f t="shared" ref="I159:S159" si="15">I116+I117+I118+I121+I122+I126+I127+I128+I131+I132+I133+I134+I135+I136+I137</f>
        <v>0</v>
      </c>
      <c r="J159" s="17">
        <f t="shared" si="15"/>
        <v>0</v>
      </c>
      <c r="K159" s="17">
        <f t="shared" si="15"/>
        <v>0</v>
      </c>
      <c r="L159" s="17">
        <f t="shared" si="15"/>
        <v>0</v>
      </c>
      <c r="M159" s="17">
        <f t="shared" si="15"/>
        <v>0</v>
      </c>
      <c r="N159" s="17">
        <f t="shared" si="15"/>
        <v>0</v>
      </c>
      <c r="O159" s="17">
        <f t="shared" si="15"/>
        <v>0</v>
      </c>
      <c r="P159" s="17">
        <f t="shared" si="15"/>
        <v>0</v>
      </c>
      <c r="Q159" s="17">
        <f t="shared" si="15"/>
        <v>0</v>
      </c>
      <c r="R159" s="17">
        <f t="shared" si="15"/>
        <v>0</v>
      </c>
      <c r="S159" s="17">
        <f t="shared" si="15"/>
        <v>0</v>
      </c>
      <c r="T159" s="13"/>
      <c r="U159" s="45"/>
      <c r="V159" s="13"/>
      <c r="W159" s="13"/>
      <c r="X159" s="13"/>
      <c r="Y159" s="13"/>
    </row>
    <row r="160" spans="1:25">
      <c r="A160" s="45" t="s">
        <v>625</v>
      </c>
      <c r="B160" s="45"/>
      <c r="C160" s="45"/>
      <c r="D160" s="20"/>
      <c r="E160" s="201"/>
      <c r="F160" s="14" t="s">
        <v>563</v>
      </c>
      <c r="G160" s="14" t="s">
        <v>566</v>
      </c>
      <c r="H160" s="17">
        <f>H159-H99</f>
        <v>0</v>
      </c>
      <c r="I160" s="17">
        <f t="shared" ref="I160:S160" si="16">I159-I99</f>
        <v>0</v>
      </c>
      <c r="J160" s="17">
        <f t="shared" si="16"/>
        <v>0</v>
      </c>
      <c r="K160" s="17">
        <f t="shared" si="16"/>
        <v>0</v>
      </c>
      <c r="L160" s="17">
        <f t="shared" si="16"/>
        <v>0</v>
      </c>
      <c r="M160" s="17">
        <f t="shared" si="16"/>
        <v>0</v>
      </c>
      <c r="N160" s="17">
        <f t="shared" si="16"/>
        <v>0</v>
      </c>
      <c r="O160" s="17">
        <f t="shared" si="16"/>
        <v>0</v>
      </c>
      <c r="P160" s="17">
        <f t="shared" si="16"/>
        <v>0</v>
      </c>
      <c r="Q160" s="17">
        <f t="shared" si="16"/>
        <v>0</v>
      </c>
      <c r="R160" s="17">
        <f t="shared" si="16"/>
        <v>0</v>
      </c>
      <c r="S160" s="17">
        <f t="shared" si="16"/>
        <v>0</v>
      </c>
      <c r="T160" s="13"/>
      <c r="U160" s="45"/>
      <c r="V160" s="13"/>
      <c r="W160" s="13"/>
      <c r="X160" s="13"/>
      <c r="Y160" s="13"/>
    </row>
    <row r="161" spans="1:25" ht="30">
      <c r="A161" s="45" t="s">
        <v>626</v>
      </c>
      <c r="B161" s="45"/>
      <c r="C161" s="45"/>
      <c r="D161" s="20"/>
      <c r="E161" s="201"/>
      <c r="F161" s="14" t="s">
        <v>564</v>
      </c>
      <c r="G161" s="14" t="s">
        <v>587</v>
      </c>
      <c r="H161" s="61">
        <f t="shared" ref="H161:S161" si="17">ROUND((IF(H99&gt;0,H160/H99,0)),4)</f>
        <v>0</v>
      </c>
      <c r="I161" s="61">
        <f t="shared" si="17"/>
        <v>0</v>
      </c>
      <c r="J161" s="61">
        <f t="shared" si="17"/>
        <v>0</v>
      </c>
      <c r="K161" s="61">
        <f t="shared" si="17"/>
        <v>0</v>
      </c>
      <c r="L161" s="61">
        <f t="shared" si="17"/>
        <v>0</v>
      </c>
      <c r="M161" s="61">
        <f t="shared" si="17"/>
        <v>0</v>
      </c>
      <c r="N161" s="61">
        <f t="shared" si="17"/>
        <v>0</v>
      </c>
      <c r="O161" s="61">
        <f t="shared" si="17"/>
        <v>0</v>
      </c>
      <c r="P161" s="61">
        <f t="shared" si="17"/>
        <v>0</v>
      </c>
      <c r="Q161" s="61">
        <f t="shared" si="17"/>
        <v>0</v>
      </c>
      <c r="R161" s="61">
        <f t="shared" si="17"/>
        <v>0</v>
      </c>
      <c r="S161" s="61">
        <f t="shared" si="17"/>
        <v>0</v>
      </c>
      <c r="T161" s="13"/>
      <c r="U161" s="45"/>
      <c r="V161" s="13"/>
      <c r="W161" s="13"/>
      <c r="X161" s="13"/>
      <c r="Y161" s="13"/>
    </row>
    <row r="162" spans="1:25">
      <c r="A162" s="45" t="s">
        <v>627</v>
      </c>
      <c r="B162" s="45"/>
      <c r="C162" s="45"/>
      <c r="D162" s="20"/>
      <c r="E162" s="201"/>
      <c r="F162" s="14" t="s">
        <v>567</v>
      </c>
      <c r="G162" s="14" t="s">
        <v>588</v>
      </c>
      <c r="H162" s="17">
        <f>H160</f>
        <v>0</v>
      </c>
      <c r="I162" s="17">
        <f>H162+I160</f>
        <v>0</v>
      </c>
      <c r="J162" s="17">
        <f t="shared" ref="J162:R162" si="18">I162+J160</f>
        <v>0</v>
      </c>
      <c r="K162" s="17">
        <f t="shared" si="18"/>
        <v>0</v>
      </c>
      <c r="L162" s="17">
        <f t="shared" si="18"/>
        <v>0</v>
      </c>
      <c r="M162" s="17">
        <f t="shared" si="18"/>
        <v>0</v>
      </c>
      <c r="N162" s="17">
        <f>M162+N160</f>
        <v>0</v>
      </c>
      <c r="O162" s="17">
        <f t="shared" si="18"/>
        <v>0</v>
      </c>
      <c r="P162" s="17">
        <f t="shared" si="18"/>
        <v>0</v>
      </c>
      <c r="Q162" s="17">
        <f t="shared" si="18"/>
        <v>0</v>
      </c>
      <c r="R162" s="17">
        <f t="shared" si="18"/>
        <v>0</v>
      </c>
      <c r="S162" s="17">
        <f>R162</f>
        <v>0</v>
      </c>
      <c r="T162" s="13"/>
      <c r="U162" s="45"/>
      <c r="V162" s="13"/>
      <c r="W162" s="13"/>
      <c r="X162" s="13"/>
      <c r="Y162" s="13"/>
    </row>
    <row r="163" spans="1:25" ht="45">
      <c r="A163" s="45" t="s">
        <v>628</v>
      </c>
      <c r="B163" s="45"/>
      <c r="C163" s="45"/>
      <c r="D163" s="20"/>
      <c r="E163" s="202"/>
      <c r="F163" s="14" t="s">
        <v>568</v>
      </c>
      <c r="G163" s="14" t="s">
        <v>589</v>
      </c>
      <c r="H163" s="61">
        <f t="shared" ref="H163:S163" si="19">ROUND((IF(H100&gt;0,H162/H100,0)),4)</f>
        <v>0</v>
      </c>
      <c r="I163" s="61">
        <f t="shared" si="19"/>
        <v>0</v>
      </c>
      <c r="J163" s="61">
        <f t="shared" si="19"/>
        <v>0</v>
      </c>
      <c r="K163" s="61">
        <f t="shared" si="19"/>
        <v>0</v>
      </c>
      <c r="L163" s="61">
        <f t="shared" si="19"/>
        <v>0</v>
      </c>
      <c r="M163" s="61">
        <f t="shared" si="19"/>
        <v>0</v>
      </c>
      <c r="N163" s="61">
        <f t="shared" si="19"/>
        <v>0</v>
      </c>
      <c r="O163" s="61">
        <f t="shared" si="19"/>
        <v>0</v>
      </c>
      <c r="P163" s="61">
        <f t="shared" si="19"/>
        <v>0</v>
      </c>
      <c r="Q163" s="61">
        <f t="shared" si="19"/>
        <v>0</v>
      </c>
      <c r="R163" s="61">
        <f t="shared" si="19"/>
        <v>0</v>
      </c>
      <c r="S163" s="61">
        <f t="shared" si="19"/>
        <v>0</v>
      </c>
      <c r="T163" s="13"/>
      <c r="U163" s="45"/>
      <c r="V163" s="13"/>
      <c r="W163" s="13"/>
      <c r="X163" s="13"/>
      <c r="Y163" s="13"/>
    </row>
    <row r="164" spans="1:25">
      <c r="A164" s="45"/>
      <c r="B164" s="45"/>
      <c r="C164" s="45"/>
      <c r="D164" s="20"/>
      <c r="E164" s="161" t="s">
        <v>884</v>
      </c>
      <c r="F164" s="162"/>
      <c r="G164" s="162"/>
      <c r="H164" s="162"/>
      <c r="I164" s="162"/>
      <c r="J164" s="162"/>
      <c r="K164" s="162"/>
      <c r="L164" s="162"/>
      <c r="M164" s="162"/>
      <c r="N164" s="162"/>
      <c r="O164" s="162"/>
      <c r="P164" s="162"/>
      <c r="Q164" s="162"/>
      <c r="R164" s="162"/>
      <c r="S164" s="163"/>
      <c r="T164" s="13"/>
      <c r="U164" s="45"/>
      <c r="V164" s="13"/>
      <c r="W164" s="13"/>
      <c r="X164" s="13"/>
      <c r="Y164" s="13"/>
    </row>
    <row r="165" spans="1:25">
      <c r="A165" s="45"/>
      <c r="B165" s="45"/>
      <c r="C165" s="45" t="s">
        <v>401</v>
      </c>
      <c r="D165" s="13"/>
      <c r="E165" s="13"/>
      <c r="F165" s="13"/>
      <c r="G165" s="13"/>
      <c r="H165" s="13"/>
      <c r="I165" s="13"/>
      <c r="J165" s="13"/>
      <c r="K165" s="13"/>
      <c r="L165" s="13"/>
      <c r="M165" s="13"/>
      <c r="N165" s="13"/>
      <c r="O165" s="13"/>
      <c r="P165" s="13"/>
      <c r="Q165" s="13"/>
      <c r="R165" s="13"/>
      <c r="S165" s="13"/>
      <c r="T165" s="13"/>
      <c r="U165" s="45"/>
      <c r="V165" s="13"/>
      <c r="W165" s="13"/>
      <c r="X165" s="13"/>
      <c r="Y165" s="13"/>
    </row>
    <row r="166" spans="1:25">
      <c r="A166" s="45"/>
      <c r="B166" s="45"/>
      <c r="C166" s="45" t="s">
        <v>404</v>
      </c>
      <c r="D166" s="45"/>
      <c r="E166" s="45"/>
      <c r="F166" s="45"/>
      <c r="G166" s="45"/>
      <c r="H166" s="45"/>
      <c r="I166" s="45"/>
      <c r="J166" s="45"/>
      <c r="K166" s="45"/>
      <c r="L166" s="45"/>
      <c r="M166" s="45"/>
      <c r="N166" s="45"/>
      <c r="O166" s="45"/>
      <c r="P166" s="45"/>
      <c r="Q166" s="45"/>
      <c r="R166" s="45"/>
      <c r="S166" s="45"/>
      <c r="T166" s="45"/>
      <c r="U166" s="45" t="s">
        <v>405</v>
      </c>
      <c r="V166" s="13"/>
      <c r="W166" s="13"/>
      <c r="X166" s="13"/>
      <c r="Y166" s="13"/>
    </row>
    <row r="167" spans="1:25" hidden="1">
      <c r="A167" s="13"/>
      <c r="B167" s="13"/>
      <c r="C167" s="13"/>
      <c r="D167" s="13"/>
      <c r="E167" s="13"/>
      <c r="F167" s="13"/>
      <c r="G167" s="13"/>
      <c r="H167" s="13"/>
      <c r="I167" s="13"/>
      <c r="J167" s="13"/>
      <c r="K167" s="13"/>
      <c r="L167" s="13"/>
      <c r="M167" s="13"/>
      <c r="N167" s="13"/>
      <c r="O167" s="13"/>
      <c r="P167" s="13"/>
      <c r="Q167" s="13"/>
      <c r="R167" s="13"/>
      <c r="S167" s="13"/>
      <c r="T167" s="13"/>
      <c r="U167" s="13"/>
    </row>
    <row r="168" spans="1:25" hidden="1">
      <c r="A168" s="13"/>
      <c r="B168" s="13"/>
      <c r="C168" s="13"/>
      <c r="D168" s="13"/>
      <c r="E168" s="13"/>
      <c r="F168" s="13"/>
      <c r="G168" s="13"/>
      <c r="H168" s="13"/>
      <c r="I168" s="13"/>
      <c r="J168" s="13"/>
      <c r="K168" s="13"/>
      <c r="L168" s="13"/>
      <c r="M168" s="13"/>
      <c r="N168" s="13"/>
      <c r="O168" s="13"/>
      <c r="P168" s="13"/>
      <c r="Q168" s="13"/>
      <c r="R168" s="13"/>
      <c r="S168" s="13"/>
      <c r="T168" s="13"/>
      <c r="U168" s="13"/>
    </row>
    <row r="169" spans="1:25" hidden="1"/>
    <row r="170" spans="1:25" hidden="1">
      <c r="A170" s="45"/>
      <c r="B170" s="45"/>
      <c r="C170" s="45" t="s">
        <v>883</v>
      </c>
      <c r="D170" s="45"/>
      <c r="E170" s="45"/>
      <c r="F170" s="45"/>
      <c r="G170" s="45"/>
      <c r="H170" s="45"/>
      <c r="I170" s="45"/>
      <c r="J170" s="45"/>
      <c r="K170" s="45"/>
      <c r="L170" s="45"/>
      <c r="M170" s="45"/>
      <c r="N170" s="45"/>
      <c r="O170" s="45"/>
      <c r="P170" s="45"/>
      <c r="Q170" s="45"/>
      <c r="R170" s="45"/>
      <c r="S170" s="45"/>
      <c r="T170" s="45"/>
      <c r="U170" s="45"/>
    </row>
    <row r="171" spans="1:25" hidden="1">
      <c r="A171" s="45"/>
      <c r="B171" s="45"/>
      <c r="C171" s="45"/>
      <c r="D171" s="45"/>
      <c r="E171" s="45"/>
      <c r="F171" s="45"/>
      <c r="G171" s="45"/>
      <c r="H171" s="45"/>
      <c r="I171" s="45"/>
      <c r="J171" s="45"/>
      <c r="K171" s="45"/>
      <c r="L171" s="45"/>
      <c r="M171" s="45"/>
      <c r="N171" s="45"/>
      <c r="O171" s="45"/>
      <c r="P171" s="45"/>
      <c r="Q171" s="45"/>
      <c r="R171" s="45"/>
      <c r="S171" s="45"/>
      <c r="T171" s="45"/>
      <c r="U171" s="45"/>
    </row>
    <row r="172" spans="1:25" hidden="1">
      <c r="A172" s="45"/>
      <c r="B172" s="45"/>
      <c r="C172" s="45"/>
      <c r="D172" s="45" t="s">
        <v>948</v>
      </c>
      <c r="E172" s="45"/>
      <c r="F172" s="45"/>
      <c r="G172" s="45"/>
      <c r="H172" s="45" t="s">
        <v>1103</v>
      </c>
      <c r="I172" s="45" t="s">
        <v>1104</v>
      </c>
      <c r="J172" s="45" t="s">
        <v>1106</v>
      </c>
      <c r="K172" s="45" t="s">
        <v>733</v>
      </c>
      <c r="L172" s="45" t="s">
        <v>734</v>
      </c>
      <c r="M172" s="45" t="s">
        <v>735</v>
      </c>
      <c r="N172" s="45" t="s">
        <v>1107</v>
      </c>
      <c r="O172" s="45" t="s">
        <v>1151</v>
      </c>
      <c r="P172" s="45" t="s">
        <v>1152</v>
      </c>
      <c r="Q172" s="45" t="s">
        <v>1153</v>
      </c>
      <c r="R172" s="45" t="s">
        <v>1154</v>
      </c>
      <c r="S172" s="45" t="s">
        <v>1164</v>
      </c>
      <c r="T172" s="45"/>
      <c r="U172" s="45"/>
    </row>
    <row r="173" spans="1:25" hidden="1">
      <c r="A173" s="45"/>
      <c r="B173" s="45"/>
      <c r="C173" s="45" t="s">
        <v>402</v>
      </c>
      <c r="D173" s="45" t="s">
        <v>907</v>
      </c>
      <c r="E173" s="45" t="s">
        <v>406</v>
      </c>
      <c r="F173" s="45" t="s">
        <v>406</v>
      </c>
      <c r="G173" s="45" t="s">
        <v>406</v>
      </c>
      <c r="H173" s="45"/>
      <c r="I173" s="45"/>
      <c r="J173" s="45"/>
      <c r="K173" s="45"/>
      <c r="L173" s="45"/>
      <c r="M173" s="45"/>
      <c r="N173" s="45"/>
      <c r="O173" s="45"/>
      <c r="P173" s="45"/>
      <c r="Q173" s="45"/>
      <c r="R173" s="45"/>
      <c r="S173" s="45"/>
      <c r="T173" s="45" t="s">
        <v>401</v>
      </c>
      <c r="U173" s="45" t="s">
        <v>403</v>
      </c>
    </row>
    <row r="174" spans="1:25" ht="45" hidden="1">
      <c r="A174" s="45"/>
      <c r="B174" s="45"/>
      <c r="C174" s="45" t="s">
        <v>889</v>
      </c>
      <c r="D174" s="13"/>
      <c r="E174" s="13"/>
      <c r="F174" s="13"/>
      <c r="G174" s="18" t="s">
        <v>888</v>
      </c>
      <c r="H174" s="19" t="s">
        <v>226</v>
      </c>
      <c r="I174" s="19" t="s">
        <v>226</v>
      </c>
      <c r="J174" s="19" t="s">
        <v>226</v>
      </c>
      <c r="K174" s="19" t="s">
        <v>226</v>
      </c>
      <c r="L174" s="19" t="s">
        <v>226</v>
      </c>
      <c r="M174" s="19" t="s">
        <v>226</v>
      </c>
      <c r="N174" s="19" t="s">
        <v>226</v>
      </c>
      <c r="O174" s="19" t="s">
        <v>226</v>
      </c>
      <c r="P174" s="19" t="s">
        <v>226</v>
      </c>
      <c r="Q174" s="19" t="s">
        <v>226</v>
      </c>
      <c r="R174" s="19" t="s">
        <v>226</v>
      </c>
      <c r="S174" s="19" t="s">
        <v>226</v>
      </c>
      <c r="T174" s="13"/>
      <c r="U174" s="45"/>
    </row>
    <row r="175" spans="1:25" hidden="1">
      <c r="A175" s="45"/>
      <c r="B175" s="45"/>
      <c r="C175" s="45" t="s">
        <v>891</v>
      </c>
      <c r="D175" s="13"/>
      <c r="E175" s="13"/>
      <c r="F175" s="13"/>
      <c r="G175" s="18" t="s">
        <v>890</v>
      </c>
      <c r="H175" s="19" t="s">
        <v>229</v>
      </c>
      <c r="I175" s="19" t="s">
        <v>229</v>
      </c>
      <c r="J175" s="19" t="s">
        <v>229</v>
      </c>
      <c r="K175" s="19" t="s">
        <v>229</v>
      </c>
      <c r="L175" s="19" t="s">
        <v>229</v>
      </c>
      <c r="M175" s="19" t="s">
        <v>229</v>
      </c>
      <c r="N175" s="19" t="s">
        <v>229</v>
      </c>
      <c r="O175" s="19" t="s">
        <v>229</v>
      </c>
      <c r="P175" s="19" t="s">
        <v>229</v>
      </c>
      <c r="Q175" s="19" t="s">
        <v>229</v>
      </c>
      <c r="R175" s="19" t="s">
        <v>229</v>
      </c>
      <c r="S175" s="19" t="s">
        <v>229</v>
      </c>
      <c r="T175" s="13"/>
      <c r="U175" s="45"/>
    </row>
    <row r="176" spans="1:25" ht="15" customHeight="1">
      <c r="A176" s="45"/>
      <c r="B176" s="45"/>
      <c r="C176" s="45" t="s">
        <v>406</v>
      </c>
      <c r="D176" s="13"/>
      <c r="E176" s="161" t="s">
        <v>1100</v>
      </c>
      <c r="F176" s="162"/>
      <c r="G176" s="162"/>
      <c r="H176" s="162"/>
      <c r="I176" s="162"/>
      <c r="J176" s="162"/>
      <c r="K176" s="162"/>
      <c r="L176" s="38"/>
      <c r="M176" s="38"/>
      <c r="N176" s="38"/>
      <c r="O176" s="38"/>
      <c r="P176" s="38"/>
      <c r="Q176" s="38"/>
      <c r="R176" s="197" t="s">
        <v>1102</v>
      </c>
      <c r="S176" s="153"/>
      <c r="U176" s="45"/>
    </row>
    <row r="177" spans="1:21" ht="15" customHeight="1">
      <c r="A177" s="45"/>
      <c r="B177" s="45"/>
      <c r="C177" s="45" t="s">
        <v>406</v>
      </c>
      <c r="D177" s="13"/>
      <c r="E177" s="154" t="s">
        <v>871</v>
      </c>
      <c r="F177" s="154"/>
      <c r="G177" s="154"/>
      <c r="H177" s="154"/>
      <c r="I177" s="154"/>
      <c r="J177" s="154"/>
      <c r="K177" s="154"/>
      <c r="L177" s="154"/>
      <c r="M177" s="154"/>
      <c r="N177" s="154"/>
      <c r="O177" s="154"/>
      <c r="P177" s="154"/>
      <c r="Q177" s="154"/>
      <c r="R177" s="154"/>
      <c r="S177" s="154"/>
      <c r="U177" s="45"/>
    </row>
    <row r="178" spans="1:21" ht="45">
      <c r="A178" s="45"/>
      <c r="B178" s="45"/>
      <c r="C178" s="45" t="s">
        <v>406</v>
      </c>
      <c r="D178" s="13"/>
      <c r="E178" s="160" t="s">
        <v>553</v>
      </c>
      <c r="F178" s="160"/>
      <c r="G178" s="160"/>
      <c r="H178" s="22" t="s">
        <v>443</v>
      </c>
      <c r="I178" s="22" t="s">
        <v>444</v>
      </c>
      <c r="J178" s="22" t="s">
        <v>445</v>
      </c>
      <c r="K178" s="22" t="s">
        <v>722</v>
      </c>
      <c r="L178" s="139" t="s">
        <v>723</v>
      </c>
      <c r="M178" s="22" t="s">
        <v>724</v>
      </c>
      <c r="N178" s="22" t="s">
        <v>446</v>
      </c>
      <c r="O178" s="22" t="s">
        <v>877</v>
      </c>
      <c r="P178" s="22" t="s">
        <v>448</v>
      </c>
      <c r="Q178" s="22" t="s">
        <v>878</v>
      </c>
      <c r="R178" s="22" t="s">
        <v>450</v>
      </c>
      <c r="S178" s="22" t="s">
        <v>451</v>
      </c>
      <c r="U178" s="45"/>
    </row>
    <row r="179" spans="1:21">
      <c r="A179" s="45"/>
      <c r="B179" s="45"/>
      <c r="C179" s="45" t="s">
        <v>401</v>
      </c>
      <c r="D179" s="13"/>
      <c r="E179" s="13"/>
      <c r="U179" s="45"/>
    </row>
    <row r="180" spans="1:21">
      <c r="A180" s="45" t="s">
        <v>881</v>
      </c>
      <c r="B180" s="45"/>
      <c r="C180" s="45"/>
      <c r="D180" s="20"/>
      <c r="E180" s="161" t="s">
        <v>887</v>
      </c>
      <c r="F180" s="162"/>
      <c r="G180" s="163"/>
      <c r="H180" s="16"/>
      <c r="I180" s="16"/>
      <c r="J180" s="16"/>
      <c r="K180" s="16"/>
      <c r="L180" s="16"/>
      <c r="M180" s="16"/>
      <c r="N180" s="16"/>
      <c r="O180" s="16"/>
      <c r="P180" s="16"/>
      <c r="Q180" s="16"/>
      <c r="R180" s="16"/>
      <c r="S180" s="17">
        <f>H180+I180+J180+K180+L180+M180+N180+O180+P180+Q180+R180</f>
        <v>0</v>
      </c>
      <c r="U180" s="45"/>
    </row>
    <row r="181" spans="1:21" ht="30" customHeight="1">
      <c r="A181" s="45" t="s">
        <v>882</v>
      </c>
      <c r="B181" s="45"/>
      <c r="C181" s="45"/>
      <c r="D181" s="20"/>
      <c r="E181" s="161" t="s">
        <v>876</v>
      </c>
      <c r="F181" s="162"/>
      <c r="G181" s="163"/>
      <c r="H181" s="60"/>
      <c r="I181" s="60"/>
      <c r="J181" s="60"/>
      <c r="K181" s="60"/>
      <c r="L181" s="60"/>
      <c r="M181" s="60"/>
      <c r="N181" s="60"/>
      <c r="O181" s="60"/>
      <c r="P181" s="60"/>
      <c r="Q181" s="60"/>
      <c r="R181" s="60"/>
      <c r="S181" s="61">
        <f>H181+I181+J181+K181+L181+M181+N181+O181+P181+Q181+R181</f>
        <v>0</v>
      </c>
      <c r="U181" s="45"/>
    </row>
    <row r="182" spans="1:21" ht="78" customHeight="1">
      <c r="A182" s="45"/>
      <c r="B182" s="45"/>
      <c r="C182" s="45"/>
      <c r="D182" s="20"/>
      <c r="E182" s="155" t="s">
        <v>977</v>
      </c>
      <c r="F182" s="198"/>
      <c r="G182" s="198"/>
      <c r="H182" s="198"/>
      <c r="I182" s="198"/>
      <c r="J182" s="198"/>
      <c r="K182" s="198"/>
      <c r="L182" s="198"/>
      <c r="M182" s="198"/>
      <c r="N182" s="198"/>
      <c r="O182" s="198"/>
      <c r="P182" s="198"/>
      <c r="Q182" s="198"/>
      <c r="R182" s="198"/>
      <c r="S182" s="156"/>
      <c r="U182" s="45"/>
    </row>
    <row r="183" spans="1:21">
      <c r="A183" s="45"/>
      <c r="B183" s="45"/>
      <c r="C183" s="45" t="s">
        <v>401</v>
      </c>
      <c r="D183" s="13"/>
      <c r="E183" s="13"/>
      <c r="U183" s="45"/>
    </row>
    <row r="184" spans="1:21">
      <c r="A184" s="45"/>
      <c r="B184" s="45"/>
      <c r="C184" s="45" t="s">
        <v>404</v>
      </c>
      <c r="D184" s="45"/>
      <c r="E184" s="45"/>
      <c r="F184" s="45"/>
      <c r="G184" s="45"/>
      <c r="H184" s="45"/>
      <c r="I184" s="45"/>
      <c r="J184" s="45"/>
      <c r="K184" s="45"/>
      <c r="L184" s="45"/>
      <c r="M184" s="45"/>
      <c r="N184" s="45"/>
      <c r="O184" s="45"/>
      <c r="P184" s="45"/>
      <c r="Q184" s="45"/>
      <c r="R184" s="45"/>
      <c r="S184" s="45"/>
      <c r="T184" s="45"/>
      <c r="U184" s="45" t="s">
        <v>405</v>
      </c>
    </row>
  </sheetData>
  <mergeCells count="62">
    <mergeCell ref="F33:G33"/>
    <mergeCell ref="E10:G10"/>
    <mergeCell ref="H10:J10"/>
    <mergeCell ref="H14:J14"/>
    <mergeCell ref="E54:S54"/>
    <mergeCell ref="E29:G29"/>
    <mergeCell ref="F31:G31"/>
    <mergeCell ref="F132:G132"/>
    <mergeCell ref="F118:G118"/>
    <mergeCell ref="F116:G116"/>
    <mergeCell ref="E118:E120"/>
    <mergeCell ref="F131:G131"/>
    <mergeCell ref="F122:G122"/>
    <mergeCell ref="E122:E125"/>
    <mergeCell ref="D1:S1"/>
    <mergeCell ref="E11:J11"/>
    <mergeCell ref="E13:G13"/>
    <mergeCell ref="H13:J13"/>
    <mergeCell ref="E68:E70"/>
    <mergeCell ref="F68:G68"/>
    <mergeCell ref="E14:G14"/>
    <mergeCell ref="E64:E67"/>
    <mergeCell ref="F64:G64"/>
    <mergeCell ref="E15:J15"/>
    <mergeCell ref="F38:G38"/>
    <mergeCell ref="F32:G32"/>
    <mergeCell ref="E33:E37"/>
    <mergeCell ref="E27:S27"/>
    <mergeCell ref="E28:S28"/>
    <mergeCell ref="E38:E42"/>
    <mergeCell ref="E177:S177"/>
    <mergeCell ref="F71:G71"/>
    <mergeCell ref="F72:G72"/>
    <mergeCell ref="E112:S112"/>
    <mergeCell ref="F121:G121"/>
    <mergeCell ref="F74:G74"/>
    <mergeCell ref="F76:G76"/>
    <mergeCell ref="F75:G75"/>
    <mergeCell ref="F73:G73"/>
    <mergeCell ref="E89:S89"/>
    <mergeCell ref="E159:E163"/>
    <mergeCell ref="F117:G117"/>
    <mergeCell ref="E113:S113"/>
    <mergeCell ref="E164:S164"/>
    <mergeCell ref="E114:G114"/>
    <mergeCell ref="F77:G77"/>
    <mergeCell ref="E182:S182"/>
    <mergeCell ref="F126:G126"/>
    <mergeCell ref="F127:G127"/>
    <mergeCell ref="F128:G128"/>
    <mergeCell ref="E181:G181"/>
    <mergeCell ref="E180:G180"/>
    <mergeCell ref="E178:G178"/>
    <mergeCell ref="E149:S149"/>
    <mergeCell ref="F133:G133"/>
    <mergeCell ref="E128:E130"/>
    <mergeCell ref="R176:S176"/>
    <mergeCell ref="E176:K176"/>
    <mergeCell ref="F134:G134"/>
    <mergeCell ref="F136:G136"/>
    <mergeCell ref="F137:G137"/>
    <mergeCell ref="F135:G135"/>
  </mergeCells>
  <phoneticPr fontId="2" type="noConversion"/>
  <dataValidations count="1">
    <dataValidation type="decimal" allowBlank="1" showInputMessage="1" showErrorMessage="1" errorTitle="Input Error" error="Please enter a numeric value between 0 and 99999999999999999" sqref="H148:S148 H88:S88 H116:S137 H99:S100 H53:S53 H64:S77 H159:S163 H31:S42 H180:S181">
      <formula1>0</formula1>
      <formula2>99999999999999900</formula2>
    </dataValidation>
  </dataValidations>
  <hyperlinks>
    <hyperlink ref="G3" tooltip="Click here to Change Country" display="Change Country"/>
    <hyperlink ref="H3" tooltip="Click here to add New Sheet" display="Add New Sheet"/>
    <hyperlink ref="J3" tooltip="Click here to Delete Current Sheet" display="Delete Current Sheet"/>
    <hyperlink ref="H5" location="Navigation!A1" display="Back To Navigation Page"/>
  </hyperlinks>
  <pageMargins left="0.75" right="0.75" top="1" bottom="1" header="0.5" footer="0.5"/>
  <pageSetup orientation="portrait" horizontalDpi="300" verticalDpi="0" copies="0" r:id="rId1"/>
  <headerFooter alignWithMargins="0"/>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8"/>
  <sheetViews>
    <sheetView showGridLines="0" topLeftCell="D1" workbookViewId="0">
      <selection sqref="A1:C1048576"/>
    </sheetView>
  </sheetViews>
  <sheetFormatPr defaultRowHeight="15"/>
  <cols>
    <col min="1" max="3" width="9.140625" hidden="1" customWidth="1"/>
    <col min="4" max="4" width="83.85546875" customWidth="1"/>
    <col min="5" max="5" width="25.85546875" customWidth="1"/>
  </cols>
  <sheetData>
    <row r="1" spans="1:7" ht="27.95" customHeight="1">
      <c r="A1" s="75" t="s">
        <v>754</v>
      </c>
      <c r="D1" s="151" t="s">
        <v>984</v>
      </c>
      <c r="E1" s="151"/>
    </row>
    <row r="3" spans="1:7">
      <c r="E3" s="21" t="s">
        <v>539</v>
      </c>
    </row>
    <row r="4" spans="1:7">
      <c r="A4" s="45"/>
      <c r="B4" s="45"/>
      <c r="C4" s="45" t="s">
        <v>755</v>
      </c>
      <c r="D4" s="45"/>
      <c r="E4" s="45"/>
      <c r="F4" s="45"/>
      <c r="G4" s="45"/>
    </row>
    <row r="5" spans="1:7" hidden="1">
      <c r="A5" s="45"/>
      <c r="B5" s="45"/>
      <c r="C5" s="45"/>
      <c r="D5" s="45"/>
      <c r="E5" s="45"/>
      <c r="F5" s="45"/>
      <c r="G5" s="45"/>
    </row>
    <row r="6" spans="1:7" hidden="1">
      <c r="A6" s="45"/>
      <c r="B6" s="45"/>
      <c r="C6" s="45"/>
      <c r="D6" s="45"/>
      <c r="E6" s="45"/>
      <c r="F6" s="45"/>
      <c r="G6" s="45"/>
    </row>
    <row r="7" spans="1:7" hidden="1">
      <c r="A7" s="45"/>
      <c r="B7" s="45"/>
      <c r="C7" s="45" t="s">
        <v>402</v>
      </c>
      <c r="D7" s="45" t="s">
        <v>406</v>
      </c>
      <c r="E7" s="45"/>
      <c r="F7" s="45" t="s">
        <v>401</v>
      </c>
      <c r="G7" s="45" t="s">
        <v>403</v>
      </c>
    </row>
    <row r="8" spans="1:7" hidden="1">
      <c r="A8" s="45"/>
      <c r="B8" s="45"/>
      <c r="C8" s="45" t="s">
        <v>891</v>
      </c>
      <c r="D8" s="76" t="s">
        <v>890</v>
      </c>
      <c r="E8" s="78" t="s">
        <v>229</v>
      </c>
      <c r="G8" s="45"/>
    </row>
    <row r="9" spans="1:7" ht="30" hidden="1">
      <c r="A9" s="45"/>
      <c r="B9" s="45"/>
      <c r="C9" s="45" t="s">
        <v>889</v>
      </c>
      <c r="D9" s="76" t="s">
        <v>888</v>
      </c>
      <c r="E9" s="78" t="s">
        <v>226</v>
      </c>
      <c r="G9" s="45"/>
    </row>
    <row r="10" spans="1:7">
      <c r="A10" s="45"/>
      <c r="B10" s="45"/>
      <c r="C10" s="45" t="s">
        <v>406</v>
      </c>
      <c r="D10" s="161" t="s">
        <v>757</v>
      </c>
      <c r="E10" s="163"/>
      <c r="G10" s="45"/>
    </row>
    <row r="11" spans="1:7" hidden="1">
      <c r="A11" s="45"/>
      <c r="B11" s="45"/>
      <c r="C11" s="45" t="s">
        <v>401</v>
      </c>
      <c r="G11" s="45"/>
    </row>
    <row r="12" spans="1:7">
      <c r="A12" s="45" t="s">
        <v>760</v>
      </c>
      <c r="B12" s="45"/>
      <c r="C12" s="45"/>
      <c r="D12" s="77" t="s">
        <v>756</v>
      </c>
      <c r="E12" s="16"/>
      <c r="G12" s="45"/>
    </row>
    <row r="13" spans="1:7">
      <c r="A13" s="45" t="s">
        <v>761</v>
      </c>
      <c r="B13" s="45"/>
      <c r="C13" s="45"/>
      <c r="D13" s="77" t="s">
        <v>758</v>
      </c>
      <c r="E13" s="16"/>
      <c r="G13" s="45"/>
    </row>
    <row r="14" spans="1:7">
      <c r="A14" s="45" t="s">
        <v>762</v>
      </c>
      <c r="B14" s="45"/>
      <c r="C14" s="45"/>
      <c r="D14" s="77" t="s">
        <v>599</v>
      </c>
      <c r="E14" s="16"/>
      <c r="G14" s="45"/>
    </row>
    <row r="15" spans="1:7">
      <c r="A15" s="45" t="s">
        <v>763</v>
      </c>
      <c r="B15" s="45"/>
      <c r="C15" s="45"/>
      <c r="D15" s="77" t="s">
        <v>759</v>
      </c>
      <c r="E15" s="16"/>
      <c r="G15" s="45"/>
    </row>
    <row r="16" spans="1:7" ht="30" customHeight="1">
      <c r="A16" s="45"/>
      <c r="B16" s="45"/>
      <c r="C16" s="45"/>
      <c r="D16" s="161" t="s">
        <v>600</v>
      </c>
      <c r="E16" s="163"/>
      <c r="G16" s="45"/>
    </row>
    <row r="17" spans="1:7">
      <c r="A17" s="45"/>
      <c r="B17" s="45"/>
      <c r="C17" s="45" t="s">
        <v>401</v>
      </c>
      <c r="G17" s="45"/>
    </row>
    <row r="18" spans="1:7">
      <c r="A18" s="45"/>
      <c r="B18" s="45"/>
      <c r="C18" s="45" t="s">
        <v>404</v>
      </c>
      <c r="D18" s="45"/>
      <c r="E18" s="45"/>
      <c r="F18" s="45"/>
      <c r="G18" s="45" t="s">
        <v>405</v>
      </c>
    </row>
  </sheetData>
  <mergeCells count="3">
    <mergeCell ref="D10:E10"/>
    <mergeCell ref="D16:E16"/>
    <mergeCell ref="D1:E1"/>
  </mergeCells>
  <phoneticPr fontId="2" type="noConversion"/>
  <dataValidations count="4">
    <dataValidation type="decimal" allowBlank="1" showInputMessage="1" showErrorMessage="1" errorTitle="Input Error" error="Please enter a numeric value between 0 and 99999999999999999" sqref="E12">
      <formula1>0</formula1>
      <formula2>99999999999999900</formula2>
    </dataValidation>
    <dataValidation type="decimal" allowBlank="1" showInputMessage="1" showErrorMessage="1" errorTitle="Input Error" error="Please enter a numeric value between 0 and 99999999999999999" sqref="E13">
      <formula1>0</formula1>
      <formula2>99999999999999900</formula2>
    </dataValidation>
    <dataValidation type="decimal" allowBlank="1" showInputMessage="1" showErrorMessage="1" errorTitle="Input Error" error="Please enter a numeric value between 0 and 99999999999999999" sqref="E14">
      <formula1>0</formula1>
      <formula2>99999999999999900</formula2>
    </dataValidation>
    <dataValidation type="decimal" allowBlank="1" showInputMessage="1" showErrorMessage="1" errorTitle="Input Error" error="Please enter a numeric value between 0 and 99999999999999999" sqref="E15">
      <formula1>0</formula1>
      <formula2>99999999999999900</formula2>
    </dataValidation>
  </dataValidations>
  <hyperlinks>
    <hyperlink ref="E3" location="Navigation!A1" display="Back To Navigation Page"/>
  </hyperlinks>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AF141"/>
  <sheetViews>
    <sheetView showGridLines="0" topLeftCell="D1" workbookViewId="0">
      <selection activeCell="A12" sqref="A12"/>
    </sheetView>
  </sheetViews>
  <sheetFormatPr defaultRowHeight="15"/>
  <cols>
    <col min="1" max="1" width="10.5703125" hidden="1" customWidth="1"/>
    <col min="2" max="2" width="8.7109375" hidden="1" customWidth="1"/>
    <col min="3" max="3" width="8.28515625" hidden="1" customWidth="1"/>
    <col min="4" max="4" width="4.42578125" customWidth="1"/>
    <col min="5" max="5" width="4.7109375" customWidth="1"/>
    <col min="6" max="6" width="23.7109375" customWidth="1"/>
    <col min="7" max="8" width="14.7109375" customWidth="1"/>
    <col min="9" max="10" width="16" customWidth="1"/>
    <col min="11" max="11" width="17.28515625" customWidth="1"/>
    <col min="12" max="16" width="14.7109375" customWidth="1"/>
    <col min="17" max="17" width="17.28515625" customWidth="1"/>
    <col min="18" max="18" width="17.42578125" customWidth="1"/>
    <col min="19" max="19" width="16.42578125" customWidth="1"/>
  </cols>
  <sheetData>
    <row r="1" spans="1:26" ht="27.75" customHeight="1">
      <c r="A1" s="10" t="s">
        <v>1150</v>
      </c>
      <c r="D1" s="151" t="s">
        <v>1108</v>
      </c>
      <c r="E1" s="151"/>
      <c r="F1" s="151"/>
      <c r="G1" s="151"/>
      <c r="H1" s="151"/>
      <c r="I1" s="151"/>
      <c r="J1" s="151"/>
      <c r="K1" s="151"/>
      <c r="L1" s="151"/>
      <c r="M1" s="151"/>
      <c r="N1" s="151"/>
      <c r="O1" s="151"/>
      <c r="P1" s="151"/>
      <c r="Q1" s="151"/>
      <c r="R1" s="151"/>
      <c r="T1" s="39"/>
      <c r="U1" s="39"/>
      <c r="V1" s="39"/>
      <c r="W1" s="39"/>
      <c r="X1" s="39"/>
      <c r="Y1" s="39"/>
      <c r="Z1" s="39"/>
    </row>
    <row r="2" spans="1:26" s="41" customFormat="1" ht="18.75">
      <c r="A2" s="42"/>
      <c r="D2" s="98"/>
      <c r="E2" s="98"/>
      <c r="F2" s="98"/>
      <c r="G2" s="98"/>
      <c r="H2" s="98"/>
      <c r="I2" s="98"/>
      <c r="J2" s="98"/>
      <c r="K2" s="98"/>
      <c r="L2" s="98"/>
      <c r="M2" s="98"/>
      <c r="N2" s="98"/>
      <c r="O2" s="98"/>
      <c r="P2" s="98"/>
      <c r="Q2" s="98"/>
      <c r="R2" s="98"/>
      <c r="T2" s="99"/>
      <c r="U2" s="99"/>
      <c r="V2" s="99"/>
      <c r="W2" s="99"/>
      <c r="X2" s="99"/>
      <c r="Y2" s="99"/>
      <c r="Z2" s="99"/>
    </row>
    <row r="3" spans="1:26" s="41" customFormat="1" ht="18.75">
      <c r="A3" s="42"/>
      <c r="D3" s="98"/>
      <c r="E3" s="98"/>
      <c r="F3" s="98"/>
      <c r="G3" s="100" t="s">
        <v>1109</v>
      </c>
      <c r="H3" s="98"/>
      <c r="I3" s="98"/>
      <c r="J3" s="98"/>
      <c r="K3" s="98"/>
      <c r="L3" s="98"/>
      <c r="M3" s="98"/>
      <c r="N3" s="98"/>
      <c r="O3" s="98"/>
      <c r="P3" s="98"/>
      <c r="Q3" s="98"/>
      <c r="R3" s="98"/>
      <c r="T3" s="99"/>
      <c r="U3" s="99"/>
      <c r="V3" s="99"/>
      <c r="W3" s="99"/>
      <c r="X3" s="99"/>
      <c r="Y3" s="99"/>
      <c r="Z3" s="99"/>
    </row>
    <row r="4" spans="1:26" hidden="1">
      <c r="A4" s="45"/>
      <c r="B4" s="45"/>
      <c r="C4" s="45" t="s">
        <v>1110</v>
      </c>
      <c r="D4" s="45"/>
      <c r="E4" s="45"/>
      <c r="F4" s="45"/>
      <c r="G4" s="45"/>
      <c r="H4" s="45"/>
      <c r="I4" s="45"/>
      <c r="J4" s="45"/>
      <c r="K4" s="45"/>
      <c r="L4" s="45"/>
      <c r="M4" s="45"/>
      <c r="N4" s="45"/>
      <c r="O4" s="45"/>
      <c r="P4" s="45"/>
      <c r="Q4" s="45"/>
      <c r="R4" s="45"/>
      <c r="S4" s="45"/>
      <c r="T4" s="125"/>
      <c r="U4" s="125"/>
      <c r="V4" s="39"/>
      <c r="W4" s="39"/>
      <c r="X4" s="39"/>
      <c r="Y4" s="39"/>
      <c r="Z4" s="39"/>
    </row>
    <row r="5" spans="1:26" hidden="1">
      <c r="A5" s="45"/>
      <c r="B5" s="45"/>
      <c r="C5" s="45"/>
      <c r="D5" s="45"/>
      <c r="E5" s="45"/>
      <c r="F5" s="45"/>
      <c r="G5" s="45"/>
      <c r="H5" s="45"/>
      <c r="I5" s="45"/>
      <c r="J5" s="45"/>
      <c r="K5" s="45"/>
      <c r="L5" s="45"/>
      <c r="M5" s="45"/>
      <c r="N5" s="45"/>
      <c r="O5" s="45"/>
      <c r="P5" s="45"/>
      <c r="Q5" s="45"/>
      <c r="R5" s="45"/>
      <c r="S5" s="45"/>
      <c r="T5" s="125"/>
      <c r="U5" s="125"/>
      <c r="V5" s="39"/>
      <c r="W5" s="39"/>
      <c r="X5" s="39"/>
      <c r="Y5" s="39"/>
      <c r="Z5" s="39"/>
    </row>
    <row r="6" spans="1:26" hidden="1">
      <c r="A6" s="45"/>
      <c r="B6" s="45"/>
      <c r="C6" s="45"/>
      <c r="D6" s="45"/>
      <c r="E6" s="45"/>
      <c r="F6" s="45"/>
      <c r="G6" s="45" t="s">
        <v>1112</v>
      </c>
      <c r="H6" s="45" t="s">
        <v>1113</v>
      </c>
      <c r="I6" s="45" t="s">
        <v>1114</v>
      </c>
      <c r="J6" s="45" t="s">
        <v>1115</v>
      </c>
      <c r="K6" s="45" t="s">
        <v>736</v>
      </c>
      <c r="L6" s="45" t="s">
        <v>737</v>
      </c>
      <c r="M6" s="45" t="s">
        <v>745</v>
      </c>
      <c r="N6" s="45" t="s">
        <v>1116</v>
      </c>
      <c r="O6" s="45" t="s">
        <v>1117</v>
      </c>
      <c r="P6" s="45" t="s">
        <v>1118</v>
      </c>
      <c r="Q6" s="45" t="s">
        <v>1119</v>
      </c>
      <c r="R6" s="45" t="s">
        <v>1120</v>
      </c>
      <c r="S6" s="45" t="s">
        <v>1121</v>
      </c>
      <c r="T6" s="125"/>
      <c r="U6" s="125"/>
      <c r="V6" s="39"/>
      <c r="W6" s="39"/>
      <c r="X6" s="39"/>
      <c r="Y6" s="39"/>
      <c r="Z6" s="39"/>
    </row>
    <row r="7" spans="1:26" hidden="1">
      <c r="A7" s="45"/>
      <c r="B7" s="45"/>
      <c r="C7" s="45" t="s">
        <v>402</v>
      </c>
      <c r="D7" s="45" t="s">
        <v>406</v>
      </c>
      <c r="E7" s="45" t="s">
        <v>406</v>
      </c>
      <c r="F7" s="45" t="s">
        <v>406</v>
      </c>
      <c r="G7" s="45"/>
      <c r="H7" s="45"/>
      <c r="I7" s="45"/>
      <c r="J7" s="45"/>
      <c r="K7" s="45"/>
      <c r="L7" s="45"/>
      <c r="M7" s="45"/>
      <c r="N7" s="45"/>
      <c r="O7" s="45"/>
      <c r="P7" s="45"/>
      <c r="Q7" s="45"/>
      <c r="R7" s="45"/>
      <c r="S7" s="45"/>
      <c r="T7" s="125" t="s">
        <v>401</v>
      </c>
      <c r="U7" s="125" t="s">
        <v>403</v>
      </c>
      <c r="V7" s="39"/>
      <c r="W7" s="39"/>
      <c r="X7" s="39"/>
      <c r="Y7" s="39"/>
      <c r="Z7" s="39"/>
    </row>
    <row r="8" spans="1:26" ht="15" customHeight="1">
      <c r="A8" s="45"/>
      <c r="B8" s="45"/>
      <c r="C8" s="45" t="s">
        <v>406</v>
      </c>
      <c r="D8" s="108"/>
      <c r="E8" s="109"/>
      <c r="F8" s="197" t="s">
        <v>871</v>
      </c>
      <c r="G8" s="197"/>
      <c r="H8" s="197"/>
      <c r="I8" s="197"/>
      <c r="J8" s="197"/>
      <c r="K8" s="197"/>
      <c r="L8" s="197"/>
      <c r="M8" s="197"/>
      <c r="N8" s="197"/>
      <c r="O8" s="197"/>
      <c r="P8" s="197"/>
      <c r="Q8" s="197"/>
      <c r="R8" s="203" t="s">
        <v>1</v>
      </c>
      <c r="S8" s="204"/>
      <c r="T8" s="39"/>
      <c r="U8" s="125"/>
      <c r="V8" s="39"/>
      <c r="W8" s="39"/>
      <c r="X8" s="39"/>
      <c r="Y8" s="39"/>
      <c r="Z8" s="39"/>
    </row>
    <row r="9" spans="1:26" ht="45" customHeight="1">
      <c r="A9" s="45"/>
      <c r="B9" s="45"/>
      <c r="C9" s="121" t="s">
        <v>406</v>
      </c>
      <c r="D9" s="205" t="s">
        <v>552</v>
      </c>
      <c r="E9" s="206"/>
      <c r="F9" s="207"/>
      <c r="G9" s="80" t="s">
        <v>443</v>
      </c>
      <c r="H9" s="80" t="s">
        <v>444</v>
      </c>
      <c r="I9" s="80" t="s">
        <v>445</v>
      </c>
      <c r="J9" s="80" t="s">
        <v>1122</v>
      </c>
      <c r="K9" s="80" t="s">
        <v>722</v>
      </c>
      <c r="L9" s="80" t="s">
        <v>723</v>
      </c>
      <c r="M9" s="80" t="s">
        <v>724</v>
      </c>
      <c r="N9" s="80" t="s">
        <v>446</v>
      </c>
      <c r="O9" s="80" t="s">
        <v>447</v>
      </c>
      <c r="P9" s="80" t="s">
        <v>448</v>
      </c>
      <c r="Q9" s="80" t="s">
        <v>449</v>
      </c>
      <c r="R9" s="80" t="s">
        <v>572</v>
      </c>
      <c r="S9" s="80" t="s">
        <v>451</v>
      </c>
      <c r="T9" s="39"/>
      <c r="U9" s="125"/>
      <c r="V9" s="39"/>
      <c r="W9" s="39"/>
      <c r="X9" s="39"/>
      <c r="Y9" s="39"/>
      <c r="Z9" s="39"/>
    </row>
    <row r="10" spans="1:26">
      <c r="A10" s="45"/>
      <c r="B10" s="45"/>
      <c r="C10" s="45" t="s">
        <v>401</v>
      </c>
      <c r="D10" s="102"/>
      <c r="E10" s="103"/>
      <c r="F10" s="103"/>
      <c r="T10" s="39"/>
      <c r="U10" s="125"/>
      <c r="V10" s="39"/>
      <c r="W10" s="39"/>
      <c r="X10" s="39"/>
      <c r="Y10" s="39"/>
      <c r="Z10" s="39"/>
    </row>
    <row r="11" spans="1:26">
      <c r="A11" s="45" t="s">
        <v>1123</v>
      </c>
      <c r="B11" s="45"/>
      <c r="C11" s="45"/>
      <c r="D11" s="11">
        <v>1</v>
      </c>
      <c r="E11" s="155" t="s">
        <v>407</v>
      </c>
      <c r="F11" s="156"/>
      <c r="G11" s="16"/>
      <c r="H11" s="16"/>
      <c r="I11" s="16"/>
      <c r="J11" s="17">
        <f>G11+H11+I11</f>
        <v>0</v>
      </c>
      <c r="K11" s="16"/>
      <c r="L11" s="16"/>
      <c r="M11" s="16"/>
      <c r="N11" s="16"/>
      <c r="O11" s="16"/>
      <c r="P11" s="16"/>
      <c r="Q11" s="16"/>
      <c r="R11" s="16"/>
      <c r="S11" s="17">
        <f>G11+H11+I11+K11+L11+M11+N11+O11+P11+Q11+R11</f>
        <v>0</v>
      </c>
      <c r="T11" s="104"/>
      <c r="U11" s="127"/>
      <c r="V11" s="105"/>
      <c r="W11" s="39"/>
      <c r="X11" s="39"/>
      <c r="Y11" s="39"/>
      <c r="Z11" s="39"/>
    </row>
    <row r="12" spans="1:26">
      <c r="A12" s="45" t="s">
        <v>502</v>
      </c>
      <c r="B12" s="45"/>
      <c r="C12" s="45"/>
      <c r="D12" s="11">
        <v>2</v>
      </c>
      <c r="E12" s="155" t="s">
        <v>1124</v>
      </c>
      <c r="F12" s="156"/>
      <c r="G12" s="16"/>
      <c r="H12" s="16"/>
      <c r="I12" s="16"/>
      <c r="J12" s="17">
        <f t="shared" ref="J12:J21" si="0">G12+H12+I12</f>
        <v>0</v>
      </c>
      <c r="K12" s="16"/>
      <c r="L12" s="16"/>
      <c r="M12" s="16"/>
      <c r="N12" s="16"/>
      <c r="O12" s="16"/>
      <c r="P12" s="16"/>
      <c r="Q12" s="16"/>
      <c r="R12" s="16"/>
      <c r="S12" s="17">
        <f>G12+H12+I12+K12+L12+M12+N12+O12+P12+Q12+R12</f>
        <v>0</v>
      </c>
      <c r="T12" s="39"/>
      <c r="U12" s="125"/>
      <c r="V12" s="39"/>
      <c r="W12" s="39"/>
      <c r="X12" s="39"/>
      <c r="Y12" s="39"/>
      <c r="Z12" s="39"/>
    </row>
    <row r="13" spans="1:26">
      <c r="A13" s="45" t="s">
        <v>503</v>
      </c>
      <c r="B13" s="45"/>
      <c r="C13" s="45"/>
      <c r="D13" s="199">
        <v>3</v>
      </c>
      <c r="E13" s="155" t="s">
        <v>1125</v>
      </c>
      <c r="F13" s="156"/>
      <c r="G13" s="17">
        <f>G14+G15+G16+G17</f>
        <v>0</v>
      </c>
      <c r="H13" s="17">
        <f t="shared" ref="H13:S13" si="1">H14+H15+H16+H17</f>
        <v>0</v>
      </c>
      <c r="I13" s="17">
        <f t="shared" si="1"/>
        <v>0</v>
      </c>
      <c r="J13" s="17">
        <f t="shared" si="0"/>
        <v>0</v>
      </c>
      <c r="K13" s="17">
        <f t="shared" si="1"/>
        <v>0</v>
      </c>
      <c r="L13" s="17">
        <f t="shared" si="1"/>
        <v>0</v>
      </c>
      <c r="M13" s="17">
        <f t="shared" si="1"/>
        <v>0</v>
      </c>
      <c r="N13" s="17">
        <f t="shared" si="1"/>
        <v>0</v>
      </c>
      <c r="O13" s="17">
        <f t="shared" si="1"/>
        <v>0</v>
      </c>
      <c r="P13" s="17">
        <f t="shared" si="1"/>
        <v>0</v>
      </c>
      <c r="Q13" s="17">
        <f t="shared" si="1"/>
        <v>0</v>
      </c>
      <c r="R13" s="17">
        <f t="shared" si="1"/>
        <v>0</v>
      </c>
      <c r="S13" s="17">
        <f t="shared" si="1"/>
        <v>0</v>
      </c>
      <c r="T13" s="39"/>
      <c r="U13" s="125"/>
      <c r="V13" s="39"/>
      <c r="W13" s="39"/>
      <c r="X13" s="39"/>
      <c r="Y13" s="39"/>
      <c r="Z13" s="39"/>
    </row>
    <row r="14" spans="1:26" ht="15" customHeight="1">
      <c r="A14" s="45" t="s">
        <v>504</v>
      </c>
      <c r="B14" s="45"/>
      <c r="C14" s="45"/>
      <c r="D14" s="199"/>
      <c r="E14" s="11" t="s">
        <v>410</v>
      </c>
      <c r="F14" s="11" t="s">
        <v>1126</v>
      </c>
      <c r="G14" s="16"/>
      <c r="H14" s="16"/>
      <c r="I14" s="16"/>
      <c r="J14" s="17">
        <f t="shared" si="0"/>
        <v>0</v>
      </c>
      <c r="K14" s="16"/>
      <c r="L14" s="16"/>
      <c r="M14" s="16"/>
      <c r="N14" s="16"/>
      <c r="O14" s="16"/>
      <c r="P14" s="16"/>
      <c r="Q14" s="16"/>
      <c r="R14" s="16"/>
      <c r="S14" s="17">
        <f>G14+H14+I14+K14+L14+M14+N14+O14+P14+Q14+R14</f>
        <v>0</v>
      </c>
      <c r="T14" s="39"/>
      <c r="U14" s="125"/>
      <c r="V14" s="39"/>
      <c r="W14" s="39"/>
      <c r="X14" s="39"/>
      <c r="Y14" s="39"/>
      <c r="Z14" s="39"/>
    </row>
    <row r="15" spans="1:26" ht="30" customHeight="1">
      <c r="A15" s="45" t="s">
        <v>505</v>
      </c>
      <c r="B15" s="45"/>
      <c r="C15" s="45"/>
      <c r="D15" s="199"/>
      <c r="E15" s="11" t="s">
        <v>411</v>
      </c>
      <c r="F15" s="11" t="s">
        <v>1127</v>
      </c>
      <c r="G15" s="16"/>
      <c r="H15" s="16"/>
      <c r="I15" s="16"/>
      <c r="J15" s="17">
        <f t="shared" si="0"/>
        <v>0</v>
      </c>
      <c r="K15" s="16"/>
      <c r="L15" s="16"/>
      <c r="M15" s="16"/>
      <c r="N15" s="16"/>
      <c r="O15" s="16"/>
      <c r="P15" s="16"/>
      <c r="Q15" s="16"/>
      <c r="R15" s="16"/>
      <c r="S15" s="17">
        <f>G15+H15+I15+K15+L15+M15+N15+O15+P15+Q15+R15</f>
        <v>0</v>
      </c>
      <c r="T15" s="39"/>
      <c r="U15" s="125"/>
      <c r="V15" s="39"/>
      <c r="W15" s="39"/>
      <c r="X15" s="39"/>
      <c r="Y15" s="39"/>
      <c r="Z15" s="39"/>
    </row>
    <row r="16" spans="1:26" ht="15" customHeight="1">
      <c r="A16" s="45" t="s">
        <v>506</v>
      </c>
      <c r="B16" s="45"/>
      <c r="C16" s="45"/>
      <c r="D16" s="199"/>
      <c r="E16" s="11" t="s">
        <v>427</v>
      </c>
      <c r="F16" s="11" t="s">
        <v>1128</v>
      </c>
      <c r="G16" s="16"/>
      <c r="H16" s="16"/>
      <c r="I16" s="16"/>
      <c r="J16" s="17">
        <f t="shared" si="0"/>
        <v>0</v>
      </c>
      <c r="K16" s="16"/>
      <c r="L16" s="16"/>
      <c r="M16" s="16"/>
      <c r="N16" s="16"/>
      <c r="O16" s="16"/>
      <c r="P16" s="16"/>
      <c r="Q16" s="16"/>
      <c r="R16" s="16"/>
      <c r="S16" s="17">
        <f>G16+H16+I16+K16+L16+M16+N16+O16+P16+Q16+R16</f>
        <v>0</v>
      </c>
      <c r="T16" s="39"/>
      <c r="U16" s="125"/>
      <c r="V16" s="39"/>
      <c r="W16" s="39"/>
      <c r="X16" s="39"/>
      <c r="Y16" s="39"/>
      <c r="Z16" s="39"/>
    </row>
    <row r="17" spans="1:29">
      <c r="A17" s="45" t="s">
        <v>507</v>
      </c>
      <c r="B17" s="45"/>
      <c r="C17" s="45"/>
      <c r="D17" s="199"/>
      <c r="E17" s="11" t="s">
        <v>428</v>
      </c>
      <c r="F17" s="11" t="s">
        <v>1129</v>
      </c>
      <c r="G17" s="16"/>
      <c r="H17" s="16"/>
      <c r="I17" s="16"/>
      <c r="J17" s="17">
        <f t="shared" si="0"/>
        <v>0</v>
      </c>
      <c r="K17" s="16"/>
      <c r="L17" s="16"/>
      <c r="M17" s="16"/>
      <c r="N17" s="16"/>
      <c r="O17" s="16"/>
      <c r="P17" s="16"/>
      <c r="Q17" s="16"/>
      <c r="R17" s="16"/>
      <c r="S17" s="17">
        <f>G17+H17+I17+K17+L17+M17+N17+O17+P17+Q17+R17</f>
        <v>0</v>
      </c>
      <c r="T17" s="39"/>
      <c r="U17" s="125"/>
      <c r="V17" s="39"/>
      <c r="W17" s="39"/>
      <c r="X17" s="39"/>
      <c r="Y17" s="39"/>
      <c r="Z17" s="39"/>
    </row>
    <row r="18" spans="1:29">
      <c r="A18" s="45" t="s">
        <v>508</v>
      </c>
      <c r="B18" s="45"/>
      <c r="C18" s="45"/>
      <c r="D18" s="199">
        <v>4</v>
      </c>
      <c r="E18" s="155" t="s">
        <v>1130</v>
      </c>
      <c r="F18" s="156"/>
      <c r="G18" s="17">
        <f>G19+G20+G21+G22</f>
        <v>0</v>
      </c>
      <c r="H18" s="17">
        <f t="shared" ref="H18:S18" si="2">H19+H20+H21+H22</f>
        <v>0</v>
      </c>
      <c r="I18" s="17">
        <f t="shared" si="2"/>
        <v>0</v>
      </c>
      <c r="J18" s="17">
        <f t="shared" si="0"/>
        <v>0</v>
      </c>
      <c r="K18" s="17">
        <f t="shared" si="2"/>
        <v>0</v>
      </c>
      <c r="L18" s="17">
        <f t="shared" si="2"/>
        <v>0</v>
      </c>
      <c r="M18" s="17">
        <f t="shared" si="2"/>
        <v>0</v>
      </c>
      <c r="N18" s="17">
        <f t="shared" si="2"/>
        <v>0</v>
      </c>
      <c r="O18" s="17">
        <f t="shared" si="2"/>
        <v>0</v>
      </c>
      <c r="P18" s="17">
        <f t="shared" si="2"/>
        <v>0</v>
      </c>
      <c r="Q18" s="17">
        <f t="shared" si="2"/>
        <v>0</v>
      </c>
      <c r="R18" s="17">
        <f t="shared" si="2"/>
        <v>0</v>
      </c>
      <c r="S18" s="17">
        <f t="shared" si="2"/>
        <v>0</v>
      </c>
      <c r="T18" s="39"/>
      <c r="U18" s="125"/>
      <c r="V18" s="39"/>
      <c r="W18" s="39"/>
      <c r="X18" s="39"/>
      <c r="Y18" s="39"/>
      <c r="Z18" s="39"/>
    </row>
    <row r="19" spans="1:29">
      <c r="A19" s="45" t="s">
        <v>509</v>
      </c>
      <c r="B19" s="45"/>
      <c r="C19" s="45"/>
      <c r="D19" s="199"/>
      <c r="E19" s="11" t="s">
        <v>410</v>
      </c>
      <c r="F19" s="11" t="s">
        <v>435</v>
      </c>
      <c r="G19" s="16"/>
      <c r="H19" s="16"/>
      <c r="I19" s="16"/>
      <c r="J19" s="17">
        <f t="shared" si="0"/>
        <v>0</v>
      </c>
      <c r="K19" s="16"/>
      <c r="L19" s="16"/>
      <c r="M19" s="16"/>
      <c r="N19" s="16"/>
      <c r="O19" s="16"/>
      <c r="P19" s="16"/>
      <c r="Q19" s="16"/>
      <c r="R19" s="16"/>
      <c r="S19" s="17">
        <f>G19+H19+I19+K19+L19+M19+N19+O19+P19+Q19+R19</f>
        <v>0</v>
      </c>
      <c r="T19" s="39"/>
      <c r="U19" s="125"/>
      <c r="V19" s="39"/>
      <c r="W19" s="39"/>
      <c r="X19" s="39"/>
      <c r="Y19" s="39"/>
      <c r="Z19" s="39"/>
    </row>
    <row r="20" spans="1:29">
      <c r="A20" s="45" t="s">
        <v>521</v>
      </c>
      <c r="B20" s="45"/>
      <c r="C20" s="45"/>
      <c r="D20" s="199"/>
      <c r="E20" s="11" t="s">
        <v>411</v>
      </c>
      <c r="F20" s="11" t="s">
        <v>433</v>
      </c>
      <c r="G20" s="16"/>
      <c r="H20" s="16"/>
      <c r="I20" s="16"/>
      <c r="J20" s="17">
        <f t="shared" si="0"/>
        <v>0</v>
      </c>
      <c r="K20" s="16"/>
      <c r="L20" s="16"/>
      <c r="M20" s="16"/>
      <c r="N20" s="16"/>
      <c r="O20" s="16"/>
      <c r="P20" s="16"/>
      <c r="Q20" s="16"/>
      <c r="R20" s="16"/>
      <c r="S20" s="17">
        <f>G20+H20+I20+K20+L20+M20+N20+O20+P20+Q20+R20</f>
        <v>0</v>
      </c>
      <c r="T20" s="39"/>
      <c r="U20" s="125"/>
      <c r="V20" s="39"/>
      <c r="W20" s="39"/>
      <c r="X20" s="39"/>
      <c r="Y20" s="39"/>
      <c r="Z20" s="39"/>
    </row>
    <row r="21" spans="1:29">
      <c r="A21" s="45" t="s">
        <v>522</v>
      </c>
      <c r="B21" s="45"/>
      <c r="C21" s="45"/>
      <c r="D21" s="199"/>
      <c r="E21" s="11" t="s">
        <v>427</v>
      </c>
      <c r="F21" s="11" t="s">
        <v>434</v>
      </c>
      <c r="G21" s="16"/>
      <c r="H21" s="16"/>
      <c r="I21" s="16"/>
      <c r="J21" s="17">
        <f t="shared" si="0"/>
        <v>0</v>
      </c>
      <c r="K21" s="16"/>
      <c r="L21" s="16"/>
      <c r="M21" s="16"/>
      <c r="N21" s="16"/>
      <c r="O21" s="16"/>
      <c r="P21" s="16"/>
      <c r="Q21" s="16"/>
      <c r="R21" s="16"/>
      <c r="S21" s="17">
        <f>G21+H21+I21+K21+L21+M21+N21+O21+P21+Q21+R21</f>
        <v>0</v>
      </c>
      <c r="T21" s="39"/>
      <c r="U21" s="125"/>
      <c r="V21" s="39"/>
      <c r="W21" s="39"/>
      <c r="X21" s="39"/>
      <c r="Y21" s="39"/>
      <c r="Z21" s="39"/>
    </row>
    <row r="22" spans="1:29">
      <c r="A22" s="45" t="s">
        <v>523</v>
      </c>
      <c r="B22" s="45"/>
      <c r="C22" s="45"/>
      <c r="D22" s="199"/>
      <c r="E22" s="11" t="s">
        <v>428</v>
      </c>
      <c r="F22" s="11" t="s">
        <v>424</v>
      </c>
      <c r="G22" s="17">
        <f>SUM(G31:G32)</f>
        <v>0</v>
      </c>
      <c r="H22" s="17">
        <f t="shared" ref="H22:R22" si="3">SUM(H31:H32)</f>
        <v>0</v>
      </c>
      <c r="I22" s="17">
        <f t="shared" si="3"/>
        <v>0</v>
      </c>
      <c r="J22" s="17">
        <f t="shared" si="3"/>
        <v>0</v>
      </c>
      <c r="K22" s="17">
        <f t="shared" si="3"/>
        <v>0</v>
      </c>
      <c r="L22" s="17">
        <f t="shared" si="3"/>
        <v>0</v>
      </c>
      <c r="M22" s="17">
        <f t="shared" si="3"/>
        <v>0</v>
      </c>
      <c r="N22" s="17">
        <f t="shared" si="3"/>
        <v>0</v>
      </c>
      <c r="O22" s="17">
        <f t="shared" si="3"/>
        <v>0</v>
      </c>
      <c r="P22" s="17">
        <f t="shared" si="3"/>
        <v>0</v>
      </c>
      <c r="Q22" s="17">
        <f t="shared" si="3"/>
        <v>0</v>
      </c>
      <c r="R22" s="17">
        <f t="shared" si="3"/>
        <v>0</v>
      </c>
      <c r="S22" s="17">
        <f>G22+H22+I22+K22+L22+M22+N22+O22+P22+Q22+R22</f>
        <v>0</v>
      </c>
      <c r="T22" s="39"/>
      <c r="U22" s="125"/>
      <c r="V22" s="39"/>
      <c r="W22" s="39"/>
      <c r="X22" s="39"/>
      <c r="Y22" s="39"/>
      <c r="Z22" s="39"/>
    </row>
    <row r="23" spans="1:29" hidden="1">
      <c r="A23" s="45"/>
      <c r="B23" s="45"/>
      <c r="C23" s="45" t="s">
        <v>401</v>
      </c>
      <c r="D23" s="106"/>
      <c r="E23" s="103"/>
      <c r="F23" s="103"/>
      <c r="T23" s="39"/>
      <c r="U23" s="125"/>
      <c r="V23" s="39"/>
      <c r="W23" s="39"/>
      <c r="X23" s="39"/>
      <c r="Y23" s="39"/>
      <c r="Z23" s="39"/>
    </row>
    <row r="24" spans="1:29" hidden="1">
      <c r="A24" s="45"/>
      <c r="B24" s="45"/>
      <c r="C24" s="45" t="s">
        <v>404</v>
      </c>
      <c r="D24" s="126"/>
      <c r="E24" s="126"/>
      <c r="F24" s="126"/>
      <c r="G24" s="45"/>
      <c r="H24" s="45"/>
      <c r="I24" s="45"/>
      <c r="J24" s="45"/>
      <c r="K24" s="45"/>
      <c r="L24" s="45"/>
      <c r="M24" s="45"/>
      <c r="N24" s="45"/>
      <c r="O24" s="45"/>
      <c r="P24" s="45"/>
      <c r="Q24" s="45"/>
      <c r="R24" s="45"/>
      <c r="S24" s="45"/>
      <c r="T24" s="125"/>
      <c r="U24" s="125" t="s">
        <v>405</v>
      </c>
      <c r="V24" s="39"/>
      <c r="W24" s="39"/>
      <c r="X24" s="39"/>
      <c r="Y24" s="39"/>
      <c r="Z24" s="39"/>
    </row>
    <row r="25" spans="1:29" hidden="1">
      <c r="D25" s="103"/>
      <c r="E25" s="103"/>
      <c r="F25" s="103"/>
      <c r="T25" s="39"/>
      <c r="U25" s="39"/>
      <c r="V25" s="39"/>
      <c r="W25" s="39"/>
      <c r="X25" s="39"/>
      <c r="Y25" s="39"/>
      <c r="Z25" s="39"/>
    </row>
    <row r="26" spans="1:29" hidden="1">
      <c r="A26" s="45"/>
      <c r="B26" s="45"/>
      <c r="C26" s="45" t="s">
        <v>747</v>
      </c>
      <c r="D26" s="45"/>
      <c r="E26" s="45"/>
      <c r="F26" s="45"/>
      <c r="G26" s="126"/>
      <c r="H26" s="126"/>
      <c r="I26" s="126"/>
      <c r="J26" s="45"/>
      <c r="K26" s="45"/>
      <c r="L26" s="45"/>
      <c r="M26" s="45"/>
      <c r="N26" s="45"/>
      <c r="O26" s="45"/>
      <c r="P26" s="45"/>
      <c r="Q26" s="45"/>
      <c r="R26" s="45"/>
      <c r="S26" s="45"/>
      <c r="T26" s="45"/>
      <c r="U26" s="45"/>
      <c r="W26" s="39"/>
      <c r="X26" s="39"/>
      <c r="Y26" s="39"/>
      <c r="Z26" s="39"/>
      <c r="AA26" s="39"/>
      <c r="AB26" s="39"/>
      <c r="AC26" s="39"/>
    </row>
    <row r="27" spans="1:29" hidden="1">
      <c r="A27" s="45"/>
      <c r="B27" s="45"/>
      <c r="C27" s="45"/>
      <c r="D27" s="45"/>
      <c r="E27" s="45"/>
      <c r="F27" s="45"/>
      <c r="G27" s="126"/>
      <c r="H27" s="126"/>
      <c r="I27" s="126"/>
      <c r="J27" s="45"/>
      <c r="K27" s="45"/>
      <c r="L27" s="45"/>
      <c r="M27" s="45"/>
      <c r="N27" s="45"/>
      <c r="O27" s="45"/>
      <c r="P27" s="45"/>
      <c r="Q27" s="45"/>
      <c r="R27" s="45"/>
      <c r="S27" s="45"/>
      <c r="T27" s="45"/>
      <c r="U27" s="45"/>
      <c r="W27" s="39"/>
      <c r="X27" s="39"/>
      <c r="Y27" s="39"/>
      <c r="Z27" s="39"/>
      <c r="AA27" s="39"/>
      <c r="AB27" s="39"/>
      <c r="AC27" s="39"/>
    </row>
    <row r="28" spans="1:29" hidden="1">
      <c r="A28" s="45"/>
      <c r="B28" s="45"/>
      <c r="C28" s="45"/>
      <c r="D28" s="45"/>
      <c r="E28" s="45"/>
      <c r="F28" s="45" t="s">
        <v>510</v>
      </c>
      <c r="G28" s="45" t="s">
        <v>1112</v>
      </c>
      <c r="H28" s="45" t="s">
        <v>1113</v>
      </c>
      <c r="I28" s="45" t="s">
        <v>1114</v>
      </c>
      <c r="J28" s="45" t="s">
        <v>1115</v>
      </c>
      <c r="K28" s="45" t="s">
        <v>736</v>
      </c>
      <c r="L28" s="45" t="s">
        <v>737</v>
      </c>
      <c r="M28" s="45" t="s">
        <v>745</v>
      </c>
      <c r="N28" s="45" t="s">
        <v>1116</v>
      </c>
      <c r="O28" s="45" t="s">
        <v>1117</v>
      </c>
      <c r="P28" s="45" t="s">
        <v>1118</v>
      </c>
      <c r="Q28" s="45" t="s">
        <v>1119</v>
      </c>
      <c r="R28" s="45" t="s">
        <v>1120</v>
      </c>
      <c r="S28" s="45" t="s">
        <v>1121</v>
      </c>
      <c r="T28" s="45"/>
      <c r="U28" s="45"/>
      <c r="W28" s="39"/>
      <c r="X28" s="39"/>
      <c r="Y28" s="39"/>
      <c r="Z28" s="39"/>
      <c r="AA28" s="39"/>
      <c r="AB28" s="39"/>
      <c r="AC28" s="39"/>
    </row>
    <row r="29" spans="1:29" hidden="1">
      <c r="A29" s="45"/>
      <c r="B29" s="45"/>
      <c r="C29" s="45" t="s">
        <v>402</v>
      </c>
      <c r="D29" s="45" t="s">
        <v>406</v>
      </c>
      <c r="E29" s="45" t="s">
        <v>406</v>
      </c>
      <c r="F29" s="45" t="s">
        <v>907</v>
      </c>
      <c r="G29" s="126"/>
      <c r="H29" s="126"/>
      <c r="I29" s="126"/>
      <c r="J29" s="45"/>
      <c r="K29" s="45"/>
      <c r="L29" s="45"/>
      <c r="M29" s="45"/>
      <c r="N29" s="45"/>
      <c r="O29" s="45"/>
      <c r="P29" s="45"/>
      <c r="Q29" s="45"/>
      <c r="R29" s="45"/>
      <c r="S29" s="45"/>
      <c r="T29" s="45" t="s">
        <v>401</v>
      </c>
      <c r="U29" s="45" t="s">
        <v>403</v>
      </c>
      <c r="W29" s="39"/>
      <c r="X29" s="39"/>
      <c r="Y29" s="39"/>
      <c r="Z29" s="39"/>
      <c r="AA29" s="39"/>
      <c r="AB29" s="39"/>
      <c r="AC29" s="39"/>
    </row>
    <row r="30" spans="1:29" hidden="1">
      <c r="A30" s="45"/>
      <c r="B30" s="45"/>
      <c r="C30" s="45" t="s">
        <v>401</v>
      </c>
      <c r="G30" s="103"/>
      <c r="H30" s="103"/>
      <c r="I30" s="103"/>
      <c r="U30" s="45"/>
      <c r="W30" s="39"/>
      <c r="X30" s="39"/>
      <c r="Y30" s="39"/>
      <c r="Z30" s="39"/>
      <c r="AA30" s="39"/>
      <c r="AB30" s="39"/>
      <c r="AC30" s="39"/>
    </row>
    <row r="31" spans="1:29">
      <c r="A31" s="45" t="s">
        <v>523</v>
      </c>
      <c r="B31" s="45"/>
      <c r="C31" s="121"/>
      <c r="D31" s="11"/>
      <c r="E31" s="11"/>
      <c r="F31" s="20"/>
      <c r="G31" s="16"/>
      <c r="H31" s="16"/>
      <c r="I31" s="16"/>
      <c r="J31" s="17">
        <f>G31+H31+I31</f>
        <v>0</v>
      </c>
      <c r="K31" s="16"/>
      <c r="L31" s="16"/>
      <c r="M31" s="16"/>
      <c r="N31" s="16"/>
      <c r="O31" s="16"/>
      <c r="P31" s="16"/>
      <c r="Q31" s="16"/>
      <c r="R31" s="16"/>
      <c r="S31" s="17">
        <f>G31+H31+I31+K31+L31+M31+N31+O31+P31+Q31+R31</f>
        <v>0</v>
      </c>
      <c r="U31" s="45"/>
      <c r="W31" s="39"/>
      <c r="X31" s="39"/>
      <c r="Y31" s="39"/>
      <c r="Z31" s="39"/>
      <c r="AA31" s="39"/>
      <c r="AB31" s="39"/>
      <c r="AC31" s="39"/>
    </row>
    <row r="32" spans="1:29" hidden="1">
      <c r="A32" s="45"/>
      <c r="B32" s="45"/>
      <c r="C32" s="45" t="s">
        <v>401</v>
      </c>
      <c r="G32" s="103"/>
      <c r="H32" s="103"/>
      <c r="I32" s="103"/>
      <c r="U32" s="45"/>
      <c r="W32" s="39"/>
      <c r="X32" s="39"/>
      <c r="Y32" s="39"/>
      <c r="Z32" s="39"/>
      <c r="AA32" s="39"/>
      <c r="AB32" s="39"/>
      <c r="AC32" s="39"/>
    </row>
    <row r="33" spans="1:29" hidden="1">
      <c r="A33" s="45"/>
      <c r="B33" s="45"/>
      <c r="C33" s="45" t="s">
        <v>404</v>
      </c>
      <c r="D33" s="45"/>
      <c r="E33" s="45"/>
      <c r="F33" s="45"/>
      <c r="G33" s="126"/>
      <c r="H33" s="126"/>
      <c r="I33" s="126"/>
      <c r="J33" s="45"/>
      <c r="K33" s="45"/>
      <c r="L33" s="45"/>
      <c r="M33" s="45"/>
      <c r="N33" s="45"/>
      <c r="O33" s="45"/>
      <c r="P33" s="45"/>
      <c r="Q33" s="45"/>
      <c r="R33" s="45"/>
      <c r="S33" s="45"/>
      <c r="T33" s="45"/>
      <c r="U33" s="45" t="s">
        <v>405</v>
      </c>
      <c r="W33" s="39"/>
      <c r="X33" s="39"/>
      <c r="Y33" s="39"/>
      <c r="Z33" s="39"/>
      <c r="AA33" s="39"/>
      <c r="AB33" s="39"/>
      <c r="AC33" s="39"/>
    </row>
    <row r="34" spans="1:29" hidden="1">
      <c r="D34" s="103"/>
      <c r="E34" s="103"/>
      <c r="F34" s="103"/>
      <c r="T34" s="39"/>
      <c r="U34" s="39"/>
      <c r="V34" s="39"/>
      <c r="W34" s="39"/>
      <c r="X34" s="39"/>
      <c r="Y34" s="39"/>
      <c r="Z34" s="39"/>
    </row>
    <row r="35" spans="1:29" hidden="1">
      <c r="A35" s="45"/>
      <c r="B35" s="45"/>
      <c r="C35" s="45" t="s">
        <v>1179</v>
      </c>
      <c r="D35" s="45"/>
      <c r="E35" s="45"/>
      <c r="F35" s="45"/>
      <c r="G35" s="126"/>
      <c r="H35" s="126"/>
      <c r="I35" s="126"/>
      <c r="J35" s="45"/>
      <c r="K35" s="45"/>
      <c r="L35" s="45"/>
      <c r="M35" s="45"/>
      <c r="N35" s="45"/>
      <c r="O35" s="45"/>
      <c r="P35" s="45"/>
      <c r="Q35" s="45"/>
      <c r="R35" s="45"/>
      <c r="S35" s="45"/>
      <c r="T35" s="45"/>
      <c r="U35" s="45"/>
      <c r="W35" s="39"/>
      <c r="X35" s="39"/>
      <c r="Y35" s="39"/>
      <c r="Z35" s="39"/>
      <c r="AA35" s="39"/>
      <c r="AB35" s="39"/>
      <c r="AC35" s="39"/>
    </row>
    <row r="36" spans="1:29" hidden="1">
      <c r="A36" s="45"/>
      <c r="B36" s="45"/>
      <c r="C36" s="45"/>
      <c r="D36" s="45"/>
      <c r="E36" s="45"/>
      <c r="F36" s="45"/>
      <c r="G36" s="126"/>
      <c r="H36" s="126"/>
      <c r="I36" s="126"/>
      <c r="J36" s="45"/>
      <c r="K36" s="45"/>
      <c r="L36" s="45"/>
      <c r="M36" s="45"/>
      <c r="N36" s="45"/>
      <c r="O36" s="45"/>
      <c r="P36" s="45"/>
      <c r="Q36" s="45"/>
      <c r="R36" s="45"/>
      <c r="S36" s="45"/>
      <c r="T36" s="45"/>
      <c r="U36" s="45"/>
      <c r="W36" s="39"/>
      <c r="X36" s="39"/>
      <c r="Y36" s="39"/>
      <c r="Z36" s="39"/>
      <c r="AA36" s="39"/>
      <c r="AB36" s="39"/>
      <c r="AC36" s="39"/>
    </row>
    <row r="37" spans="1:29" hidden="1">
      <c r="A37" s="45"/>
      <c r="B37" s="45"/>
      <c r="C37" s="45"/>
      <c r="D37" s="45"/>
      <c r="E37" s="45"/>
      <c r="F37" s="45"/>
      <c r="G37" s="45" t="s">
        <v>1112</v>
      </c>
      <c r="H37" s="45" t="s">
        <v>1113</v>
      </c>
      <c r="I37" s="45" t="s">
        <v>1114</v>
      </c>
      <c r="J37" s="45" t="s">
        <v>1115</v>
      </c>
      <c r="K37" s="45" t="s">
        <v>736</v>
      </c>
      <c r="L37" s="45" t="s">
        <v>737</v>
      </c>
      <c r="M37" s="45" t="s">
        <v>745</v>
      </c>
      <c r="N37" s="45" t="s">
        <v>1116</v>
      </c>
      <c r="O37" s="45" t="s">
        <v>1117</v>
      </c>
      <c r="P37" s="45" t="s">
        <v>1118</v>
      </c>
      <c r="Q37" s="45" t="s">
        <v>1119</v>
      </c>
      <c r="R37" s="45" t="s">
        <v>1120</v>
      </c>
      <c r="S37" s="45" t="s">
        <v>1121</v>
      </c>
      <c r="T37" s="45"/>
      <c r="U37" s="45"/>
      <c r="W37" s="39"/>
      <c r="X37" s="39"/>
      <c r="Y37" s="39"/>
      <c r="Z37" s="39"/>
      <c r="AA37" s="39"/>
      <c r="AB37" s="39"/>
      <c r="AC37" s="39"/>
    </row>
    <row r="38" spans="1:29" hidden="1">
      <c r="A38" s="45"/>
      <c r="B38" s="45"/>
      <c r="C38" s="45" t="s">
        <v>402</v>
      </c>
      <c r="D38" s="45" t="s">
        <v>406</v>
      </c>
      <c r="E38" s="45" t="s">
        <v>406</v>
      </c>
      <c r="F38" s="45" t="s">
        <v>406</v>
      </c>
      <c r="G38" s="126"/>
      <c r="H38" s="126"/>
      <c r="I38" s="126"/>
      <c r="J38" s="45"/>
      <c r="K38" s="45"/>
      <c r="L38" s="45"/>
      <c r="M38" s="45"/>
      <c r="N38" s="45"/>
      <c r="O38" s="45"/>
      <c r="P38" s="45"/>
      <c r="Q38" s="45"/>
      <c r="R38" s="45"/>
      <c r="S38" s="45"/>
      <c r="T38" s="45" t="s">
        <v>401</v>
      </c>
      <c r="U38" s="45" t="s">
        <v>403</v>
      </c>
      <c r="W38" s="39"/>
      <c r="X38" s="39"/>
      <c r="Y38" s="39"/>
      <c r="Z38" s="39"/>
      <c r="AA38" s="39"/>
      <c r="AB38" s="39"/>
      <c r="AC38" s="39"/>
    </row>
    <row r="39" spans="1:29" hidden="1">
      <c r="A39" s="45"/>
      <c r="B39" s="45"/>
      <c r="C39" s="45" t="s">
        <v>401</v>
      </c>
      <c r="G39" s="103"/>
      <c r="H39" s="103"/>
      <c r="I39" s="103"/>
      <c r="U39" s="45"/>
      <c r="W39" s="39"/>
      <c r="X39" s="39"/>
      <c r="Y39" s="39"/>
      <c r="Z39" s="39"/>
      <c r="AA39" s="39"/>
      <c r="AB39" s="39"/>
      <c r="AC39" s="39"/>
    </row>
    <row r="40" spans="1:29">
      <c r="A40" s="45" t="s">
        <v>1131</v>
      </c>
      <c r="B40" s="45"/>
      <c r="C40" s="45"/>
      <c r="D40" s="157">
        <v>5</v>
      </c>
      <c r="E40" s="155" t="s">
        <v>1132</v>
      </c>
      <c r="F40" s="156"/>
      <c r="G40" s="17">
        <f>G41+G42+G43+G44</f>
        <v>0</v>
      </c>
      <c r="H40" s="17">
        <f t="shared" ref="H40:R40" si="4">H41+H42+H43+H44</f>
        <v>0</v>
      </c>
      <c r="I40" s="17">
        <f t="shared" si="4"/>
        <v>0</v>
      </c>
      <c r="J40" s="17">
        <f t="shared" si="4"/>
        <v>0</v>
      </c>
      <c r="K40" s="17">
        <f t="shared" si="4"/>
        <v>0</v>
      </c>
      <c r="L40" s="17">
        <f t="shared" si="4"/>
        <v>0</v>
      </c>
      <c r="M40" s="17">
        <f t="shared" si="4"/>
        <v>0</v>
      </c>
      <c r="N40" s="17">
        <f t="shared" si="4"/>
        <v>0</v>
      </c>
      <c r="O40" s="17">
        <f t="shared" si="4"/>
        <v>0</v>
      </c>
      <c r="P40" s="17">
        <f t="shared" si="4"/>
        <v>0</v>
      </c>
      <c r="Q40" s="17">
        <f t="shared" si="4"/>
        <v>0</v>
      </c>
      <c r="R40" s="17">
        <f t="shared" si="4"/>
        <v>0</v>
      </c>
      <c r="S40" s="17">
        <f t="shared" ref="S40:S54" si="5">G40+H40+I40+K40+L40+M40+N40+O40+P40+Q40+R40</f>
        <v>0</v>
      </c>
      <c r="U40" s="45"/>
      <c r="W40" s="39"/>
      <c r="X40" s="39"/>
      <c r="Y40" s="39"/>
      <c r="Z40" s="39"/>
      <c r="AA40" s="39"/>
      <c r="AB40" s="39"/>
      <c r="AC40" s="39"/>
    </row>
    <row r="41" spans="1:29">
      <c r="A41" s="45" t="s">
        <v>525</v>
      </c>
      <c r="B41" s="45"/>
      <c r="C41" s="45"/>
      <c r="D41" s="158"/>
      <c r="E41" s="11" t="s">
        <v>410</v>
      </c>
      <c r="F41" s="11" t="s">
        <v>436</v>
      </c>
      <c r="G41" s="16"/>
      <c r="H41" s="16"/>
      <c r="I41" s="16"/>
      <c r="J41" s="17">
        <f>G41+H41+I41</f>
        <v>0</v>
      </c>
      <c r="K41" s="16"/>
      <c r="L41" s="16"/>
      <c r="M41" s="16"/>
      <c r="N41" s="16"/>
      <c r="O41" s="16"/>
      <c r="P41" s="16"/>
      <c r="Q41" s="16"/>
      <c r="R41" s="16"/>
      <c r="S41" s="17">
        <f t="shared" si="5"/>
        <v>0</v>
      </c>
      <c r="U41" s="45"/>
      <c r="W41" s="39"/>
      <c r="X41" s="39"/>
      <c r="Y41" s="39"/>
      <c r="Z41" s="39"/>
      <c r="AA41" s="39"/>
      <c r="AB41" s="39"/>
      <c r="AC41" s="39"/>
    </row>
    <row r="42" spans="1:29">
      <c r="A42" s="45" t="s">
        <v>1002</v>
      </c>
      <c r="B42" s="45"/>
      <c r="C42" s="45"/>
      <c r="D42" s="158"/>
      <c r="E42" s="11" t="s">
        <v>411</v>
      </c>
      <c r="F42" s="11" t="s">
        <v>967</v>
      </c>
      <c r="G42" s="16"/>
      <c r="H42" s="16"/>
      <c r="I42" s="16"/>
      <c r="J42" s="17">
        <f>G42+H42+I42</f>
        <v>0</v>
      </c>
      <c r="K42" s="16"/>
      <c r="L42" s="16"/>
      <c r="M42" s="16"/>
      <c r="N42" s="16"/>
      <c r="O42" s="16"/>
      <c r="P42" s="16"/>
      <c r="Q42" s="16"/>
      <c r="R42" s="16"/>
      <c r="S42" s="17">
        <f t="shared" si="5"/>
        <v>0</v>
      </c>
      <c r="U42" s="45"/>
      <c r="W42" s="39"/>
      <c r="X42" s="39"/>
      <c r="Y42" s="39"/>
      <c r="Z42" s="39"/>
      <c r="AA42" s="39"/>
      <c r="AB42" s="39"/>
      <c r="AC42" s="39"/>
    </row>
    <row r="43" spans="1:29">
      <c r="A43" s="45" t="s">
        <v>526</v>
      </c>
      <c r="B43" s="45"/>
      <c r="C43" s="45"/>
      <c r="D43" s="158"/>
      <c r="E43" s="11" t="s">
        <v>427</v>
      </c>
      <c r="F43" s="11" t="s">
        <v>437</v>
      </c>
      <c r="G43" s="16"/>
      <c r="H43" s="16"/>
      <c r="I43" s="16"/>
      <c r="J43" s="17">
        <f>G43+H43+I43</f>
        <v>0</v>
      </c>
      <c r="K43" s="16"/>
      <c r="L43" s="16"/>
      <c r="M43" s="16"/>
      <c r="N43" s="16"/>
      <c r="O43" s="16"/>
      <c r="P43" s="16"/>
      <c r="Q43" s="16"/>
      <c r="R43" s="16"/>
      <c r="S43" s="17">
        <f t="shared" si="5"/>
        <v>0</v>
      </c>
      <c r="U43" s="45"/>
      <c r="W43" s="39"/>
      <c r="X43" s="39"/>
      <c r="Y43" s="39"/>
      <c r="Z43" s="39"/>
      <c r="AA43" s="39"/>
      <c r="AB43" s="39"/>
      <c r="AC43" s="39"/>
    </row>
    <row r="44" spans="1:29">
      <c r="A44" s="45" t="s">
        <v>527</v>
      </c>
      <c r="B44" s="45"/>
      <c r="C44" s="45"/>
      <c r="D44" s="159"/>
      <c r="E44" s="11" t="s">
        <v>427</v>
      </c>
      <c r="F44" s="11" t="s">
        <v>438</v>
      </c>
      <c r="G44" s="16"/>
      <c r="H44" s="16"/>
      <c r="I44" s="16"/>
      <c r="J44" s="17">
        <f>G44+H44+I44</f>
        <v>0</v>
      </c>
      <c r="K44" s="16"/>
      <c r="L44" s="16"/>
      <c r="M44" s="16"/>
      <c r="N44" s="16"/>
      <c r="O44" s="16"/>
      <c r="P44" s="16"/>
      <c r="Q44" s="16"/>
      <c r="R44" s="16"/>
      <c r="S44" s="17">
        <f t="shared" si="5"/>
        <v>0</v>
      </c>
      <c r="U44" s="45"/>
      <c r="W44" s="39"/>
      <c r="X44" s="39"/>
      <c r="Y44" s="39"/>
      <c r="Z44" s="39"/>
      <c r="AA44" s="39"/>
      <c r="AB44" s="39"/>
      <c r="AC44" s="39"/>
    </row>
    <row r="45" spans="1:29">
      <c r="A45" s="45" t="s">
        <v>528</v>
      </c>
      <c r="B45" s="45"/>
      <c r="C45" s="45"/>
      <c r="D45" s="157">
        <v>6</v>
      </c>
      <c r="E45" s="155" t="s">
        <v>418</v>
      </c>
      <c r="F45" s="156"/>
      <c r="G45" s="17">
        <f>G46+G47</f>
        <v>0</v>
      </c>
      <c r="H45" s="17">
        <f t="shared" ref="H45:R45" si="6">H46+H47</f>
        <v>0</v>
      </c>
      <c r="I45" s="17">
        <f t="shared" si="6"/>
        <v>0</v>
      </c>
      <c r="J45" s="17">
        <f t="shared" si="6"/>
        <v>0</v>
      </c>
      <c r="K45" s="17">
        <f t="shared" si="6"/>
        <v>0</v>
      </c>
      <c r="L45" s="17">
        <f t="shared" si="6"/>
        <v>0</v>
      </c>
      <c r="M45" s="17">
        <f t="shared" si="6"/>
        <v>0</v>
      </c>
      <c r="N45" s="17">
        <f t="shared" si="6"/>
        <v>0</v>
      </c>
      <c r="O45" s="17">
        <f t="shared" si="6"/>
        <v>0</v>
      </c>
      <c r="P45" s="17">
        <f t="shared" si="6"/>
        <v>0</v>
      </c>
      <c r="Q45" s="17">
        <f t="shared" si="6"/>
        <v>0</v>
      </c>
      <c r="R45" s="17">
        <f t="shared" si="6"/>
        <v>0</v>
      </c>
      <c r="S45" s="17">
        <f t="shared" si="5"/>
        <v>0</v>
      </c>
      <c r="U45" s="45"/>
      <c r="W45" s="39"/>
      <c r="X45" s="39"/>
      <c r="Y45" s="39"/>
      <c r="Z45" s="39"/>
      <c r="AA45" s="39"/>
      <c r="AB45" s="39"/>
      <c r="AC45" s="39"/>
    </row>
    <row r="46" spans="1:29">
      <c r="A46" s="45" t="s">
        <v>529</v>
      </c>
      <c r="B46" s="45"/>
      <c r="C46" s="45"/>
      <c r="D46" s="158"/>
      <c r="E46" s="11" t="s">
        <v>410</v>
      </c>
      <c r="F46" s="11" t="s">
        <v>439</v>
      </c>
      <c r="G46" s="16"/>
      <c r="H46" s="16"/>
      <c r="I46" s="16"/>
      <c r="J46" s="17">
        <f>G46+H46+I46</f>
        <v>0</v>
      </c>
      <c r="K46" s="16"/>
      <c r="L46" s="16"/>
      <c r="M46" s="16"/>
      <c r="N46" s="16"/>
      <c r="O46" s="16"/>
      <c r="P46" s="16"/>
      <c r="Q46" s="16"/>
      <c r="R46" s="16"/>
      <c r="S46" s="17">
        <f t="shared" si="5"/>
        <v>0</v>
      </c>
      <c r="U46" s="45"/>
      <c r="W46" s="39"/>
      <c r="X46" s="39"/>
      <c r="Y46" s="39"/>
      <c r="Z46" s="39"/>
      <c r="AA46" s="39"/>
      <c r="AB46" s="39"/>
      <c r="AC46" s="39"/>
    </row>
    <row r="47" spans="1:29">
      <c r="A47" s="45" t="s">
        <v>530</v>
      </c>
      <c r="B47" s="45"/>
      <c r="C47" s="45"/>
      <c r="D47" s="159"/>
      <c r="E47" s="11" t="s">
        <v>411</v>
      </c>
      <c r="F47" s="11" t="s">
        <v>440</v>
      </c>
      <c r="G47" s="16"/>
      <c r="H47" s="16"/>
      <c r="I47" s="16"/>
      <c r="J47" s="17">
        <f t="shared" ref="J47:J53" si="7">G47+H47+I47</f>
        <v>0</v>
      </c>
      <c r="K47" s="16"/>
      <c r="L47" s="16"/>
      <c r="M47" s="16"/>
      <c r="N47" s="16"/>
      <c r="O47" s="16"/>
      <c r="P47" s="16"/>
      <c r="Q47" s="16"/>
      <c r="R47" s="16"/>
      <c r="S47" s="17">
        <f t="shared" si="5"/>
        <v>0</v>
      </c>
      <c r="U47" s="45"/>
      <c r="W47" s="39"/>
      <c r="X47" s="39"/>
      <c r="Y47" s="39"/>
      <c r="Z47" s="39"/>
      <c r="AA47" s="39"/>
      <c r="AB47" s="39"/>
      <c r="AC47" s="39"/>
    </row>
    <row r="48" spans="1:29" ht="60" customHeight="1">
      <c r="A48" s="45" t="s">
        <v>531</v>
      </c>
      <c r="B48" s="45"/>
      <c r="C48" s="45"/>
      <c r="D48" s="91">
        <v>7</v>
      </c>
      <c r="E48" s="155" t="s">
        <v>1133</v>
      </c>
      <c r="F48" s="156"/>
      <c r="G48" s="16"/>
      <c r="H48" s="16"/>
      <c r="I48" s="16"/>
      <c r="J48" s="17">
        <f t="shared" si="7"/>
        <v>0</v>
      </c>
      <c r="K48" s="16"/>
      <c r="L48" s="16"/>
      <c r="M48" s="16"/>
      <c r="N48" s="16"/>
      <c r="O48" s="16"/>
      <c r="P48" s="16"/>
      <c r="Q48" s="16"/>
      <c r="R48" s="16"/>
      <c r="S48" s="17">
        <f t="shared" si="5"/>
        <v>0</v>
      </c>
      <c r="U48" s="45"/>
      <c r="W48" s="39"/>
      <c r="X48" s="39"/>
      <c r="Y48" s="39"/>
      <c r="Z48" s="39"/>
      <c r="AA48" s="39"/>
      <c r="AB48" s="39"/>
      <c r="AC48" s="39"/>
    </row>
    <row r="49" spans="1:32">
      <c r="A49" s="45" t="s">
        <v>532</v>
      </c>
      <c r="B49" s="45"/>
      <c r="C49" s="45"/>
      <c r="D49" s="91">
        <v>8</v>
      </c>
      <c r="E49" s="155" t="s">
        <v>1134</v>
      </c>
      <c r="F49" s="156"/>
      <c r="G49" s="16"/>
      <c r="H49" s="16"/>
      <c r="I49" s="16"/>
      <c r="J49" s="17">
        <f t="shared" si="7"/>
        <v>0</v>
      </c>
      <c r="K49" s="16"/>
      <c r="L49" s="16"/>
      <c r="M49" s="16"/>
      <c r="N49" s="16"/>
      <c r="O49" s="16"/>
      <c r="P49" s="16"/>
      <c r="Q49" s="16"/>
      <c r="R49" s="16"/>
      <c r="S49" s="17">
        <f t="shared" si="5"/>
        <v>0</v>
      </c>
      <c r="U49" s="45"/>
      <c r="W49" s="39"/>
      <c r="X49" s="39"/>
      <c r="Y49" s="39"/>
      <c r="Z49" s="39"/>
      <c r="AA49" s="39"/>
      <c r="AB49" s="39"/>
      <c r="AC49" s="39"/>
    </row>
    <row r="50" spans="1:32">
      <c r="A50" s="45" t="s">
        <v>533</v>
      </c>
      <c r="B50" s="45"/>
      <c r="C50" s="45"/>
      <c r="D50" s="91">
        <v>9</v>
      </c>
      <c r="E50" s="155" t="s">
        <v>420</v>
      </c>
      <c r="F50" s="156"/>
      <c r="G50" s="16"/>
      <c r="H50" s="16"/>
      <c r="I50" s="16"/>
      <c r="J50" s="17">
        <f t="shared" si="7"/>
        <v>0</v>
      </c>
      <c r="K50" s="16"/>
      <c r="L50" s="16"/>
      <c r="M50" s="16"/>
      <c r="N50" s="16"/>
      <c r="O50" s="16"/>
      <c r="P50" s="16"/>
      <c r="Q50" s="16"/>
      <c r="R50" s="16"/>
      <c r="S50" s="17">
        <f t="shared" si="5"/>
        <v>0</v>
      </c>
      <c r="U50" s="45"/>
      <c r="W50" s="39"/>
      <c r="X50" s="39"/>
      <c r="Y50" s="39"/>
      <c r="Z50" s="39"/>
      <c r="AA50" s="39"/>
      <c r="AB50" s="39"/>
      <c r="AC50" s="39"/>
    </row>
    <row r="51" spans="1:32">
      <c r="A51" s="45" t="s">
        <v>1135</v>
      </c>
      <c r="B51" s="45"/>
      <c r="C51" s="45"/>
      <c r="D51" s="91">
        <v>10</v>
      </c>
      <c r="E51" s="155" t="s">
        <v>1136</v>
      </c>
      <c r="F51" s="156"/>
      <c r="G51" s="16"/>
      <c r="H51" s="16"/>
      <c r="I51" s="16"/>
      <c r="J51" s="17">
        <f t="shared" si="7"/>
        <v>0</v>
      </c>
      <c r="K51" s="16"/>
      <c r="L51" s="16"/>
      <c r="M51" s="16"/>
      <c r="N51" s="16"/>
      <c r="O51" s="16"/>
      <c r="P51" s="16"/>
      <c r="Q51" s="16"/>
      <c r="R51" s="16"/>
      <c r="S51" s="17">
        <f t="shared" si="5"/>
        <v>0</v>
      </c>
      <c r="U51" s="45"/>
      <c r="W51" s="39"/>
      <c r="X51" s="39"/>
      <c r="Y51" s="39"/>
      <c r="Z51" s="39"/>
      <c r="AA51" s="39"/>
      <c r="AB51" s="39"/>
      <c r="AC51" s="39"/>
    </row>
    <row r="52" spans="1:32" ht="30" customHeight="1">
      <c r="A52" s="45" t="s">
        <v>535</v>
      </c>
      <c r="B52" s="45"/>
      <c r="C52" s="45"/>
      <c r="D52" s="91">
        <v>11</v>
      </c>
      <c r="E52" s="155" t="s">
        <v>422</v>
      </c>
      <c r="F52" s="156"/>
      <c r="G52" s="16"/>
      <c r="H52" s="16"/>
      <c r="I52" s="16"/>
      <c r="J52" s="17">
        <f t="shared" si="7"/>
        <v>0</v>
      </c>
      <c r="K52" s="16"/>
      <c r="L52" s="16"/>
      <c r="M52" s="16"/>
      <c r="N52" s="16"/>
      <c r="O52" s="16"/>
      <c r="P52" s="16"/>
      <c r="Q52" s="16"/>
      <c r="R52" s="16"/>
      <c r="S52" s="17">
        <f t="shared" si="5"/>
        <v>0</v>
      </c>
      <c r="U52" s="45"/>
      <c r="W52" s="39"/>
      <c r="X52" s="39"/>
      <c r="Y52" s="39"/>
      <c r="Z52" s="39"/>
      <c r="AA52" s="39"/>
      <c r="AB52" s="39"/>
      <c r="AC52" s="39"/>
    </row>
    <row r="53" spans="1:32">
      <c r="A53" s="45" t="s">
        <v>536</v>
      </c>
      <c r="B53" s="45"/>
      <c r="C53" s="45"/>
      <c r="D53" s="91">
        <v>12</v>
      </c>
      <c r="E53" s="155" t="s">
        <v>423</v>
      </c>
      <c r="F53" s="156"/>
      <c r="G53" s="16"/>
      <c r="H53" s="16"/>
      <c r="I53" s="16"/>
      <c r="J53" s="17">
        <f t="shared" si="7"/>
        <v>0</v>
      </c>
      <c r="K53" s="16"/>
      <c r="L53" s="16"/>
      <c r="M53" s="16"/>
      <c r="N53" s="16"/>
      <c r="O53" s="16"/>
      <c r="P53" s="16"/>
      <c r="Q53" s="16"/>
      <c r="R53" s="16"/>
      <c r="S53" s="17">
        <f t="shared" si="5"/>
        <v>0</v>
      </c>
      <c r="U53" s="45"/>
      <c r="W53" s="39"/>
      <c r="X53" s="39"/>
      <c r="Y53" s="39"/>
      <c r="Z53" s="39"/>
      <c r="AA53" s="39"/>
      <c r="AB53" s="39"/>
      <c r="AC53" s="39"/>
    </row>
    <row r="54" spans="1:32">
      <c r="A54" s="45" t="s">
        <v>537</v>
      </c>
      <c r="B54" s="45"/>
      <c r="C54" s="45"/>
      <c r="D54" s="91">
        <v>13</v>
      </c>
      <c r="E54" s="155" t="s">
        <v>424</v>
      </c>
      <c r="F54" s="156"/>
      <c r="G54" s="17">
        <f>SUM(G63:G64)</f>
        <v>0</v>
      </c>
      <c r="H54" s="17">
        <f t="shared" ref="H54:R54" si="8">SUM(H63:H64)</f>
        <v>0</v>
      </c>
      <c r="I54" s="17">
        <f t="shared" si="8"/>
        <v>0</v>
      </c>
      <c r="J54" s="17">
        <f t="shared" si="8"/>
        <v>0</v>
      </c>
      <c r="K54" s="17">
        <f t="shared" si="8"/>
        <v>0</v>
      </c>
      <c r="L54" s="17">
        <f t="shared" si="8"/>
        <v>0</v>
      </c>
      <c r="M54" s="17">
        <f t="shared" si="8"/>
        <v>0</v>
      </c>
      <c r="N54" s="17">
        <f t="shared" si="8"/>
        <v>0</v>
      </c>
      <c r="O54" s="17">
        <f t="shared" si="8"/>
        <v>0</v>
      </c>
      <c r="P54" s="17">
        <f t="shared" si="8"/>
        <v>0</v>
      </c>
      <c r="Q54" s="17">
        <f t="shared" si="8"/>
        <v>0</v>
      </c>
      <c r="R54" s="17">
        <f t="shared" si="8"/>
        <v>0</v>
      </c>
      <c r="S54" s="17">
        <f t="shared" si="5"/>
        <v>0</v>
      </c>
      <c r="U54" s="45"/>
      <c r="W54" s="39"/>
      <c r="X54" s="39"/>
      <c r="Y54" s="39"/>
      <c r="Z54" s="39"/>
      <c r="AA54" s="39"/>
      <c r="AB54" s="39"/>
      <c r="AC54" s="39"/>
    </row>
    <row r="55" spans="1:32" hidden="1">
      <c r="A55" s="45"/>
      <c r="B55" s="45"/>
      <c r="C55" s="45" t="s">
        <v>401</v>
      </c>
      <c r="G55" s="103"/>
      <c r="H55" s="103"/>
      <c r="I55" s="103"/>
      <c r="U55" s="45"/>
      <c r="W55" s="39"/>
      <c r="X55" s="39"/>
      <c r="Y55" s="39"/>
      <c r="Z55" s="39"/>
      <c r="AA55" s="39"/>
      <c r="AB55" s="39"/>
      <c r="AC55" s="39"/>
    </row>
    <row r="56" spans="1:32" hidden="1">
      <c r="A56" s="45"/>
      <c r="B56" s="45"/>
      <c r="C56" s="45" t="s">
        <v>404</v>
      </c>
      <c r="D56" s="45"/>
      <c r="E56" s="45"/>
      <c r="F56" s="45"/>
      <c r="G56" s="126"/>
      <c r="H56" s="126"/>
      <c r="I56" s="126"/>
      <c r="J56" s="45"/>
      <c r="K56" s="45"/>
      <c r="L56" s="45"/>
      <c r="M56" s="45"/>
      <c r="N56" s="45"/>
      <c r="O56" s="45"/>
      <c r="P56" s="45"/>
      <c r="Q56" s="45"/>
      <c r="R56" s="45"/>
      <c r="S56" s="45"/>
      <c r="T56" s="45"/>
      <c r="U56" s="45" t="s">
        <v>405</v>
      </c>
      <c r="W56" s="39"/>
      <c r="X56" s="39"/>
      <c r="Y56" s="39"/>
      <c r="Z56" s="39"/>
      <c r="AA56" s="39"/>
      <c r="AB56" s="39"/>
      <c r="AC56" s="39"/>
    </row>
    <row r="57" spans="1:32" hidden="1">
      <c r="G57" s="103"/>
      <c r="H57" s="103"/>
      <c r="I57" s="103"/>
      <c r="W57" s="39"/>
      <c r="X57" s="39"/>
      <c r="Y57" s="39"/>
      <c r="Z57" s="39"/>
      <c r="AA57" s="39"/>
      <c r="AB57" s="39"/>
      <c r="AC57" s="39"/>
    </row>
    <row r="58" spans="1:32" hidden="1">
      <c r="A58" s="45"/>
      <c r="B58" s="45"/>
      <c r="C58" s="45" t="s">
        <v>1181</v>
      </c>
      <c r="D58" s="45"/>
      <c r="E58" s="45"/>
      <c r="F58" s="45"/>
      <c r="G58" s="45"/>
      <c r="H58" s="45"/>
      <c r="I58" s="45"/>
      <c r="J58" s="126"/>
      <c r="K58" s="126"/>
      <c r="L58" s="126"/>
      <c r="M58" s="126"/>
      <c r="N58" s="45"/>
      <c r="O58" s="45"/>
      <c r="P58" s="45"/>
      <c r="Q58" s="45"/>
      <c r="R58" s="45"/>
      <c r="S58" s="45"/>
      <c r="T58" s="45"/>
      <c r="U58" s="45"/>
      <c r="Z58" s="39"/>
      <c r="AA58" s="39"/>
      <c r="AB58" s="39"/>
      <c r="AC58" s="39"/>
      <c r="AD58" s="39"/>
      <c r="AE58" s="39"/>
      <c r="AF58" s="39"/>
    </row>
    <row r="59" spans="1:32" hidden="1">
      <c r="A59" s="45"/>
      <c r="B59" s="45"/>
      <c r="C59" s="45"/>
      <c r="D59" s="45"/>
      <c r="E59" s="45"/>
      <c r="F59" s="45"/>
      <c r="G59" s="45"/>
      <c r="H59" s="45"/>
      <c r="I59" s="45"/>
      <c r="J59" s="126"/>
      <c r="K59" s="126"/>
      <c r="L59" s="126"/>
      <c r="M59" s="126"/>
      <c r="N59" s="45"/>
      <c r="O59" s="45"/>
      <c r="P59" s="45"/>
      <c r="Q59" s="45"/>
      <c r="R59" s="45"/>
      <c r="S59" s="45"/>
      <c r="T59" s="45"/>
      <c r="U59" s="45"/>
      <c r="Z59" s="39"/>
      <c r="AA59" s="39"/>
      <c r="AB59" s="39"/>
      <c r="AC59" s="39"/>
      <c r="AD59" s="39"/>
      <c r="AE59" s="39"/>
      <c r="AF59" s="39"/>
    </row>
    <row r="60" spans="1:32" hidden="1">
      <c r="A60" s="45"/>
      <c r="B60" s="45"/>
      <c r="C60" s="45"/>
      <c r="D60" s="45"/>
      <c r="E60" s="45"/>
      <c r="F60" s="45" t="s">
        <v>515</v>
      </c>
      <c r="G60" s="45" t="s">
        <v>1112</v>
      </c>
      <c r="H60" s="45" t="s">
        <v>1113</v>
      </c>
      <c r="I60" s="45" t="s">
        <v>1114</v>
      </c>
      <c r="J60" s="45" t="s">
        <v>1115</v>
      </c>
      <c r="K60" s="45" t="s">
        <v>736</v>
      </c>
      <c r="L60" s="45" t="s">
        <v>737</v>
      </c>
      <c r="M60" s="45" t="s">
        <v>745</v>
      </c>
      <c r="N60" s="45" t="s">
        <v>1116</v>
      </c>
      <c r="O60" s="45" t="s">
        <v>1117</v>
      </c>
      <c r="P60" s="45" t="s">
        <v>1118</v>
      </c>
      <c r="Q60" s="45" t="s">
        <v>1119</v>
      </c>
      <c r="R60" s="45" t="s">
        <v>1120</v>
      </c>
      <c r="S60" s="45" t="s">
        <v>1121</v>
      </c>
      <c r="T60" s="45"/>
      <c r="U60" s="45"/>
      <c r="Z60" s="39"/>
      <c r="AA60" s="39"/>
      <c r="AB60" s="39"/>
      <c r="AC60" s="39"/>
      <c r="AD60" s="39"/>
      <c r="AE60" s="39"/>
      <c r="AF60" s="39"/>
    </row>
    <row r="61" spans="1:32" hidden="1">
      <c r="A61" s="45"/>
      <c r="B61" s="45"/>
      <c r="C61" s="45" t="s">
        <v>402</v>
      </c>
      <c r="D61" s="45" t="s">
        <v>406</v>
      </c>
      <c r="E61" s="45" t="s">
        <v>406</v>
      </c>
      <c r="F61" s="45" t="s">
        <v>907</v>
      </c>
      <c r="G61" s="45"/>
      <c r="H61" s="45"/>
      <c r="I61" s="45"/>
      <c r="J61" s="126"/>
      <c r="K61" s="126"/>
      <c r="L61" s="126"/>
      <c r="M61" s="126"/>
      <c r="N61" s="45"/>
      <c r="O61" s="45"/>
      <c r="P61" s="45"/>
      <c r="Q61" s="45"/>
      <c r="R61" s="45"/>
      <c r="S61" s="45"/>
      <c r="T61" s="45" t="s">
        <v>401</v>
      </c>
      <c r="U61" s="45" t="s">
        <v>403</v>
      </c>
      <c r="Z61" s="39"/>
      <c r="AA61" s="39"/>
      <c r="AB61" s="39"/>
      <c r="AC61" s="39"/>
      <c r="AD61" s="39"/>
      <c r="AE61" s="39"/>
      <c r="AF61" s="39"/>
    </row>
    <row r="62" spans="1:32" hidden="1">
      <c r="A62" s="45"/>
      <c r="B62" s="45"/>
      <c r="C62" s="45" t="s">
        <v>401</v>
      </c>
      <c r="J62" s="103"/>
      <c r="K62" s="103"/>
      <c r="L62" s="103"/>
      <c r="M62" s="103"/>
      <c r="U62" s="45"/>
      <c r="Z62" s="39"/>
      <c r="AA62" s="39"/>
      <c r="AB62" s="39"/>
      <c r="AC62" s="39"/>
      <c r="AD62" s="39"/>
      <c r="AE62" s="39"/>
      <c r="AF62" s="39"/>
    </row>
    <row r="63" spans="1:32">
      <c r="A63" s="45" t="s">
        <v>537</v>
      </c>
      <c r="B63" s="45"/>
      <c r="C63" s="121"/>
      <c r="D63" s="11"/>
      <c r="E63" s="11"/>
      <c r="F63" s="20"/>
      <c r="G63" s="16"/>
      <c r="H63" s="16"/>
      <c r="I63" s="16"/>
      <c r="J63" s="17">
        <f>G63+H63+I63</f>
        <v>0</v>
      </c>
      <c r="K63" s="16"/>
      <c r="L63" s="16"/>
      <c r="M63" s="16"/>
      <c r="N63" s="16"/>
      <c r="O63" s="16"/>
      <c r="P63" s="16"/>
      <c r="Q63" s="16"/>
      <c r="R63" s="16"/>
      <c r="S63" s="17">
        <f>G63+H63+I63+K63+L63+M63+N63+O63+P63+Q63+R63</f>
        <v>0</v>
      </c>
      <c r="U63" s="45"/>
      <c r="Z63" s="39"/>
      <c r="AA63" s="39"/>
      <c r="AB63" s="39"/>
      <c r="AC63" s="39"/>
      <c r="AD63" s="39"/>
      <c r="AE63" s="39"/>
      <c r="AF63" s="39"/>
    </row>
    <row r="64" spans="1:32" hidden="1">
      <c r="A64" s="45"/>
      <c r="B64" s="45"/>
      <c r="C64" s="45" t="s">
        <v>401</v>
      </c>
      <c r="J64" s="103"/>
      <c r="K64" s="103"/>
      <c r="L64" s="103"/>
      <c r="M64" s="103"/>
      <c r="U64" s="45"/>
      <c r="Z64" s="39"/>
      <c r="AA64" s="39"/>
      <c r="AB64" s="39"/>
      <c r="AC64" s="39"/>
      <c r="AD64" s="39"/>
      <c r="AE64" s="39"/>
      <c r="AF64" s="39"/>
    </row>
    <row r="65" spans="1:32" hidden="1">
      <c r="A65" s="45"/>
      <c r="B65" s="45"/>
      <c r="C65" s="45" t="s">
        <v>404</v>
      </c>
      <c r="D65" s="45"/>
      <c r="E65" s="45"/>
      <c r="F65" s="45"/>
      <c r="G65" s="45"/>
      <c r="H65" s="45"/>
      <c r="I65" s="45"/>
      <c r="J65" s="126"/>
      <c r="K65" s="126"/>
      <c r="L65" s="126"/>
      <c r="M65" s="126"/>
      <c r="N65" s="45"/>
      <c r="O65" s="45"/>
      <c r="P65" s="45"/>
      <c r="Q65" s="45"/>
      <c r="R65" s="45"/>
      <c r="S65" s="45"/>
      <c r="T65" s="45"/>
      <c r="U65" s="45" t="s">
        <v>405</v>
      </c>
      <c r="Z65" s="39"/>
      <c r="AA65" s="39"/>
      <c r="AB65" s="39"/>
      <c r="AC65" s="39"/>
      <c r="AD65" s="39"/>
      <c r="AE65" s="39"/>
      <c r="AF65" s="39"/>
    </row>
    <row r="66" spans="1:32" hidden="1">
      <c r="G66" s="103"/>
      <c r="H66" s="103"/>
      <c r="I66" s="103"/>
      <c r="W66" s="39"/>
      <c r="X66" s="39"/>
      <c r="Y66" s="39"/>
      <c r="Z66" s="39"/>
      <c r="AA66" s="39"/>
      <c r="AB66" s="39"/>
      <c r="AC66" s="39"/>
    </row>
    <row r="67" spans="1:32" hidden="1">
      <c r="G67" s="103"/>
      <c r="H67" s="103"/>
      <c r="I67" s="103"/>
      <c r="W67" s="39"/>
      <c r="X67" s="39"/>
      <c r="Y67" s="39"/>
      <c r="Z67" s="39"/>
      <c r="AA67" s="39"/>
      <c r="AB67" s="39"/>
      <c r="AC67" s="39"/>
    </row>
    <row r="68" spans="1:32" hidden="1">
      <c r="D68" s="103"/>
      <c r="E68" s="103"/>
      <c r="F68" s="103"/>
      <c r="T68" s="39"/>
      <c r="U68" s="39"/>
      <c r="V68" s="39"/>
      <c r="W68" s="39"/>
      <c r="X68" s="39"/>
      <c r="Y68" s="39"/>
      <c r="Z68" s="39"/>
    </row>
    <row r="69" spans="1:32" hidden="1">
      <c r="A69" s="45"/>
      <c r="B69" s="45"/>
      <c r="C69" s="45" t="s">
        <v>1180</v>
      </c>
      <c r="D69" s="45"/>
      <c r="E69" s="45"/>
      <c r="F69" s="45"/>
      <c r="G69" s="126"/>
      <c r="H69" s="126"/>
      <c r="I69" s="126"/>
      <c r="J69" s="45"/>
      <c r="K69" s="45"/>
      <c r="L69" s="45"/>
      <c r="M69" s="45"/>
      <c r="N69" s="45"/>
      <c r="O69" s="45"/>
      <c r="P69" s="45"/>
      <c r="Q69" s="45"/>
      <c r="R69" s="45"/>
      <c r="S69" s="45"/>
      <c r="T69" s="45"/>
      <c r="U69" s="45"/>
      <c r="W69" s="39"/>
      <c r="X69" s="39"/>
      <c r="Y69" s="39"/>
      <c r="Z69" s="39"/>
      <c r="AA69" s="39"/>
      <c r="AB69" s="39"/>
      <c r="AC69" s="39"/>
    </row>
    <row r="70" spans="1:32" hidden="1">
      <c r="A70" s="45"/>
      <c r="B70" s="45"/>
      <c r="C70" s="45"/>
      <c r="D70" s="45"/>
      <c r="E70" s="45"/>
      <c r="F70" s="45"/>
      <c r="G70" s="126"/>
      <c r="H70" s="126"/>
      <c r="I70" s="126"/>
      <c r="J70" s="45"/>
      <c r="K70" s="45"/>
      <c r="L70" s="45"/>
      <c r="M70" s="45"/>
      <c r="N70" s="45"/>
      <c r="O70" s="45"/>
      <c r="P70" s="45"/>
      <c r="Q70" s="45"/>
      <c r="R70" s="45"/>
      <c r="S70" s="45"/>
      <c r="T70" s="45"/>
      <c r="U70" s="45"/>
      <c r="W70" s="39"/>
      <c r="X70" s="39"/>
      <c r="Y70" s="39"/>
      <c r="Z70" s="39"/>
      <c r="AA70" s="39"/>
      <c r="AB70" s="39"/>
      <c r="AC70" s="39"/>
    </row>
    <row r="71" spans="1:32" hidden="1">
      <c r="A71" s="45"/>
      <c r="B71" s="45"/>
      <c r="C71" s="45"/>
      <c r="D71" s="45"/>
      <c r="E71" s="45"/>
      <c r="F71" s="45"/>
      <c r="G71" s="45" t="s">
        <v>1112</v>
      </c>
      <c r="H71" s="45" t="s">
        <v>1113</v>
      </c>
      <c r="I71" s="45" t="s">
        <v>1114</v>
      </c>
      <c r="J71" s="45" t="s">
        <v>1115</v>
      </c>
      <c r="K71" s="45" t="s">
        <v>736</v>
      </c>
      <c r="L71" s="45" t="s">
        <v>737</v>
      </c>
      <c r="M71" s="45" t="s">
        <v>745</v>
      </c>
      <c r="N71" s="45" t="s">
        <v>1116</v>
      </c>
      <c r="O71" s="45" t="s">
        <v>1117</v>
      </c>
      <c r="P71" s="45" t="s">
        <v>1118</v>
      </c>
      <c r="Q71" s="45" t="s">
        <v>1119</v>
      </c>
      <c r="R71" s="45" t="s">
        <v>1120</v>
      </c>
      <c r="S71" s="45" t="s">
        <v>1121</v>
      </c>
      <c r="T71" s="45"/>
      <c r="U71" s="45"/>
      <c r="W71" s="39"/>
      <c r="X71" s="39"/>
      <c r="Y71" s="39"/>
      <c r="Z71" s="39"/>
      <c r="AA71" s="39"/>
      <c r="AB71" s="39"/>
      <c r="AC71" s="39"/>
    </row>
    <row r="72" spans="1:32" hidden="1">
      <c r="A72" s="45"/>
      <c r="B72" s="45"/>
      <c r="C72" s="45" t="s">
        <v>402</v>
      </c>
      <c r="D72" s="45" t="s">
        <v>406</v>
      </c>
      <c r="E72" s="45" t="s">
        <v>406</v>
      </c>
      <c r="F72" s="45" t="s">
        <v>406</v>
      </c>
      <c r="G72" s="126"/>
      <c r="H72" s="126"/>
      <c r="I72" s="126"/>
      <c r="J72" s="45"/>
      <c r="K72" s="45"/>
      <c r="L72" s="45"/>
      <c r="M72" s="45"/>
      <c r="N72" s="45"/>
      <c r="O72" s="45"/>
      <c r="P72" s="45"/>
      <c r="Q72" s="45"/>
      <c r="R72" s="45"/>
      <c r="S72" s="45"/>
      <c r="T72" s="45" t="s">
        <v>401</v>
      </c>
      <c r="U72" s="45" t="s">
        <v>403</v>
      </c>
      <c r="W72" s="39"/>
      <c r="X72" s="39"/>
      <c r="Y72" s="39"/>
      <c r="Z72" s="39"/>
      <c r="AA72" s="39"/>
      <c r="AB72" s="39"/>
      <c r="AC72" s="39"/>
    </row>
    <row r="73" spans="1:32" hidden="1">
      <c r="A73" s="45"/>
      <c r="B73" s="45"/>
      <c r="C73" s="45" t="s">
        <v>401</v>
      </c>
      <c r="G73" s="103"/>
      <c r="H73" s="103"/>
      <c r="I73" s="103"/>
      <c r="U73" s="45"/>
      <c r="W73" s="39"/>
      <c r="X73" s="39"/>
      <c r="Y73" s="39"/>
      <c r="Z73" s="39"/>
      <c r="AA73" s="39"/>
      <c r="AB73" s="39"/>
      <c r="AC73" s="39"/>
    </row>
    <row r="74" spans="1:32">
      <c r="A74" s="45" t="s">
        <v>220</v>
      </c>
      <c r="B74" s="45"/>
      <c r="C74" s="45"/>
      <c r="D74" s="91">
        <v>14</v>
      </c>
      <c r="E74" s="14" t="s">
        <v>425</v>
      </c>
      <c r="F74" s="14" t="s">
        <v>441</v>
      </c>
      <c r="G74" s="17">
        <f>G11+G12+G13+G18+G40+G45+G48+G49+G50+G51+G52+G53+G54</f>
        <v>0</v>
      </c>
      <c r="H74" s="17">
        <f t="shared" ref="H74:S74" si="9">H11+H12+H13+H18+H40+H45+H48+H49+H50+H51+H52+H53+H54</f>
        <v>0</v>
      </c>
      <c r="I74" s="17">
        <f t="shared" si="9"/>
        <v>0</v>
      </c>
      <c r="J74" s="17">
        <f t="shared" si="9"/>
        <v>0</v>
      </c>
      <c r="K74" s="17">
        <f t="shared" si="9"/>
        <v>0</v>
      </c>
      <c r="L74" s="17">
        <f t="shared" si="9"/>
        <v>0</v>
      </c>
      <c r="M74" s="17">
        <f t="shared" si="9"/>
        <v>0</v>
      </c>
      <c r="N74" s="17">
        <f t="shared" si="9"/>
        <v>0</v>
      </c>
      <c r="O74" s="17">
        <f t="shared" si="9"/>
        <v>0</v>
      </c>
      <c r="P74" s="17">
        <f t="shared" si="9"/>
        <v>0</v>
      </c>
      <c r="Q74" s="17">
        <f t="shared" si="9"/>
        <v>0</v>
      </c>
      <c r="R74" s="17">
        <f t="shared" si="9"/>
        <v>0</v>
      </c>
      <c r="S74" s="17">
        <f t="shared" si="9"/>
        <v>0</v>
      </c>
      <c r="U74" s="45"/>
      <c r="W74" s="39"/>
      <c r="X74" s="39"/>
      <c r="Y74" s="39"/>
      <c r="Z74" s="39"/>
      <c r="AA74" s="39"/>
      <c r="AB74" s="39"/>
      <c r="AC74" s="39"/>
    </row>
    <row r="75" spans="1:32">
      <c r="A75" s="45" t="s">
        <v>549</v>
      </c>
      <c r="B75" s="45"/>
      <c r="C75" s="45"/>
      <c r="D75" s="91">
        <v>15</v>
      </c>
      <c r="E75" s="14" t="s">
        <v>426</v>
      </c>
      <c r="F75" s="14" t="s">
        <v>442</v>
      </c>
      <c r="G75" s="17">
        <f>G74</f>
        <v>0</v>
      </c>
      <c r="H75" s="17">
        <f>G75+H74</f>
        <v>0</v>
      </c>
      <c r="I75" s="17">
        <f t="shared" ref="I75:R75" si="10">H75+I74</f>
        <v>0</v>
      </c>
      <c r="J75" s="17">
        <f>I75</f>
        <v>0</v>
      </c>
      <c r="K75" s="17">
        <f t="shared" si="10"/>
        <v>0</v>
      </c>
      <c r="L75" s="17">
        <f t="shared" si="10"/>
        <v>0</v>
      </c>
      <c r="M75" s="17">
        <f t="shared" si="10"/>
        <v>0</v>
      </c>
      <c r="N75" s="17">
        <f>M75+N74</f>
        <v>0</v>
      </c>
      <c r="O75" s="17">
        <f t="shared" si="10"/>
        <v>0</v>
      </c>
      <c r="P75" s="17">
        <f t="shared" si="10"/>
        <v>0</v>
      </c>
      <c r="Q75" s="17">
        <f t="shared" si="10"/>
        <v>0</v>
      </c>
      <c r="R75" s="17">
        <f t="shared" si="10"/>
        <v>0</v>
      </c>
      <c r="S75" s="17">
        <f>R75</f>
        <v>0</v>
      </c>
      <c r="U75" s="45"/>
      <c r="W75" s="39"/>
      <c r="X75" s="39"/>
      <c r="Y75" s="39"/>
      <c r="Z75" s="39"/>
      <c r="AA75" s="39"/>
      <c r="AB75" s="39"/>
      <c r="AC75" s="39"/>
    </row>
    <row r="76" spans="1:32">
      <c r="A76" s="45"/>
      <c r="B76" s="45"/>
      <c r="C76" s="45" t="s">
        <v>401</v>
      </c>
      <c r="G76" s="103"/>
      <c r="H76" s="103"/>
      <c r="I76" s="103"/>
      <c r="U76" s="45"/>
      <c r="W76" s="39"/>
      <c r="X76" s="39"/>
      <c r="Y76" s="39"/>
      <c r="Z76" s="39"/>
      <c r="AA76" s="39"/>
      <c r="AB76" s="39"/>
      <c r="AC76" s="39"/>
    </row>
    <row r="77" spans="1:32">
      <c r="A77" s="45"/>
      <c r="B77" s="45"/>
      <c r="C77" s="45" t="s">
        <v>404</v>
      </c>
      <c r="D77" s="45"/>
      <c r="E77" s="45"/>
      <c r="F77" s="45"/>
      <c r="G77" s="126"/>
      <c r="H77" s="126"/>
      <c r="I77" s="126"/>
      <c r="J77" s="45"/>
      <c r="K77" s="45"/>
      <c r="L77" s="45"/>
      <c r="M77" s="45"/>
      <c r="N77" s="45"/>
      <c r="O77" s="45"/>
      <c r="P77" s="45"/>
      <c r="Q77" s="45"/>
      <c r="R77" s="45"/>
      <c r="S77" s="45"/>
      <c r="T77" s="45"/>
      <c r="U77" s="45" t="s">
        <v>405</v>
      </c>
      <c r="W77" s="39"/>
      <c r="X77" s="39"/>
      <c r="Y77" s="39"/>
      <c r="Z77" s="39"/>
      <c r="AA77" s="39"/>
      <c r="AB77" s="39"/>
      <c r="AC77" s="39"/>
    </row>
    <row r="78" spans="1:32" hidden="1">
      <c r="D78" s="103"/>
      <c r="E78" s="103"/>
      <c r="F78" s="103"/>
      <c r="T78" s="39"/>
      <c r="U78" s="39"/>
      <c r="V78" s="39"/>
      <c r="W78" s="39"/>
      <c r="X78" s="39"/>
      <c r="Y78" s="39"/>
      <c r="Z78" s="39"/>
    </row>
    <row r="79" spans="1:32" hidden="1">
      <c r="D79" s="103"/>
      <c r="E79" s="103"/>
      <c r="F79" s="103"/>
      <c r="T79" s="39"/>
      <c r="U79" s="39"/>
      <c r="V79" s="39"/>
      <c r="W79" s="39"/>
      <c r="X79" s="39"/>
      <c r="Y79" s="39"/>
      <c r="Z79" s="39"/>
    </row>
    <row r="80" spans="1:32" hidden="1">
      <c r="D80" s="103"/>
      <c r="E80" s="103"/>
      <c r="F80" s="103"/>
      <c r="T80" s="39"/>
      <c r="U80" s="39"/>
      <c r="V80" s="39"/>
      <c r="W80" s="39"/>
      <c r="X80" s="39"/>
      <c r="Y80" s="39"/>
      <c r="Z80" s="39"/>
    </row>
    <row r="81" spans="1:26" hidden="1">
      <c r="A81" s="45"/>
      <c r="B81" s="45"/>
      <c r="C81" s="45" t="s">
        <v>1137</v>
      </c>
      <c r="D81" s="126"/>
      <c r="E81" s="126"/>
      <c r="F81" s="126"/>
      <c r="G81" s="45"/>
      <c r="H81" s="45"/>
      <c r="I81" s="45"/>
      <c r="J81" s="45"/>
      <c r="K81" s="45"/>
      <c r="L81" s="45"/>
      <c r="M81" s="45"/>
      <c r="N81" s="45"/>
      <c r="O81" s="45"/>
      <c r="P81" s="45"/>
      <c r="Q81" s="45"/>
      <c r="R81" s="45"/>
      <c r="S81" s="45"/>
      <c r="T81" s="125"/>
      <c r="U81" s="125"/>
      <c r="V81" s="39"/>
      <c r="W81" s="39"/>
      <c r="X81" s="39"/>
      <c r="Y81" s="39"/>
      <c r="Z81" s="39"/>
    </row>
    <row r="82" spans="1:26" hidden="1">
      <c r="A82" s="45"/>
      <c r="B82" s="45"/>
      <c r="C82" s="45"/>
      <c r="D82" s="126"/>
      <c r="E82" s="126"/>
      <c r="F82" s="126"/>
      <c r="G82" s="45"/>
      <c r="H82" s="45"/>
      <c r="I82" s="45"/>
      <c r="J82" s="45"/>
      <c r="K82" s="45"/>
      <c r="L82" s="45"/>
      <c r="M82" s="45"/>
      <c r="N82" s="45"/>
      <c r="O82" s="45"/>
      <c r="P82" s="45"/>
      <c r="Q82" s="45"/>
      <c r="R82" s="45"/>
      <c r="S82" s="45"/>
      <c r="T82" s="125"/>
      <c r="U82" s="125"/>
      <c r="V82" s="39"/>
      <c r="W82" s="39"/>
      <c r="X82" s="39"/>
      <c r="Y82" s="39"/>
      <c r="Z82" s="39"/>
    </row>
    <row r="83" spans="1:26" hidden="1">
      <c r="A83" s="45"/>
      <c r="B83" s="45"/>
      <c r="C83" s="45"/>
      <c r="D83" s="126"/>
      <c r="E83" s="126"/>
      <c r="F83" s="126"/>
      <c r="G83" s="45" t="s">
        <v>1112</v>
      </c>
      <c r="H83" s="45" t="s">
        <v>1113</v>
      </c>
      <c r="I83" s="45" t="s">
        <v>1114</v>
      </c>
      <c r="J83" s="45" t="s">
        <v>1115</v>
      </c>
      <c r="K83" s="45" t="s">
        <v>736</v>
      </c>
      <c r="L83" s="45" t="s">
        <v>737</v>
      </c>
      <c r="M83" s="45" t="s">
        <v>745</v>
      </c>
      <c r="N83" s="45" t="s">
        <v>1116</v>
      </c>
      <c r="O83" s="45" t="s">
        <v>1117</v>
      </c>
      <c r="P83" s="45" t="s">
        <v>1118</v>
      </c>
      <c r="Q83" s="45" t="s">
        <v>1119</v>
      </c>
      <c r="R83" s="45" t="s">
        <v>1120</v>
      </c>
      <c r="S83" s="45" t="s">
        <v>1121</v>
      </c>
      <c r="T83" s="125"/>
      <c r="U83" s="125"/>
      <c r="V83" s="39"/>
      <c r="W83" s="39"/>
      <c r="X83" s="39"/>
      <c r="Y83" s="39"/>
      <c r="Z83" s="39"/>
    </row>
    <row r="84" spans="1:26" ht="45" hidden="1">
      <c r="A84" s="45"/>
      <c r="B84" s="45"/>
      <c r="C84" s="45" t="s">
        <v>402</v>
      </c>
      <c r="D84" s="126" t="s">
        <v>406</v>
      </c>
      <c r="E84" s="126" t="s">
        <v>406</v>
      </c>
      <c r="F84" s="126" t="s">
        <v>406</v>
      </c>
      <c r="G84" s="45"/>
      <c r="H84" s="45"/>
      <c r="I84" s="45"/>
      <c r="J84" s="45"/>
      <c r="K84" s="45"/>
      <c r="L84" s="45"/>
      <c r="M84" s="45"/>
      <c r="N84" s="45"/>
      <c r="O84" s="45"/>
      <c r="P84" s="45"/>
      <c r="Q84" s="45"/>
      <c r="R84" s="45"/>
      <c r="S84" s="45"/>
      <c r="T84" s="125" t="s">
        <v>401</v>
      </c>
      <c r="U84" s="125" t="s">
        <v>403</v>
      </c>
      <c r="V84" s="39"/>
      <c r="W84" s="39"/>
      <c r="X84" s="39"/>
      <c r="Y84" s="39"/>
      <c r="Z84" s="39"/>
    </row>
    <row r="85" spans="1:26" ht="15" customHeight="1">
      <c r="A85" s="45"/>
      <c r="B85" s="45"/>
      <c r="C85" s="121" t="s">
        <v>406</v>
      </c>
      <c r="D85" s="111"/>
      <c r="E85" s="112"/>
      <c r="F85" s="197" t="s">
        <v>871</v>
      </c>
      <c r="G85" s="197"/>
      <c r="H85" s="197"/>
      <c r="I85" s="197"/>
      <c r="J85" s="197"/>
      <c r="K85" s="197"/>
      <c r="L85" s="197"/>
      <c r="M85" s="197"/>
      <c r="N85" s="197"/>
      <c r="O85" s="197"/>
      <c r="P85" s="197"/>
      <c r="Q85" s="197"/>
      <c r="R85" s="203" t="s">
        <v>1</v>
      </c>
      <c r="S85" s="204"/>
      <c r="T85" s="39"/>
      <c r="U85" s="125"/>
      <c r="V85" s="39"/>
      <c r="W85" s="39"/>
      <c r="X85" s="39"/>
      <c r="Y85" s="39"/>
      <c r="Z85" s="39"/>
    </row>
    <row r="86" spans="1:26" ht="45">
      <c r="A86" s="45"/>
      <c r="B86" s="45"/>
      <c r="C86" s="121" t="s">
        <v>406</v>
      </c>
      <c r="D86" s="110"/>
      <c r="E86" s="205" t="s">
        <v>553</v>
      </c>
      <c r="F86" s="207"/>
      <c r="G86" s="80" t="s">
        <v>443</v>
      </c>
      <c r="H86" s="80" t="s">
        <v>444</v>
      </c>
      <c r="I86" s="80" t="s">
        <v>445</v>
      </c>
      <c r="J86" s="80" t="s">
        <v>1122</v>
      </c>
      <c r="K86" s="80" t="s">
        <v>722</v>
      </c>
      <c r="L86" s="80" t="s">
        <v>723</v>
      </c>
      <c r="M86" s="80" t="s">
        <v>724</v>
      </c>
      <c r="N86" s="80" t="s">
        <v>446</v>
      </c>
      <c r="O86" s="80" t="s">
        <v>447</v>
      </c>
      <c r="P86" s="80" t="s">
        <v>448</v>
      </c>
      <c r="Q86" s="80" t="s">
        <v>449</v>
      </c>
      <c r="R86" s="80" t="s">
        <v>572</v>
      </c>
      <c r="S86" s="80" t="s">
        <v>451</v>
      </c>
      <c r="T86" s="39"/>
      <c r="U86" s="125"/>
      <c r="V86" s="39"/>
      <c r="W86" s="39"/>
      <c r="X86" s="39"/>
      <c r="Y86" s="39"/>
      <c r="Z86" s="39"/>
    </row>
    <row r="87" spans="1:26" hidden="1">
      <c r="A87" s="45"/>
      <c r="B87" s="45"/>
      <c r="C87" s="45" t="s">
        <v>401</v>
      </c>
      <c r="D87" s="106"/>
      <c r="E87" s="103"/>
      <c r="F87" s="103"/>
      <c r="T87" s="39"/>
      <c r="U87" s="125"/>
      <c r="V87" s="39"/>
      <c r="W87" s="39"/>
      <c r="X87" s="39"/>
      <c r="Y87" s="39"/>
      <c r="Z87" s="39"/>
    </row>
    <row r="88" spans="1:26">
      <c r="A88" s="45" t="s">
        <v>595</v>
      </c>
      <c r="B88" s="45"/>
      <c r="C88" s="45"/>
      <c r="D88" s="11">
        <v>1</v>
      </c>
      <c r="E88" s="155" t="s">
        <v>554</v>
      </c>
      <c r="F88" s="156"/>
      <c r="G88" s="16"/>
      <c r="H88" s="16"/>
      <c r="I88" s="16"/>
      <c r="J88" s="17">
        <f>G88+H88+I88</f>
        <v>0</v>
      </c>
      <c r="K88" s="16"/>
      <c r="L88" s="16"/>
      <c r="M88" s="16"/>
      <c r="N88" s="16"/>
      <c r="O88" s="16"/>
      <c r="P88" s="16"/>
      <c r="Q88" s="16"/>
      <c r="R88" s="16"/>
      <c r="S88" s="17">
        <f>G88+H88+I88+K88+L88+M88+N88+O88+P88+Q88+R88</f>
        <v>0</v>
      </c>
      <c r="T88" s="39"/>
      <c r="U88" s="125"/>
      <c r="V88" s="39"/>
      <c r="W88" s="39"/>
      <c r="X88" s="39"/>
      <c r="Y88" s="39"/>
      <c r="Z88" s="39"/>
    </row>
    <row r="89" spans="1:26">
      <c r="A89" s="45" t="s">
        <v>596</v>
      </c>
      <c r="B89" s="45"/>
      <c r="C89" s="45"/>
      <c r="D89" s="11">
        <v>2</v>
      </c>
      <c r="E89" s="155" t="s">
        <v>1138</v>
      </c>
      <c r="F89" s="156"/>
      <c r="G89" s="16"/>
      <c r="H89" s="16"/>
      <c r="I89" s="16"/>
      <c r="J89" s="17">
        <f t="shared" ref="J89:J109" si="11">G89+H89+I89</f>
        <v>0</v>
      </c>
      <c r="K89" s="16"/>
      <c r="L89" s="16"/>
      <c r="M89" s="16"/>
      <c r="N89" s="16"/>
      <c r="O89" s="16"/>
      <c r="P89" s="16"/>
      <c r="Q89" s="16"/>
      <c r="R89" s="16"/>
      <c r="S89" s="17">
        <f>G89+H89+I89+K89+L89+M89+N89+O89+P89+Q89+R89</f>
        <v>0</v>
      </c>
      <c r="T89" s="39"/>
      <c r="U89" s="125"/>
      <c r="V89" s="39"/>
      <c r="W89" s="39"/>
      <c r="X89" s="39"/>
      <c r="Y89" s="39"/>
      <c r="Z89" s="39"/>
    </row>
    <row r="90" spans="1:26">
      <c r="A90" s="45" t="s">
        <v>597</v>
      </c>
      <c r="B90" s="45"/>
      <c r="C90" s="45"/>
      <c r="D90" s="199">
        <v>3</v>
      </c>
      <c r="E90" s="155" t="s">
        <v>1139</v>
      </c>
      <c r="F90" s="156"/>
      <c r="G90" s="17">
        <f>G91+G92</f>
        <v>0</v>
      </c>
      <c r="H90" s="17">
        <f t="shared" ref="H90:S90" si="12">H91+H92</f>
        <v>0</v>
      </c>
      <c r="I90" s="17">
        <f t="shared" si="12"/>
        <v>0</v>
      </c>
      <c r="J90" s="17">
        <f t="shared" si="11"/>
        <v>0</v>
      </c>
      <c r="K90" s="17">
        <f t="shared" si="12"/>
        <v>0</v>
      </c>
      <c r="L90" s="17">
        <f t="shared" si="12"/>
        <v>0</v>
      </c>
      <c r="M90" s="17">
        <f t="shared" si="12"/>
        <v>0</v>
      </c>
      <c r="N90" s="17">
        <f t="shared" si="12"/>
        <v>0</v>
      </c>
      <c r="O90" s="17">
        <f t="shared" si="12"/>
        <v>0</v>
      </c>
      <c r="P90" s="17">
        <f t="shared" si="12"/>
        <v>0</v>
      </c>
      <c r="Q90" s="17">
        <f t="shared" si="12"/>
        <v>0</v>
      </c>
      <c r="R90" s="17">
        <f t="shared" si="12"/>
        <v>0</v>
      </c>
      <c r="S90" s="17">
        <f t="shared" si="12"/>
        <v>0</v>
      </c>
      <c r="T90" s="39"/>
      <c r="U90" s="125"/>
      <c r="V90" s="39"/>
      <c r="W90" s="39"/>
      <c r="X90" s="39"/>
      <c r="Y90" s="39"/>
      <c r="Z90" s="39"/>
    </row>
    <row r="91" spans="1:26">
      <c r="A91" s="45" t="s">
        <v>598</v>
      </c>
      <c r="B91" s="45"/>
      <c r="C91" s="45"/>
      <c r="D91" s="199"/>
      <c r="E91" s="11" t="s">
        <v>410</v>
      </c>
      <c r="F91" s="11" t="s">
        <v>556</v>
      </c>
      <c r="G91" s="16"/>
      <c r="H91" s="16"/>
      <c r="I91" s="16"/>
      <c r="J91" s="17">
        <f t="shared" si="11"/>
        <v>0</v>
      </c>
      <c r="K91" s="16"/>
      <c r="L91" s="16"/>
      <c r="M91" s="16"/>
      <c r="N91" s="16"/>
      <c r="O91" s="16"/>
      <c r="P91" s="16"/>
      <c r="Q91" s="16"/>
      <c r="R91" s="16"/>
      <c r="S91" s="17">
        <f>G91+H91+I91+K91+L91+M91+N91+O91+P91+Q91+R91</f>
        <v>0</v>
      </c>
      <c r="T91" s="39"/>
      <c r="U91" s="125"/>
      <c r="V91" s="39"/>
      <c r="W91" s="39"/>
      <c r="X91" s="39"/>
      <c r="Y91" s="39"/>
      <c r="Z91" s="39"/>
    </row>
    <row r="92" spans="1:26" ht="45">
      <c r="A92" s="45" t="s">
        <v>606</v>
      </c>
      <c r="B92" s="45"/>
      <c r="C92" s="45"/>
      <c r="D92" s="199"/>
      <c r="E92" s="11" t="s">
        <v>411</v>
      </c>
      <c r="F92" s="11" t="s">
        <v>1140</v>
      </c>
      <c r="G92" s="16"/>
      <c r="H92" s="16"/>
      <c r="I92" s="16"/>
      <c r="J92" s="17">
        <f t="shared" si="11"/>
        <v>0</v>
      </c>
      <c r="K92" s="16"/>
      <c r="L92" s="16"/>
      <c r="M92" s="16"/>
      <c r="N92" s="16"/>
      <c r="O92" s="16"/>
      <c r="P92" s="16"/>
      <c r="Q92" s="16"/>
      <c r="R92" s="16"/>
      <c r="S92" s="17">
        <f>G92+H92+I92+K92+L92+M92+N92+O92+P92+Q92+R92</f>
        <v>0</v>
      </c>
      <c r="T92" s="39"/>
      <c r="U92" s="125"/>
      <c r="V92" s="39"/>
      <c r="W92" s="39"/>
      <c r="X92" s="39"/>
      <c r="Y92" s="39"/>
      <c r="Z92" s="39"/>
    </row>
    <row r="93" spans="1:26" ht="30" customHeight="1">
      <c r="A93" s="45" t="s">
        <v>607</v>
      </c>
      <c r="B93" s="45"/>
      <c r="C93" s="45"/>
      <c r="D93" s="11">
        <v>4</v>
      </c>
      <c r="E93" s="155" t="s">
        <v>1141</v>
      </c>
      <c r="F93" s="156"/>
      <c r="G93" s="16"/>
      <c r="H93" s="16"/>
      <c r="I93" s="16"/>
      <c r="J93" s="17">
        <f t="shared" si="11"/>
        <v>0</v>
      </c>
      <c r="K93" s="16"/>
      <c r="L93" s="16"/>
      <c r="M93" s="16"/>
      <c r="N93" s="16"/>
      <c r="O93" s="16"/>
      <c r="P93" s="16"/>
      <c r="Q93" s="16"/>
      <c r="R93" s="16"/>
      <c r="S93" s="17">
        <f>G93+H93+I93+K93+L93+M93+N93+O93+P93+Q93+R93</f>
        <v>0</v>
      </c>
      <c r="T93" s="39"/>
      <c r="U93" s="125"/>
      <c r="V93" s="39"/>
      <c r="W93" s="39"/>
      <c r="X93" s="39"/>
      <c r="Y93" s="39"/>
      <c r="Z93" s="39"/>
    </row>
    <row r="94" spans="1:26">
      <c r="A94" s="45" t="s">
        <v>1142</v>
      </c>
      <c r="B94" s="45"/>
      <c r="C94" s="45"/>
      <c r="D94" s="199">
        <v>5</v>
      </c>
      <c r="E94" s="155" t="s">
        <v>573</v>
      </c>
      <c r="F94" s="156"/>
      <c r="G94" s="17">
        <f>G95+G96+G97</f>
        <v>0</v>
      </c>
      <c r="H94" s="17">
        <f t="shared" ref="H94:S94" si="13">H95+H96+H97</f>
        <v>0</v>
      </c>
      <c r="I94" s="17">
        <f t="shared" si="13"/>
        <v>0</v>
      </c>
      <c r="J94" s="17">
        <f t="shared" si="11"/>
        <v>0</v>
      </c>
      <c r="K94" s="17">
        <f t="shared" si="13"/>
        <v>0</v>
      </c>
      <c r="L94" s="17">
        <f t="shared" si="13"/>
        <v>0</v>
      </c>
      <c r="M94" s="17">
        <f t="shared" si="13"/>
        <v>0</v>
      </c>
      <c r="N94" s="17">
        <f t="shared" si="13"/>
        <v>0</v>
      </c>
      <c r="O94" s="17">
        <f t="shared" si="13"/>
        <v>0</v>
      </c>
      <c r="P94" s="17">
        <f t="shared" si="13"/>
        <v>0</v>
      </c>
      <c r="Q94" s="17">
        <f t="shared" si="13"/>
        <v>0</v>
      </c>
      <c r="R94" s="17">
        <f t="shared" si="13"/>
        <v>0</v>
      </c>
      <c r="S94" s="17">
        <f t="shared" si="13"/>
        <v>0</v>
      </c>
      <c r="T94" s="39"/>
      <c r="U94" s="125"/>
      <c r="V94" s="39"/>
      <c r="W94" s="39"/>
      <c r="X94" s="39"/>
      <c r="Y94" s="39"/>
      <c r="Z94" s="39"/>
    </row>
    <row r="95" spans="1:26" ht="45">
      <c r="A95" s="45" t="s">
        <v>609</v>
      </c>
      <c r="B95" s="45"/>
      <c r="C95" s="45"/>
      <c r="D95" s="199"/>
      <c r="E95" s="11" t="s">
        <v>410</v>
      </c>
      <c r="F95" s="11" t="s">
        <v>576</v>
      </c>
      <c r="G95" s="16"/>
      <c r="H95" s="16"/>
      <c r="I95" s="16"/>
      <c r="J95" s="17">
        <f t="shared" si="11"/>
        <v>0</v>
      </c>
      <c r="K95" s="16"/>
      <c r="L95" s="16"/>
      <c r="M95" s="16"/>
      <c r="N95" s="16"/>
      <c r="O95" s="16"/>
      <c r="P95" s="16"/>
      <c r="Q95" s="16"/>
      <c r="R95" s="16"/>
      <c r="S95" s="17">
        <f t="shared" ref="S95:S110" si="14">G95+H95+I95+K95+L95+M95+N95+O95+P95+Q95+R95</f>
        <v>0</v>
      </c>
      <c r="T95" s="39"/>
      <c r="U95" s="125"/>
      <c r="V95" s="39"/>
      <c r="W95" s="39"/>
      <c r="X95" s="39"/>
      <c r="Y95" s="39"/>
      <c r="Z95" s="39"/>
    </row>
    <row r="96" spans="1:26" ht="45">
      <c r="A96" s="45" t="s">
        <v>610</v>
      </c>
      <c r="B96" s="45"/>
      <c r="C96" s="45"/>
      <c r="D96" s="199"/>
      <c r="E96" s="11" t="s">
        <v>411</v>
      </c>
      <c r="F96" s="11" t="s">
        <v>577</v>
      </c>
      <c r="G96" s="16"/>
      <c r="H96" s="16"/>
      <c r="I96" s="16"/>
      <c r="J96" s="17">
        <f t="shared" si="11"/>
        <v>0</v>
      </c>
      <c r="K96" s="16"/>
      <c r="L96" s="16"/>
      <c r="M96" s="16"/>
      <c r="N96" s="16"/>
      <c r="O96" s="16"/>
      <c r="P96" s="16"/>
      <c r="Q96" s="16"/>
      <c r="R96" s="16"/>
      <c r="S96" s="17">
        <f t="shared" si="14"/>
        <v>0</v>
      </c>
      <c r="T96" s="39"/>
      <c r="U96" s="125"/>
      <c r="V96" s="39"/>
      <c r="W96" s="39"/>
      <c r="X96" s="39"/>
      <c r="Y96" s="39"/>
      <c r="Z96" s="39"/>
    </row>
    <row r="97" spans="1:26">
      <c r="A97" s="45" t="s">
        <v>611</v>
      </c>
      <c r="B97" s="45"/>
      <c r="C97" s="45"/>
      <c r="D97" s="199"/>
      <c r="E97" s="11" t="s">
        <v>427</v>
      </c>
      <c r="F97" s="11" t="s">
        <v>557</v>
      </c>
      <c r="G97" s="16"/>
      <c r="H97" s="16"/>
      <c r="I97" s="16"/>
      <c r="J97" s="17">
        <f t="shared" si="11"/>
        <v>0</v>
      </c>
      <c r="K97" s="16"/>
      <c r="L97" s="16"/>
      <c r="M97" s="16"/>
      <c r="N97" s="16"/>
      <c r="O97" s="16"/>
      <c r="P97" s="16"/>
      <c r="Q97" s="16"/>
      <c r="R97" s="16"/>
      <c r="S97" s="17">
        <f t="shared" si="14"/>
        <v>0</v>
      </c>
      <c r="T97" s="39"/>
      <c r="U97" s="125"/>
      <c r="V97" s="39"/>
      <c r="W97" s="39"/>
      <c r="X97" s="39"/>
      <c r="Y97" s="39"/>
      <c r="Z97" s="39"/>
    </row>
    <row r="98" spans="1:26" ht="30" customHeight="1">
      <c r="A98" s="45" t="s">
        <v>612</v>
      </c>
      <c r="B98" s="45"/>
      <c r="C98" s="45"/>
      <c r="D98" s="11">
        <v>6</v>
      </c>
      <c r="E98" s="155" t="s">
        <v>578</v>
      </c>
      <c r="F98" s="156"/>
      <c r="G98" s="16"/>
      <c r="H98" s="16"/>
      <c r="I98" s="16"/>
      <c r="J98" s="17">
        <f t="shared" si="11"/>
        <v>0</v>
      </c>
      <c r="K98" s="16"/>
      <c r="L98" s="16"/>
      <c r="M98" s="16"/>
      <c r="N98" s="16"/>
      <c r="O98" s="16"/>
      <c r="P98" s="16"/>
      <c r="Q98" s="16"/>
      <c r="R98" s="16"/>
      <c r="S98" s="17">
        <f t="shared" si="14"/>
        <v>0</v>
      </c>
      <c r="T98" s="39"/>
      <c r="U98" s="125"/>
      <c r="V98" s="39"/>
      <c r="W98" s="39"/>
      <c r="X98" s="39"/>
      <c r="Y98" s="39"/>
      <c r="Z98" s="39"/>
    </row>
    <row r="99" spans="1:26">
      <c r="A99" s="45" t="s">
        <v>613</v>
      </c>
      <c r="B99" s="45"/>
      <c r="C99" s="45"/>
      <c r="D99" s="11">
        <v>7</v>
      </c>
      <c r="E99" s="155" t="s">
        <v>558</v>
      </c>
      <c r="F99" s="156"/>
      <c r="G99" s="16"/>
      <c r="H99" s="16"/>
      <c r="I99" s="16"/>
      <c r="J99" s="17">
        <f t="shared" si="11"/>
        <v>0</v>
      </c>
      <c r="K99" s="16"/>
      <c r="L99" s="16"/>
      <c r="M99" s="16"/>
      <c r="N99" s="16"/>
      <c r="O99" s="16"/>
      <c r="P99" s="16"/>
      <c r="Q99" s="16"/>
      <c r="R99" s="16"/>
      <c r="S99" s="17">
        <f t="shared" si="14"/>
        <v>0</v>
      </c>
      <c r="T99" s="39"/>
      <c r="U99" s="125"/>
      <c r="V99" s="39"/>
      <c r="W99" s="39"/>
      <c r="X99" s="39"/>
      <c r="Y99" s="39"/>
      <c r="Z99" s="39"/>
    </row>
    <row r="100" spans="1:26">
      <c r="A100" s="45" t="s">
        <v>614</v>
      </c>
      <c r="B100" s="45"/>
      <c r="C100" s="45"/>
      <c r="D100" s="199">
        <v>8</v>
      </c>
      <c r="E100" s="155" t="s">
        <v>559</v>
      </c>
      <c r="F100" s="156"/>
      <c r="G100" s="17">
        <f>G101+G102+G103</f>
        <v>0</v>
      </c>
      <c r="H100" s="17">
        <f t="shared" ref="H100:R100" si="15">H101+H102+H103</f>
        <v>0</v>
      </c>
      <c r="I100" s="17">
        <f t="shared" si="15"/>
        <v>0</v>
      </c>
      <c r="J100" s="17">
        <f t="shared" si="11"/>
        <v>0</v>
      </c>
      <c r="K100" s="17">
        <f t="shared" si="15"/>
        <v>0</v>
      </c>
      <c r="L100" s="17">
        <f t="shared" si="15"/>
        <v>0</v>
      </c>
      <c r="M100" s="17">
        <f t="shared" si="15"/>
        <v>0</v>
      </c>
      <c r="N100" s="17">
        <f t="shared" si="15"/>
        <v>0</v>
      </c>
      <c r="O100" s="17">
        <f t="shared" si="15"/>
        <v>0</v>
      </c>
      <c r="P100" s="17">
        <f t="shared" si="15"/>
        <v>0</v>
      </c>
      <c r="Q100" s="17">
        <f t="shared" si="15"/>
        <v>0</v>
      </c>
      <c r="R100" s="17">
        <f t="shared" si="15"/>
        <v>0</v>
      </c>
      <c r="S100" s="17">
        <f t="shared" si="14"/>
        <v>0</v>
      </c>
      <c r="T100" s="39"/>
      <c r="U100" s="125"/>
      <c r="V100" s="39"/>
      <c r="W100" s="39"/>
      <c r="X100" s="39"/>
      <c r="Y100" s="39"/>
      <c r="Z100" s="39"/>
    </row>
    <row r="101" spans="1:26">
      <c r="A101" s="45" t="s">
        <v>615</v>
      </c>
      <c r="B101" s="45"/>
      <c r="C101" s="45"/>
      <c r="D101" s="199"/>
      <c r="E101" s="11" t="s">
        <v>410</v>
      </c>
      <c r="F101" s="11" t="s">
        <v>560</v>
      </c>
      <c r="G101" s="16"/>
      <c r="H101" s="16"/>
      <c r="I101" s="16"/>
      <c r="J101" s="17">
        <f t="shared" si="11"/>
        <v>0</v>
      </c>
      <c r="K101" s="16"/>
      <c r="L101" s="16"/>
      <c r="M101" s="16"/>
      <c r="N101" s="16"/>
      <c r="O101" s="16"/>
      <c r="P101" s="16"/>
      <c r="Q101" s="16"/>
      <c r="R101" s="16"/>
      <c r="S101" s="17">
        <f t="shared" si="14"/>
        <v>0</v>
      </c>
      <c r="T101" s="39"/>
      <c r="U101" s="125"/>
      <c r="V101" s="39"/>
      <c r="W101" s="39"/>
      <c r="X101" s="39"/>
      <c r="Y101" s="39"/>
      <c r="Z101" s="39"/>
    </row>
    <row r="102" spans="1:26">
      <c r="A102" s="45" t="s">
        <v>1003</v>
      </c>
      <c r="B102" s="45"/>
      <c r="C102" s="45"/>
      <c r="D102" s="199"/>
      <c r="E102" s="11" t="s">
        <v>411</v>
      </c>
      <c r="F102" s="11" t="s">
        <v>967</v>
      </c>
      <c r="G102" s="16"/>
      <c r="H102" s="16"/>
      <c r="I102" s="16"/>
      <c r="J102" s="17">
        <f t="shared" si="11"/>
        <v>0</v>
      </c>
      <c r="K102" s="16"/>
      <c r="L102" s="16"/>
      <c r="M102" s="16"/>
      <c r="N102" s="16"/>
      <c r="O102" s="16"/>
      <c r="P102" s="16"/>
      <c r="Q102" s="16"/>
      <c r="R102" s="16"/>
      <c r="S102" s="17">
        <f t="shared" si="14"/>
        <v>0</v>
      </c>
      <c r="T102" s="39"/>
      <c r="U102" s="125"/>
      <c r="V102" s="39"/>
      <c r="W102" s="39"/>
      <c r="X102" s="39"/>
      <c r="Y102" s="39"/>
      <c r="Z102" s="39"/>
    </row>
    <row r="103" spans="1:26">
      <c r="A103" s="45" t="s">
        <v>616</v>
      </c>
      <c r="B103" s="45"/>
      <c r="C103" s="45"/>
      <c r="D103" s="199"/>
      <c r="E103" s="11" t="s">
        <v>427</v>
      </c>
      <c r="F103" s="11" t="s">
        <v>438</v>
      </c>
      <c r="G103" s="16"/>
      <c r="H103" s="16"/>
      <c r="I103" s="16"/>
      <c r="J103" s="17">
        <f t="shared" si="11"/>
        <v>0</v>
      </c>
      <c r="K103" s="16"/>
      <c r="L103" s="16"/>
      <c r="M103" s="16"/>
      <c r="N103" s="16"/>
      <c r="O103" s="16"/>
      <c r="P103" s="16"/>
      <c r="Q103" s="16"/>
      <c r="R103" s="16"/>
      <c r="S103" s="17">
        <f t="shared" si="14"/>
        <v>0</v>
      </c>
      <c r="T103" s="39"/>
      <c r="U103" s="125"/>
      <c r="V103" s="39"/>
      <c r="W103" s="39"/>
      <c r="X103" s="39"/>
      <c r="Y103" s="39"/>
      <c r="Z103" s="39"/>
    </row>
    <row r="104" spans="1:26">
      <c r="A104" s="45" t="s">
        <v>617</v>
      </c>
      <c r="B104" s="45"/>
      <c r="C104" s="45"/>
      <c r="D104" s="11">
        <v>9</v>
      </c>
      <c r="E104" s="155" t="s">
        <v>561</v>
      </c>
      <c r="F104" s="156"/>
      <c r="G104" s="16"/>
      <c r="H104" s="16"/>
      <c r="I104" s="16"/>
      <c r="J104" s="17">
        <f t="shared" si="11"/>
        <v>0</v>
      </c>
      <c r="K104" s="16"/>
      <c r="L104" s="16"/>
      <c r="M104" s="16"/>
      <c r="N104" s="16"/>
      <c r="O104" s="16"/>
      <c r="P104" s="16"/>
      <c r="Q104" s="16"/>
      <c r="R104" s="16"/>
      <c r="S104" s="17">
        <f t="shared" si="14"/>
        <v>0</v>
      </c>
      <c r="T104" s="39"/>
      <c r="U104" s="125"/>
      <c r="V104" s="39"/>
      <c r="W104" s="39"/>
      <c r="X104" s="39"/>
      <c r="Y104" s="39"/>
      <c r="Z104" s="39"/>
    </row>
    <row r="105" spans="1:26" ht="30" customHeight="1">
      <c r="A105" s="45" t="s">
        <v>618</v>
      </c>
      <c r="B105" s="45"/>
      <c r="C105" s="45"/>
      <c r="D105" s="11">
        <v>10</v>
      </c>
      <c r="E105" s="155" t="s">
        <v>579</v>
      </c>
      <c r="F105" s="156"/>
      <c r="G105" s="16"/>
      <c r="H105" s="16"/>
      <c r="I105" s="16"/>
      <c r="J105" s="17">
        <f t="shared" si="11"/>
        <v>0</v>
      </c>
      <c r="K105" s="16"/>
      <c r="L105" s="16"/>
      <c r="M105" s="16"/>
      <c r="N105" s="16"/>
      <c r="O105" s="16"/>
      <c r="P105" s="16"/>
      <c r="Q105" s="16"/>
      <c r="R105" s="16"/>
      <c r="S105" s="17">
        <f t="shared" si="14"/>
        <v>0</v>
      </c>
      <c r="T105" s="39"/>
      <c r="U105" s="125"/>
      <c r="V105" s="39"/>
      <c r="W105" s="39"/>
      <c r="X105" s="39"/>
      <c r="Y105" s="39"/>
      <c r="Z105" s="39"/>
    </row>
    <row r="106" spans="1:26">
      <c r="A106" s="45" t="s">
        <v>1143</v>
      </c>
      <c r="B106" s="45"/>
      <c r="C106" s="45"/>
      <c r="D106" s="11">
        <v>11</v>
      </c>
      <c r="E106" s="155" t="s">
        <v>421</v>
      </c>
      <c r="F106" s="156"/>
      <c r="G106" s="16"/>
      <c r="H106" s="16"/>
      <c r="I106" s="16"/>
      <c r="J106" s="17">
        <f t="shared" si="11"/>
        <v>0</v>
      </c>
      <c r="K106" s="16"/>
      <c r="L106" s="16"/>
      <c r="M106" s="16"/>
      <c r="N106" s="16"/>
      <c r="O106" s="16"/>
      <c r="P106" s="16"/>
      <c r="Q106" s="16"/>
      <c r="R106" s="16"/>
      <c r="S106" s="17">
        <f t="shared" si="14"/>
        <v>0</v>
      </c>
      <c r="T106" s="39"/>
      <c r="U106" s="125"/>
      <c r="V106" s="39"/>
      <c r="W106" s="39"/>
      <c r="X106" s="39"/>
      <c r="Y106" s="39"/>
      <c r="Z106" s="39"/>
    </row>
    <row r="107" spans="1:26">
      <c r="A107" s="45" t="s">
        <v>620</v>
      </c>
      <c r="B107" s="45"/>
      <c r="C107" s="45"/>
      <c r="D107" s="11">
        <v>12</v>
      </c>
      <c r="E107" s="155" t="s">
        <v>569</v>
      </c>
      <c r="F107" s="156"/>
      <c r="G107" s="16"/>
      <c r="H107" s="16"/>
      <c r="I107" s="16"/>
      <c r="J107" s="17">
        <f t="shared" si="11"/>
        <v>0</v>
      </c>
      <c r="K107" s="16"/>
      <c r="L107" s="16"/>
      <c r="M107" s="16"/>
      <c r="N107" s="16"/>
      <c r="O107" s="16"/>
      <c r="P107" s="16"/>
      <c r="Q107" s="16"/>
      <c r="R107" s="16"/>
      <c r="S107" s="17">
        <f t="shared" si="14"/>
        <v>0</v>
      </c>
      <c r="T107" s="39"/>
      <c r="U107" s="125"/>
      <c r="V107" s="39"/>
      <c r="W107" s="39"/>
      <c r="X107" s="39"/>
      <c r="Y107" s="39"/>
      <c r="Z107" s="39"/>
    </row>
    <row r="108" spans="1:26">
      <c r="A108" s="45" t="s">
        <v>1148</v>
      </c>
      <c r="B108" s="45"/>
      <c r="C108" s="45"/>
      <c r="D108" s="11">
        <v>13</v>
      </c>
      <c r="E108" s="155" t="s">
        <v>585</v>
      </c>
      <c r="F108" s="156"/>
      <c r="G108" s="16"/>
      <c r="H108" s="16"/>
      <c r="I108" s="16"/>
      <c r="J108" s="17">
        <f>G108+H108+I108</f>
        <v>0</v>
      </c>
      <c r="K108" s="16"/>
      <c r="L108" s="16"/>
      <c r="M108" s="16"/>
      <c r="N108" s="16"/>
      <c r="O108" s="16"/>
      <c r="P108" s="16"/>
      <c r="Q108" s="16"/>
      <c r="R108" s="16"/>
      <c r="S108" s="17">
        <f t="shared" si="14"/>
        <v>0</v>
      </c>
      <c r="T108" s="39"/>
      <c r="U108" s="125"/>
      <c r="V108" s="39"/>
      <c r="W108" s="39"/>
      <c r="X108" s="39"/>
      <c r="Y108" s="39"/>
      <c r="Z108" s="39"/>
    </row>
    <row r="109" spans="1:26">
      <c r="A109" s="45" t="s">
        <v>622</v>
      </c>
      <c r="B109" s="45"/>
      <c r="C109" s="45"/>
      <c r="D109" s="11">
        <v>14</v>
      </c>
      <c r="E109" s="155" t="s">
        <v>586</v>
      </c>
      <c r="F109" s="156"/>
      <c r="G109" s="16"/>
      <c r="H109" s="16"/>
      <c r="I109" s="16"/>
      <c r="J109" s="17">
        <f t="shared" si="11"/>
        <v>0</v>
      </c>
      <c r="K109" s="16"/>
      <c r="L109" s="16"/>
      <c r="M109" s="16"/>
      <c r="N109" s="16"/>
      <c r="O109" s="16"/>
      <c r="P109" s="16"/>
      <c r="Q109" s="16"/>
      <c r="R109" s="16"/>
      <c r="S109" s="17">
        <f t="shared" si="14"/>
        <v>0</v>
      </c>
      <c r="T109" s="39"/>
      <c r="U109" s="125"/>
      <c r="V109" s="39"/>
      <c r="W109" s="39"/>
      <c r="X109" s="39"/>
      <c r="Y109" s="39"/>
      <c r="Z109" s="39"/>
    </row>
    <row r="110" spans="1:26">
      <c r="A110" s="45" t="s">
        <v>623</v>
      </c>
      <c r="B110" s="45"/>
      <c r="C110" s="45"/>
      <c r="D110" s="11">
        <v>15</v>
      </c>
      <c r="E110" s="155" t="s">
        <v>424</v>
      </c>
      <c r="F110" s="156"/>
      <c r="G110" s="17">
        <f>SUM(G119:G120)</f>
        <v>0</v>
      </c>
      <c r="H110" s="17">
        <f t="shared" ref="H110:R110" si="16">SUM(H119:H120)</f>
        <v>0</v>
      </c>
      <c r="I110" s="17">
        <f t="shared" si="16"/>
        <v>0</v>
      </c>
      <c r="J110" s="17">
        <f t="shared" si="16"/>
        <v>0</v>
      </c>
      <c r="K110" s="17">
        <f t="shared" si="16"/>
        <v>0</v>
      </c>
      <c r="L110" s="17">
        <f t="shared" si="16"/>
        <v>0</v>
      </c>
      <c r="M110" s="17">
        <f t="shared" si="16"/>
        <v>0</v>
      </c>
      <c r="N110" s="17">
        <f t="shared" si="16"/>
        <v>0</v>
      </c>
      <c r="O110" s="17">
        <f t="shared" si="16"/>
        <v>0</v>
      </c>
      <c r="P110" s="17">
        <f t="shared" si="16"/>
        <v>0</v>
      </c>
      <c r="Q110" s="17">
        <f t="shared" si="16"/>
        <v>0</v>
      </c>
      <c r="R110" s="17">
        <f t="shared" si="16"/>
        <v>0</v>
      </c>
      <c r="S110" s="17">
        <f t="shared" si="14"/>
        <v>0</v>
      </c>
      <c r="T110" s="39"/>
      <c r="U110" s="125"/>
      <c r="V110" s="39"/>
      <c r="W110" s="39"/>
      <c r="X110" s="39"/>
      <c r="Y110" s="39"/>
      <c r="Z110" s="39"/>
    </row>
    <row r="111" spans="1:26" hidden="1">
      <c r="A111" s="125"/>
      <c r="B111" s="125"/>
      <c r="C111" s="125" t="s">
        <v>401</v>
      </c>
      <c r="D111" s="101"/>
      <c r="E111" s="39"/>
      <c r="F111" s="39"/>
      <c r="G111" s="107"/>
      <c r="H111" s="39"/>
      <c r="I111" s="39"/>
      <c r="J111" s="39"/>
      <c r="K111" s="39"/>
      <c r="L111" s="39"/>
      <c r="M111" s="39"/>
      <c r="N111" s="39"/>
      <c r="O111" s="39"/>
      <c r="P111" s="39"/>
      <c r="Q111" s="39"/>
      <c r="R111" s="39"/>
      <c r="S111" s="107"/>
      <c r="T111" s="39"/>
      <c r="U111" s="125"/>
      <c r="V111" s="39"/>
      <c r="W111" s="39"/>
      <c r="X111" s="39"/>
      <c r="Y111" s="39"/>
      <c r="Z111" s="39"/>
    </row>
    <row r="112" spans="1:26" hidden="1">
      <c r="A112" s="125"/>
      <c r="B112" s="125"/>
      <c r="C112" s="125" t="s">
        <v>404</v>
      </c>
      <c r="D112" s="125"/>
      <c r="E112" s="125"/>
      <c r="F112" s="125"/>
      <c r="G112" s="128"/>
      <c r="H112" s="125"/>
      <c r="I112" s="125"/>
      <c r="J112" s="125"/>
      <c r="K112" s="125"/>
      <c r="L112" s="125"/>
      <c r="M112" s="125"/>
      <c r="N112" s="125"/>
      <c r="O112" s="125"/>
      <c r="P112" s="125"/>
      <c r="Q112" s="125"/>
      <c r="R112" s="125"/>
      <c r="S112" s="128"/>
      <c r="T112" s="125"/>
      <c r="U112" s="125" t="s">
        <v>405</v>
      </c>
      <c r="V112" s="39"/>
      <c r="W112" s="39"/>
      <c r="X112" s="39"/>
      <c r="Y112" s="39"/>
      <c r="Z112" s="39"/>
    </row>
    <row r="113" spans="1:29" hidden="1">
      <c r="A113" s="39"/>
      <c r="B113" s="39"/>
      <c r="C113" s="39"/>
      <c r="D113" s="39"/>
      <c r="E113" s="39"/>
      <c r="F113" s="107"/>
      <c r="G113" s="39"/>
      <c r="H113" s="39"/>
      <c r="I113" s="39"/>
      <c r="J113" s="39"/>
      <c r="K113" s="39"/>
      <c r="L113" s="39"/>
      <c r="M113" s="39"/>
      <c r="N113" s="39"/>
      <c r="O113" s="39"/>
      <c r="P113" s="39"/>
      <c r="Q113" s="39"/>
      <c r="R113" s="107"/>
      <c r="S113" s="39"/>
      <c r="T113" s="39"/>
      <c r="U113" s="39"/>
      <c r="V113" s="39"/>
      <c r="W113" s="39"/>
      <c r="X113" s="39"/>
      <c r="Y113" s="39"/>
      <c r="Z113" s="39"/>
    </row>
    <row r="114" spans="1:29" hidden="1">
      <c r="A114" s="125"/>
      <c r="B114" s="125"/>
      <c r="C114" s="125" t="s">
        <v>1182</v>
      </c>
      <c r="D114" s="125"/>
      <c r="E114" s="125"/>
      <c r="F114" s="125"/>
      <c r="G114" s="125"/>
      <c r="H114" s="125"/>
      <c r="I114" s="125"/>
      <c r="J114" s="125"/>
      <c r="K114" s="125"/>
      <c r="L114" s="125"/>
      <c r="M114" s="125"/>
      <c r="N114" s="125"/>
      <c r="O114" s="125"/>
      <c r="P114" s="125"/>
      <c r="Q114" s="125"/>
      <c r="R114" s="125"/>
      <c r="S114" s="125"/>
      <c r="T114" s="125"/>
      <c r="U114" s="125"/>
      <c r="V114" s="39"/>
      <c r="W114" s="39"/>
      <c r="X114" s="39"/>
      <c r="Y114" s="39"/>
      <c r="Z114" s="39"/>
      <c r="AA114" s="39"/>
      <c r="AB114" s="39"/>
      <c r="AC114" s="39"/>
    </row>
    <row r="115" spans="1:29" hidden="1">
      <c r="A115" s="125"/>
      <c r="B115" s="125"/>
      <c r="C115" s="125"/>
      <c r="D115" s="125"/>
      <c r="E115" s="125"/>
      <c r="F115" s="125"/>
      <c r="G115" s="125"/>
      <c r="H115" s="125"/>
      <c r="I115" s="125"/>
      <c r="J115" s="125"/>
      <c r="K115" s="125"/>
      <c r="L115" s="125"/>
      <c r="M115" s="125"/>
      <c r="N115" s="125"/>
      <c r="O115" s="125"/>
      <c r="P115" s="125"/>
      <c r="Q115" s="125"/>
      <c r="R115" s="125"/>
      <c r="S115" s="125"/>
      <c r="T115" s="125"/>
      <c r="U115" s="125"/>
      <c r="V115" s="39"/>
      <c r="W115" s="39"/>
      <c r="X115" s="39"/>
      <c r="Y115" s="39"/>
      <c r="Z115" s="39"/>
      <c r="AA115" s="39"/>
      <c r="AB115" s="39"/>
      <c r="AC115" s="39"/>
    </row>
    <row r="116" spans="1:29" hidden="1">
      <c r="A116" s="125"/>
      <c r="B116" s="125"/>
      <c r="C116" s="125"/>
      <c r="D116" s="125"/>
      <c r="E116" s="125"/>
      <c r="F116" s="125" t="s">
        <v>898</v>
      </c>
      <c r="G116" s="45" t="s">
        <v>1112</v>
      </c>
      <c r="H116" s="45" t="s">
        <v>1113</v>
      </c>
      <c r="I116" s="45" t="s">
        <v>1114</v>
      </c>
      <c r="J116" s="45" t="s">
        <v>1115</v>
      </c>
      <c r="K116" s="45" t="s">
        <v>736</v>
      </c>
      <c r="L116" s="45" t="s">
        <v>737</v>
      </c>
      <c r="M116" s="45" t="s">
        <v>745</v>
      </c>
      <c r="N116" s="45" t="s">
        <v>1116</v>
      </c>
      <c r="O116" s="45" t="s">
        <v>1117</v>
      </c>
      <c r="P116" s="45" t="s">
        <v>1118</v>
      </c>
      <c r="Q116" s="45" t="s">
        <v>1119</v>
      </c>
      <c r="R116" s="45" t="s">
        <v>1120</v>
      </c>
      <c r="S116" s="45" t="s">
        <v>1121</v>
      </c>
      <c r="T116" s="125"/>
      <c r="U116" s="125"/>
      <c r="V116" s="39"/>
      <c r="W116" s="39"/>
      <c r="X116" s="39"/>
      <c r="Y116" s="39"/>
      <c r="Z116" s="39"/>
      <c r="AA116" s="39"/>
      <c r="AB116" s="39"/>
      <c r="AC116" s="39"/>
    </row>
    <row r="117" spans="1:29" hidden="1">
      <c r="A117" s="125"/>
      <c r="B117" s="125"/>
      <c r="C117" s="125" t="s">
        <v>402</v>
      </c>
      <c r="D117" s="125" t="s">
        <v>406</v>
      </c>
      <c r="E117" s="125" t="s">
        <v>406</v>
      </c>
      <c r="F117" s="125" t="s">
        <v>907</v>
      </c>
      <c r="G117" s="125"/>
      <c r="H117" s="125"/>
      <c r="I117" s="125"/>
      <c r="J117" s="125"/>
      <c r="K117" s="125"/>
      <c r="L117" s="125"/>
      <c r="M117" s="125"/>
      <c r="N117" s="125"/>
      <c r="O117" s="125"/>
      <c r="P117" s="125"/>
      <c r="Q117" s="125"/>
      <c r="R117" s="125"/>
      <c r="S117" s="125"/>
      <c r="T117" s="125" t="s">
        <v>401</v>
      </c>
      <c r="U117" s="125" t="s">
        <v>403</v>
      </c>
      <c r="V117" s="39"/>
      <c r="W117" s="39"/>
      <c r="X117" s="39"/>
      <c r="Y117" s="39"/>
      <c r="Z117" s="39"/>
      <c r="AA117" s="39"/>
      <c r="AB117" s="39"/>
      <c r="AC117" s="39"/>
    </row>
    <row r="118" spans="1:29" hidden="1">
      <c r="A118" s="125"/>
      <c r="B118" s="125"/>
      <c r="C118" s="125" t="s">
        <v>401</v>
      </c>
      <c r="D118" s="39"/>
      <c r="E118" s="39"/>
      <c r="F118" s="39"/>
      <c r="G118" s="39"/>
      <c r="H118" s="39"/>
      <c r="I118" s="39"/>
      <c r="J118" s="39"/>
      <c r="K118" s="39"/>
      <c r="L118" s="39"/>
      <c r="M118" s="39"/>
      <c r="N118" s="39"/>
      <c r="O118" s="39"/>
      <c r="P118" s="39"/>
      <c r="Q118" s="39"/>
      <c r="R118" s="39"/>
      <c r="S118" s="39"/>
      <c r="T118" s="39"/>
      <c r="U118" s="125"/>
      <c r="V118" s="39"/>
      <c r="W118" s="39"/>
      <c r="X118" s="39"/>
      <c r="Y118" s="39"/>
      <c r="Z118" s="39"/>
      <c r="AA118" s="39"/>
      <c r="AB118" s="39"/>
      <c r="AC118" s="39"/>
    </row>
    <row r="119" spans="1:29">
      <c r="A119" s="45" t="s">
        <v>623</v>
      </c>
      <c r="B119" s="45"/>
      <c r="C119" s="129"/>
      <c r="D119" s="11"/>
      <c r="E119" s="11"/>
      <c r="F119" s="20"/>
      <c r="G119" s="16"/>
      <c r="H119" s="16"/>
      <c r="I119" s="16"/>
      <c r="J119" s="17">
        <f>G119+H119+I119</f>
        <v>0</v>
      </c>
      <c r="K119" s="16"/>
      <c r="L119" s="16"/>
      <c r="M119" s="16"/>
      <c r="N119" s="16"/>
      <c r="O119" s="16"/>
      <c r="P119" s="16"/>
      <c r="Q119" s="16"/>
      <c r="R119" s="16"/>
      <c r="S119" s="17">
        <f>G119+H119+I119+K119+L119+M119+N119+O119+P119+Q119+R119</f>
        <v>0</v>
      </c>
      <c r="T119" s="39"/>
      <c r="U119" s="125"/>
      <c r="V119" s="39"/>
      <c r="W119" s="39"/>
      <c r="X119" s="39"/>
      <c r="Y119" s="39"/>
      <c r="Z119" s="39"/>
      <c r="AA119" s="39"/>
      <c r="AB119" s="39"/>
      <c r="AC119" s="39"/>
    </row>
    <row r="120" spans="1:29" hidden="1">
      <c r="A120" s="125"/>
      <c r="B120" s="125"/>
      <c r="C120" s="125" t="s">
        <v>401</v>
      </c>
      <c r="D120" s="39"/>
      <c r="E120" s="39"/>
      <c r="F120" s="39"/>
      <c r="G120" s="39"/>
      <c r="H120" s="39"/>
      <c r="I120" s="39"/>
      <c r="J120" s="39"/>
      <c r="K120" s="39"/>
      <c r="L120" s="39"/>
      <c r="M120" s="39"/>
      <c r="N120" s="39"/>
      <c r="O120" s="39"/>
      <c r="P120" s="39"/>
      <c r="Q120" s="39"/>
      <c r="R120" s="39"/>
      <c r="S120" s="39"/>
      <c r="T120" s="39"/>
      <c r="U120" s="125"/>
      <c r="V120" s="39"/>
      <c r="W120" s="39"/>
      <c r="X120" s="39"/>
      <c r="Y120" s="39"/>
      <c r="Z120" s="39"/>
      <c r="AA120" s="39"/>
      <c r="AB120" s="39"/>
      <c r="AC120" s="39"/>
    </row>
    <row r="121" spans="1:29" hidden="1">
      <c r="A121" s="125"/>
      <c r="B121" s="125"/>
      <c r="C121" s="125" t="s">
        <v>404</v>
      </c>
      <c r="D121" s="125"/>
      <c r="E121" s="125"/>
      <c r="F121" s="125"/>
      <c r="G121" s="125"/>
      <c r="H121" s="125"/>
      <c r="I121" s="125"/>
      <c r="J121" s="125"/>
      <c r="K121" s="125"/>
      <c r="L121" s="125"/>
      <c r="M121" s="125"/>
      <c r="N121" s="125"/>
      <c r="O121" s="125"/>
      <c r="P121" s="125"/>
      <c r="Q121" s="125"/>
      <c r="R121" s="125"/>
      <c r="S121" s="125"/>
      <c r="T121" s="125"/>
      <c r="U121" s="125" t="s">
        <v>405</v>
      </c>
      <c r="V121" s="39"/>
      <c r="W121" s="39"/>
      <c r="X121" s="39"/>
      <c r="Y121" s="39"/>
      <c r="Z121" s="39"/>
      <c r="AA121" s="39"/>
      <c r="AB121" s="39"/>
      <c r="AC121" s="39"/>
    </row>
    <row r="122" spans="1:29" hidden="1">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row>
    <row r="123" spans="1:29" hidden="1">
      <c r="A123" s="125"/>
      <c r="B123" s="125"/>
      <c r="C123" s="125" t="s">
        <v>0</v>
      </c>
      <c r="D123" s="125"/>
      <c r="E123" s="125"/>
      <c r="F123" s="125"/>
      <c r="G123" s="125"/>
      <c r="H123" s="125"/>
      <c r="I123" s="125"/>
      <c r="J123" s="125"/>
      <c r="K123" s="125"/>
      <c r="L123" s="125"/>
      <c r="M123" s="125"/>
      <c r="N123" s="125"/>
      <c r="O123" s="125"/>
      <c r="P123" s="125"/>
      <c r="Q123" s="125"/>
      <c r="R123" s="125"/>
      <c r="S123" s="125"/>
      <c r="T123" s="125"/>
      <c r="U123" s="125"/>
      <c r="V123" s="39"/>
      <c r="W123" s="39"/>
      <c r="X123" s="39"/>
      <c r="Y123" s="39"/>
      <c r="Z123" s="39"/>
      <c r="AA123" s="39"/>
      <c r="AB123" s="39"/>
      <c r="AC123" s="39"/>
    </row>
    <row r="124" spans="1:29" hidden="1">
      <c r="A124" s="125"/>
      <c r="B124" s="125"/>
      <c r="C124" s="125"/>
      <c r="D124" s="125"/>
      <c r="E124" s="125"/>
      <c r="F124" s="125"/>
      <c r="G124" s="125"/>
      <c r="H124" s="125"/>
      <c r="I124" s="125"/>
      <c r="J124" s="125"/>
      <c r="K124" s="125"/>
      <c r="L124" s="125"/>
      <c r="M124" s="125"/>
      <c r="N124" s="125"/>
      <c r="O124" s="125"/>
      <c r="P124" s="125"/>
      <c r="Q124" s="125"/>
      <c r="R124" s="125"/>
      <c r="S124" s="125"/>
      <c r="T124" s="125"/>
      <c r="U124" s="125"/>
      <c r="V124" s="39"/>
      <c r="W124" s="39"/>
      <c r="X124" s="39"/>
      <c r="Y124" s="39"/>
      <c r="Z124" s="39"/>
      <c r="AA124" s="39"/>
      <c r="AB124" s="39"/>
      <c r="AC124" s="39"/>
    </row>
    <row r="125" spans="1:29" hidden="1">
      <c r="A125" s="125"/>
      <c r="B125" s="125"/>
      <c r="C125" s="125"/>
      <c r="D125" s="125"/>
      <c r="E125" s="125"/>
      <c r="F125" s="125"/>
      <c r="G125" s="45" t="s">
        <v>1112</v>
      </c>
      <c r="H125" s="45" t="s">
        <v>1113</v>
      </c>
      <c r="I125" s="45" t="s">
        <v>1114</v>
      </c>
      <c r="J125" s="45" t="s">
        <v>1115</v>
      </c>
      <c r="K125" s="45" t="s">
        <v>736</v>
      </c>
      <c r="L125" s="45" t="s">
        <v>737</v>
      </c>
      <c r="M125" s="45" t="s">
        <v>745</v>
      </c>
      <c r="N125" s="45" t="s">
        <v>1116</v>
      </c>
      <c r="O125" s="45" t="s">
        <v>1117</v>
      </c>
      <c r="P125" s="45" t="s">
        <v>1118</v>
      </c>
      <c r="Q125" s="45" t="s">
        <v>1119</v>
      </c>
      <c r="R125" s="45" t="s">
        <v>1120</v>
      </c>
      <c r="S125" s="45" t="s">
        <v>1121</v>
      </c>
      <c r="T125" s="125"/>
      <c r="U125" s="125"/>
      <c r="V125" s="39"/>
      <c r="W125" s="39"/>
      <c r="X125" s="39"/>
      <c r="Y125" s="39"/>
      <c r="Z125" s="39"/>
      <c r="AA125" s="39"/>
      <c r="AB125" s="39"/>
      <c r="AC125" s="39"/>
    </row>
    <row r="126" spans="1:29" hidden="1">
      <c r="A126" s="125"/>
      <c r="B126" s="125"/>
      <c r="C126" s="125" t="s">
        <v>402</v>
      </c>
      <c r="D126" s="125" t="s">
        <v>406</v>
      </c>
      <c r="E126" s="125" t="s">
        <v>406</v>
      </c>
      <c r="F126" s="125" t="s">
        <v>406</v>
      </c>
      <c r="G126" s="125"/>
      <c r="H126" s="125"/>
      <c r="I126" s="125"/>
      <c r="J126" s="125"/>
      <c r="K126" s="125"/>
      <c r="L126" s="125"/>
      <c r="M126" s="125"/>
      <c r="N126" s="125"/>
      <c r="O126" s="125"/>
      <c r="P126" s="125"/>
      <c r="Q126" s="125"/>
      <c r="R126" s="125"/>
      <c r="S126" s="125"/>
      <c r="T126" s="125" t="s">
        <v>401</v>
      </c>
      <c r="U126" s="125" t="s">
        <v>403</v>
      </c>
      <c r="V126" s="39"/>
      <c r="W126" s="39"/>
      <c r="X126" s="39"/>
      <c r="Y126" s="39"/>
      <c r="Z126" s="39"/>
      <c r="AA126" s="39"/>
      <c r="AB126" s="39"/>
      <c r="AC126" s="39"/>
    </row>
    <row r="127" spans="1:29" hidden="1">
      <c r="A127" s="125"/>
      <c r="B127" s="125"/>
      <c r="C127" s="125" t="s">
        <v>401</v>
      </c>
      <c r="D127" s="39"/>
      <c r="E127" s="39"/>
      <c r="F127" s="39"/>
      <c r="G127" s="39"/>
      <c r="H127" s="39"/>
      <c r="I127" s="39"/>
      <c r="J127" s="39"/>
      <c r="K127" s="39"/>
      <c r="L127" s="39"/>
      <c r="M127" s="39"/>
      <c r="N127" s="39"/>
      <c r="O127" s="39"/>
      <c r="P127" s="39"/>
      <c r="Q127" s="39"/>
      <c r="R127" s="39"/>
      <c r="S127" s="39"/>
      <c r="T127" s="39"/>
      <c r="U127" s="125"/>
      <c r="V127" s="39"/>
      <c r="W127" s="39"/>
      <c r="X127" s="39"/>
      <c r="Y127" s="39"/>
      <c r="Z127" s="39"/>
      <c r="AA127" s="39"/>
      <c r="AB127" s="39"/>
      <c r="AC127" s="39"/>
    </row>
    <row r="128" spans="1:29">
      <c r="A128" s="45" t="s">
        <v>221</v>
      </c>
      <c r="B128" s="45"/>
      <c r="C128" s="125"/>
      <c r="D128" s="91">
        <v>16</v>
      </c>
      <c r="E128" s="14" t="s">
        <v>562</v>
      </c>
      <c r="F128" s="14" t="s">
        <v>565</v>
      </c>
      <c r="G128" s="17">
        <f>G88+G89+G90+G93+G94+G98+G99+G100+G104+G105+G106+G107+G108+G109+G110</f>
        <v>0</v>
      </c>
      <c r="H128" s="17">
        <f t="shared" ref="H128:S128" si="17">H88+H89+H90+H93+H94+H98+H99+H100+H104+H105+H106+H107+H108+H109+H110</f>
        <v>0</v>
      </c>
      <c r="I128" s="17">
        <f t="shared" si="17"/>
        <v>0</v>
      </c>
      <c r="J128" s="17">
        <f t="shared" si="17"/>
        <v>0</v>
      </c>
      <c r="K128" s="17">
        <f t="shared" si="17"/>
        <v>0</v>
      </c>
      <c r="L128" s="17">
        <f t="shared" si="17"/>
        <v>0</v>
      </c>
      <c r="M128" s="17">
        <f t="shared" si="17"/>
        <v>0</v>
      </c>
      <c r="N128" s="17">
        <f t="shared" si="17"/>
        <v>0</v>
      </c>
      <c r="O128" s="17">
        <f t="shared" si="17"/>
        <v>0</v>
      </c>
      <c r="P128" s="17">
        <f t="shared" si="17"/>
        <v>0</v>
      </c>
      <c r="Q128" s="17">
        <f t="shared" si="17"/>
        <v>0</v>
      </c>
      <c r="R128" s="17">
        <f t="shared" si="17"/>
        <v>0</v>
      </c>
      <c r="S128" s="17">
        <f t="shared" si="17"/>
        <v>0</v>
      </c>
      <c r="T128" s="39"/>
      <c r="U128" s="125"/>
      <c r="V128" s="39"/>
      <c r="W128" s="39"/>
      <c r="X128" s="39"/>
      <c r="Y128" s="39"/>
      <c r="Z128" s="39"/>
      <c r="AA128" s="39"/>
      <c r="AB128" s="39"/>
      <c r="AC128" s="39"/>
    </row>
    <row r="129" spans="1:29">
      <c r="A129" s="45" t="s">
        <v>625</v>
      </c>
      <c r="B129" s="45"/>
      <c r="C129" s="125"/>
      <c r="D129" s="91">
        <v>17</v>
      </c>
      <c r="E129" s="14" t="s">
        <v>563</v>
      </c>
      <c r="F129" s="14" t="s">
        <v>566</v>
      </c>
      <c r="G129" s="17">
        <f>G128-G74</f>
        <v>0</v>
      </c>
      <c r="H129" s="17">
        <f t="shared" ref="H129:S129" si="18">H128-H74</f>
        <v>0</v>
      </c>
      <c r="I129" s="17">
        <f t="shared" si="18"/>
        <v>0</v>
      </c>
      <c r="J129" s="17">
        <f t="shared" si="18"/>
        <v>0</v>
      </c>
      <c r="K129" s="17">
        <f t="shared" si="18"/>
        <v>0</v>
      </c>
      <c r="L129" s="17">
        <f t="shared" si="18"/>
        <v>0</v>
      </c>
      <c r="M129" s="17">
        <f t="shared" si="18"/>
        <v>0</v>
      </c>
      <c r="N129" s="17">
        <f t="shared" si="18"/>
        <v>0</v>
      </c>
      <c r="O129" s="17">
        <f t="shared" si="18"/>
        <v>0</v>
      </c>
      <c r="P129" s="17">
        <f t="shared" si="18"/>
        <v>0</v>
      </c>
      <c r="Q129" s="17">
        <f t="shared" si="18"/>
        <v>0</v>
      </c>
      <c r="R129" s="17">
        <f t="shared" si="18"/>
        <v>0</v>
      </c>
      <c r="S129" s="17">
        <f t="shared" si="18"/>
        <v>0</v>
      </c>
      <c r="T129" s="39"/>
      <c r="U129" s="125"/>
      <c r="V129" s="39"/>
      <c r="W129" s="39"/>
      <c r="X129" s="39"/>
      <c r="Y129" s="39"/>
      <c r="Z129" s="39"/>
      <c r="AA129" s="39"/>
      <c r="AB129" s="39"/>
      <c r="AC129" s="39"/>
    </row>
    <row r="130" spans="1:29" ht="30">
      <c r="A130" s="45" t="s">
        <v>626</v>
      </c>
      <c r="B130" s="45"/>
      <c r="C130" s="125"/>
      <c r="D130" s="91">
        <v>18</v>
      </c>
      <c r="E130" s="14" t="s">
        <v>564</v>
      </c>
      <c r="F130" s="14" t="s">
        <v>587</v>
      </c>
      <c r="G130" s="61">
        <f t="shared" ref="G130:S130" si="19">ROUND((IF(G74=0,0,G129/G74)),4)</f>
        <v>0</v>
      </c>
      <c r="H130" s="61">
        <f t="shared" si="19"/>
        <v>0</v>
      </c>
      <c r="I130" s="61">
        <f t="shared" si="19"/>
        <v>0</v>
      </c>
      <c r="J130" s="61">
        <f t="shared" si="19"/>
        <v>0</v>
      </c>
      <c r="K130" s="61">
        <f t="shared" si="19"/>
        <v>0</v>
      </c>
      <c r="L130" s="61">
        <f t="shared" si="19"/>
        <v>0</v>
      </c>
      <c r="M130" s="61">
        <f t="shared" si="19"/>
        <v>0</v>
      </c>
      <c r="N130" s="61">
        <f t="shared" si="19"/>
        <v>0</v>
      </c>
      <c r="O130" s="61">
        <f t="shared" si="19"/>
        <v>0</v>
      </c>
      <c r="P130" s="61">
        <f t="shared" si="19"/>
        <v>0</v>
      </c>
      <c r="Q130" s="61">
        <f t="shared" si="19"/>
        <v>0</v>
      </c>
      <c r="R130" s="61">
        <f t="shared" si="19"/>
        <v>0</v>
      </c>
      <c r="S130" s="61">
        <f t="shared" si="19"/>
        <v>0</v>
      </c>
      <c r="T130" s="39"/>
      <c r="U130" s="125"/>
      <c r="V130" s="39"/>
      <c r="W130" s="39"/>
      <c r="X130" s="39"/>
      <c r="Y130" s="39"/>
      <c r="Z130" s="39"/>
      <c r="AA130" s="39"/>
      <c r="AB130" s="39"/>
      <c r="AC130" s="39"/>
    </row>
    <row r="131" spans="1:29">
      <c r="A131" s="45" t="s">
        <v>627</v>
      </c>
      <c r="B131" s="45"/>
      <c r="C131" s="125"/>
      <c r="D131" s="91">
        <v>19</v>
      </c>
      <c r="E131" s="14" t="s">
        <v>567</v>
      </c>
      <c r="F131" s="14" t="s">
        <v>588</v>
      </c>
      <c r="G131" s="17">
        <f>G129</f>
        <v>0</v>
      </c>
      <c r="H131" s="17">
        <f>G131+H129</f>
        <v>0</v>
      </c>
      <c r="I131" s="17">
        <f t="shared" ref="I131:R131" si="20">H131+I129</f>
        <v>0</v>
      </c>
      <c r="J131" s="17">
        <f>I131</f>
        <v>0</v>
      </c>
      <c r="K131" s="17">
        <f t="shared" si="20"/>
        <v>0</v>
      </c>
      <c r="L131" s="17">
        <f t="shared" si="20"/>
        <v>0</v>
      </c>
      <c r="M131" s="17">
        <f t="shared" si="20"/>
        <v>0</v>
      </c>
      <c r="N131" s="17">
        <f>M131+N129</f>
        <v>0</v>
      </c>
      <c r="O131" s="17">
        <f t="shared" si="20"/>
        <v>0</v>
      </c>
      <c r="P131" s="17">
        <f t="shared" si="20"/>
        <v>0</v>
      </c>
      <c r="Q131" s="17">
        <f t="shared" si="20"/>
        <v>0</v>
      </c>
      <c r="R131" s="17">
        <f t="shared" si="20"/>
        <v>0</v>
      </c>
      <c r="S131" s="17">
        <f>R131</f>
        <v>0</v>
      </c>
      <c r="T131" s="39"/>
      <c r="U131" s="125"/>
      <c r="V131" s="39"/>
      <c r="W131" s="39"/>
      <c r="X131" s="39"/>
      <c r="Y131" s="39"/>
      <c r="Z131" s="39"/>
      <c r="AA131" s="39"/>
      <c r="AB131" s="39"/>
      <c r="AC131" s="39"/>
    </row>
    <row r="132" spans="1:29" ht="45">
      <c r="A132" s="45" t="s">
        <v>628</v>
      </c>
      <c r="B132" s="45"/>
      <c r="C132" s="125"/>
      <c r="D132" s="91">
        <v>20</v>
      </c>
      <c r="E132" s="14" t="s">
        <v>568</v>
      </c>
      <c r="F132" s="14" t="s">
        <v>1149</v>
      </c>
      <c r="G132" s="61">
        <f t="shared" ref="G132:S132" si="21">ROUND((IF(G75=0,0,G131/G75)),4)</f>
        <v>0</v>
      </c>
      <c r="H132" s="61">
        <f t="shared" si="21"/>
        <v>0</v>
      </c>
      <c r="I132" s="61">
        <f t="shared" si="21"/>
        <v>0</v>
      </c>
      <c r="J132" s="61">
        <f t="shared" si="21"/>
        <v>0</v>
      </c>
      <c r="K132" s="61">
        <f t="shared" si="21"/>
        <v>0</v>
      </c>
      <c r="L132" s="61">
        <f t="shared" si="21"/>
        <v>0</v>
      </c>
      <c r="M132" s="61">
        <f t="shared" si="21"/>
        <v>0</v>
      </c>
      <c r="N132" s="61">
        <f t="shared" si="21"/>
        <v>0</v>
      </c>
      <c r="O132" s="61">
        <f t="shared" si="21"/>
        <v>0</v>
      </c>
      <c r="P132" s="61">
        <f t="shared" si="21"/>
        <v>0</v>
      </c>
      <c r="Q132" s="61">
        <f t="shared" si="21"/>
        <v>0</v>
      </c>
      <c r="R132" s="61">
        <f t="shared" si="21"/>
        <v>0</v>
      </c>
      <c r="S132" s="61">
        <f t="shared" si="21"/>
        <v>0</v>
      </c>
      <c r="T132" s="39"/>
      <c r="U132" s="125"/>
      <c r="V132" s="39"/>
      <c r="W132" s="39"/>
      <c r="X132" s="39"/>
      <c r="Y132" s="39"/>
      <c r="Z132" s="39"/>
      <c r="AA132" s="39"/>
      <c r="AB132" s="39"/>
      <c r="AC132" s="39"/>
    </row>
    <row r="133" spans="1:29">
      <c r="A133" s="125"/>
      <c r="B133" s="125"/>
      <c r="C133" s="125"/>
      <c r="D133" s="155" t="s">
        <v>884</v>
      </c>
      <c r="E133" s="198"/>
      <c r="F133" s="198"/>
      <c r="G133" s="198"/>
      <c r="H133" s="198"/>
      <c r="I133" s="198"/>
      <c r="J133" s="198"/>
      <c r="K133" s="198"/>
      <c r="L133" s="198"/>
      <c r="M133" s="198"/>
      <c r="N133" s="198"/>
      <c r="O133" s="198"/>
      <c r="P133" s="198"/>
      <c r="Q133" s="198"/>
      <c r="R133" s="198"/>
      <c r="S133" s="156"/>
      <c r="T133" s="39"/>
      <c r="U133" s="125"/>
      <c r="V133" s="39"/>
      <c r="W133" s="39"/>
      <c r="X133" s="39"/>
      <c r="Y133" s="39"/>
      <c r="Z133" s="39"/>
      <c r="AA133" s="39"/>
      <c r="AB133" s="39"/>
      <c r="AC133" s="39"/>
    </row>
    <row r="134" spans="1:29">
      <c r="A134" s="125"/>
      <c r="B134" s="125"/>
      <c r="C134" s="125" t="s">
        <v>401</v>
      </c>
      <c r="D134" s="39"/>
      <c r="E134" s="39"/>
      <c r="F134" s="39"/>
      <c r="G134" s="39"/>
      <c r="H134" s="39"/>
      <c r="I134" s="39"/>
      <c r="J134" s="39"/>
      <c r="K134" s="39"/>
      <c r="L134" s="39"/>
      <c r="M134" s="39"/>
      <c r="N134" s="39"/>
      <c r="O134" s="39"/>
      <c r="P134" s="39"/>
      <c r="Q134" s="39"/>
      <c r="R134" s="39"/>
      <c r="S134" s="39"/>
      <c r="T134" s="39"/>
      <c r="U134" s="125"/>
      <c r="V134" s="39"/>
      <c r="W134" s="39"/>
      <c r="X134" s="39"/>
      <c r="Y134" s="39"/>
      <c r="Z134" s="39"/>
      <c r="AA134" s="39"/>
      <c r="AB134" s="39"/>
      <c r="AC134" s="39"/>
    </row>
    <row r="135" spans="1:29">
      <c r="A135" s="125"/>
      <c r="B135" s="125"/>
      <c r="C135" s="125" t="s">
        <v>404</v>
      </c>
      <c r="D135" s="125"/>
      <c r="E135" s="125"/>
      <c r="F135" s="125"/>
      <c r="G135" s="125"/>
      <c r="H135" s="125"/>
      <c r="I135" s="125"/>
      <c r="J135" s="125"/>
      <c r="K135" s="125"/>
      <c r="L135" s="125"/>
      <c r="M135" s="125"/>
      <c r="N135" s="125"/>
      <c r="O135" s="125"/>
      <c r="P135" s="125"/>
      <c r="Q135" s="125"/>
      <c r="R135" s="125"/>
      <c r="S135" s="125"/>
      <c r="T135" s="125"/>
      <c r="U135" s="125" t="s">
        <v>405</v>
      </c>
      <c r="V135" s="39"/>
      <c r="W135" s="39"/>
      <c r="X135" s="39"/>
      <c r="Y135" s="39"/>
      <c r="Z135" s="39"/>
      <c r="AA135" s="39"/>
      <c r="AB135" s="39"/>
      <c r="AC135" s="39"/>
    </row>
    <row r="136" spans="1:29">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row>
    <row r="137" spans="1:29">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row>
    <row r="138" spans="1:29">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row>
    <row r="139" spans="1:29">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9">
      <c r="A140" s="39"/>
      <c r="B140" s="39"/>
      <c r="C140" s="39"/>
      <c r="D140" s="39"/>
      <c r="E140" s="39"/>
      <c r="F140" s="39"/>
      <c r="G140" s="39"/>
      <c r="H140" s="39"/>
      <c r="I140" s="39"/>
      <c r="J140" s="39"/>
      <c r="K140" s="39"/>
      <c r="L140" s="39"/>
      <c r="M140" s="39"/>
      <c r="N140" s="39"/>
      <c r="O140" s="39"/>
      <c r="P140" s="39"/>
      <c r="Q140" s="39"/>
      <c r="R140" s="39"/>
      <c r="S140" s="39"/>
    </row>
    <row r="141" spans="1:29">
      <c r="A141" s="39"/>
      <c r="B141" s="39"/>
      <c r="C141" s="39"/>
      <c r="D141" s="39"/>
      <c r="E141" s="39"/>
      <c r="F141" s="39"/>
      <c r="G141" s="39"/>
      <c r="H141" s="39"/>
      <c r="I141" s="39"/>
      <c r="J141" s="39"/>
      <c r="K141" s="39"/>
      <c r="L141" s="39"/>
      <c r="M141" s="39"/>
      <c r="N141" s="39"/>
      <c r="O141" s="39"/>
      <c r="P141" s="39"/>
      <c r="Q141" s="39"/>
      <c r="R141" s="39"/>
      <c r="S141" s="39"/>
    </row>
  </sheetData>
  <mergeCells count="43">
    <mergeCell ref="D133:S133"/>
    <mergeCell ref="F8:Q8"/>
    <mergeCell ref="E108:F108"/>
    <mergeCell ref="D40:D44"/>
    <mergeCell ref="E40:F40"/>
    <mergeCell ref="D45:D47"/>
    <mergeCell ref="E45:F45"/>
    <mergeCell ref="E48:F48"/>
    <mergeCell ref="D90:D92"/>
    <mergeCell ref="D94:D97"/>
    <mergeCell ref="F85:Q85"/>
    <mergeCell ref="E49:F49"/>
    <mergeCell ref="E50:F50"/>
    <mergeCell ref="E51:F51"/>
    <mergeCell ref="E52:F52"/>
    <mergeCell ref="E53:F53"/>
    <mergeCell ref="E54:F54"/>
    <mergeCell ref="D100:D103"/>
    <mergeCell ref="D13:D17"/>
    <mergeCell ref="E110:F110"/>
    <mergeCell ref="E109:F109"/>
    <mergeCell ref="E107:F107"/>
    <mergeCell ref="E90:F90"/>
    <mergeCell ref="E89:F89"/>
    <mergeCell ref="E88:F88"/>
    <mergeCell ref="E86:F86"/>
    <mergeCell ref="D18:D22"/>
    <mergeCell ref="D1:R1"/>
    <mergeCell ref="E106:F106"/>
    <mergeCell ref="E105:F105"/>
    <mergeCell ref="E104:F104"/>
    <mergeCell ref="E94:F94"/>
    <mergeCell ref="E93:F93"/>
    <mergeCell ref="E100:F100"/>
    <mergeCell ref="E99:F99"/>
    <mergeCell ref="E98:F98"/>
    <mergeCell ref="R85:S85"/>
    <mergeCell ref="R8:S8"/>
    <mergeCell ref="E18:F18"/>
    <mergeCell ref="E13:F13"/>
    <mergeCell ref="E12:F12"/>
    <mergeCell ref="E11:F11"/>
    <mergeCell ref="D9:F9"/>
  </mergeCells>
  <phoneticPr fontId="2" type="noConversion"/>
  <dataValidations count="1">
    <dataValidation type="decimal" allowBlank="1" showInputMessage="1" showErrorMessage="1" errorTitle="Input Error" error="Please enter a numeric value between 0 and 99999999999999999" sqref="G63:S63 G40:S54 G74:S75 G31:S31 G88:S110 G11:S22 G128:S132 G119:S119">
      <formula1>0</formula1>
      <formula2>99999999999999900</formula2>
    </dataValidation>
  </dataValidations>
  <hyperlinks>
    <hyperlink ref="G3" location="Navigation!A1" display="Back To Navigation"/>
  </hyperlinks>
  <pageMargins left="0.75" right="0.75" top="1" bottom="1" header="0.5" footer="0.5"/>
  <pageSetup orientation="portrait" horizontalDpi="200" verticalDpi="2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M171"/>
  <sheetViews>
    <sheetView topLeftCell="A16" workbookViewId="0">
      <selection activeCell="C30" sqref="C30"/>
    </sheetView>
  </sheetViews>
  <sheetFormatPr defaultColWidth="9.140625" defaultRowHeight="15"/>
  <cols>
    <col min="1" max="1" width="9.140625" style="1"/>
    <col min="2" max="2" width="25.85546875" style="1" bestFit="1" customWidth="1"/>
    <col min="3" max="3" width="22.42578125" style="1" customWidth="1"/>
    <col min="4" max="4" width="17.140625" style="1" customWidth="1"/>
    <col min="5" max="6" width="9.140625" style="1"/>
    <col min="7" max="7" width="10.7109375" style="1" bestFit="1" customWidth="1"/>
    <col min="8" max="8" width="9.140625" style="1"/>
    <col min="9" max="9" width="8.85546875" style="1" customWidth="1"/>
    <col min="10" max="10" width="9.140625" style="1" hidden="1" customWidth="1"/>
    <col min="11" max="11" width="8.7109375" style="1" hidden="1" customWidth="1"/>
    <col min="12" max="12" width="9.42578125" style="1" hidden="1" customWidth="1"/>
    <col min="13" max="13" width="16.42578125" style="1" hidden="1" customWidth="1"/>
    <col min="14" max="15" width="9.140625" style="1"/>
    <col min="16" max="16" width="24.5703125" style="1" customWidth="1"/>
    <col min="17" max="17" width="11" style="1" bestFit="1" customWidth="1"/>
    <col min="18" max="16384" width="9.140625" style="1"/>
  </cols>
  <sheetData>
    <row r="1" spans="2:13">
      <c r="J1" s="1" t="s">
        <v>179</v>
      </c>
      <c r="K1" s="1" t="s">
        <v>180</v>
      </c>
      <c r="L1" s="1" t="s">
        <v>227</v>
      </c>
      <c r="M1" s="1">
        <v>1</v>
      </c>
    </row>
    <row r="2" spans="2:13">
      <c r="J2" s="1" t="s">
        <v>181</v>
      </c>
      <c r="K2" s="1" t="s">
        <v>182</v>
      </c>
      <c r="L2" s="1" t="s">
        <v>228</v>
      </c>
      <c r="M2" s="1">
        <v>1000</v>
      </c>
    </row>
    <row r="3" spans="2:13">
      <c r="J3" s="1" t="s">
        <v>183</v>
      </c>
      <c r="K3" s="1" t="s">
        <v>184</v>
      </c>
      <c r="L3" s="1" t="s">
        <v>394</v>
      </c>
      <c r="M3" s="1">
        <v>100000</v>
      </c>
    </row>
    <row r="4" spans="2:13">
      <c r="J4" s="1" t="s">
        <v>185</v>
      </c>
      <c r="K4" s="1" t="s">
        <v>186</v>
      </c>
      <c r="L4" s="1" t="s">
        <v>229</v>
      </c>
      <c r="M4" s="1">
        <v>1000000</v>
      </c>
    </row>
    <row r="5" spans="2:13">
      <c r="J5" s="1" t="s">
        <v>187</v>
      </c>
      <c r="K5" s="1" t="s">
        <v>188</v>
      </c>
      <c r="L5" s="1" t="s">
        <v>273</v>
      </c>
      <c r="M5" s="1">
        <v>10000000</v>
      </c>
    </row>
    <row r="6" spans="2:13">
      <c r="B6" s="6"/>
      <c r="C6" s="2" t="s">
        <v>237</v>
      </c>
      <c r="D6" s="2" t="s">
        <v>339</v>
      </c>
      <c r="J6" s="1" t="s">
        <v>242</v>
      </c>
      <c r="K6" s="1" t="s">
        <v>243</v>
      </c>
      <c r="L6" s="1" t="s">
        <v>230</v>
      </c>
      <c r="M6" s="1">
        <v>1000000000</v>
      </c>
    </row>
    <row r="7" spans="2:13">
      <c r="B7" s="6"/>
      <c r="C7" s="2" t="s">
        <v>238</v>
      </c>
      <c r="D7" s="2" t="s">
        <v>394</v>
      </c>
      <c r="J7" s="1" t="s">
        <v>244</v>
      </c>
      <c r="K7" s="1" t="s">
        <v>245</v>
      </c>
    </row>
    <row r="8" spans="2:13">
      <c r="B8" s="7" t="s">
        <v>239</v>
      </c>
      <c r="C8" s="2" t="s">
        <v>223</v>
      </c>
      <c r="D8" s="9">
        <f>StartUp!G8</f>
        <v>0</v>
      </c>
      <c r="G8" s="8"/>
      <c r="J8" s="1" t="s">
        <v>246</v>
      </c>
      <c r="K8" s="1" t="s">
        <v>247</v>
      </c>
    </row>
    <row r="9" spans="2:13">
      <c r="B9" s="7"/>
      <c r="C9" s="2" t="s">
        <v>224</v>
      </c>
      <c r="D9" s="9">
        <f>StartUp!G9</f>
        <v>0</v>
      </c>
      <c r="G9" s="8"/>
      <c r="J9" s="1" t="s">
        <v>248</v>
      </c>
      <c r="K9" s="1" t="s">
        <v>249</v>
      </c>
    </row>
    <row r="10" spans="2:13">
      <c r="B10" s="7" t="s">
        <v>240</v>
      </c>
      <c r="C10" s="2" t="s">
        <v>223</v>
      </c>
      <c r="D10" s="8"/>
      <c r="J10" s="1" t="s">
        <v>250</v>
      </c>
      <c r="K10" s="1" t="s">
        <v>251</v>
      </c>
    </row>
    <row r="11" spans="2:13">
      <c r="B11" s="7"/>
      <c r="C11" s="2" t="s">
        <v>224</v>
      </c>
      <c r="D11" s="8"/>
      <c r="J11" s="1" t="s">
        <v>252</v>
      </c>
      <c r="K11" s="1" t="s">
        <v>253</v>
      </c>
    </row>
    <row r="12" spans="2:13">
      <c r="B12" s="6"/>
      <c r="C12" s="3" t="s">
        <v>241</v>
      </c>
      <c r="D12" s="4">
        <f>D16</f>
        <v>0</v>
      </c>
      <c r="J12" s="1" t="s">
        <v>254</v>
      </c>
      <c r="K12" s="1" t="s">
        <v>255</v>
      </c>
    </row>
    <row r="13" spans="2:13">
      <c r="B13" s="6"/>
      <c r="C13" s="2" t="s">
        <v>390</v>
      </c>
      <c r="D13" s="2"/>
      <c r="J13" s="1" t="s">
        <v>256</v>
      </c>
      <c r="K13" s="1" t="s">
        <v>257</v>
      </c>
    </row>
    <row r="14" spans="2:13">
      <c r="B14" s="2" t="s">
        <v>393</v>
      </c>
      <c r="C14" s="2" t="s">
        <v>223</v>
      </c>
      <c r="D14" s="8"/>
      <c r="J14" s="1" t="s">
        <v>258</v>
      </c>
      <c r="K14" s="1" t="s">
        <v>259</v>
      </c>
    </row>
    <row r="15" spans="2:13">
      <c r="B15" s="2"/>
      <c r="C15" s="2" t="s">
        <v>224</v>
      </c>
      <c r="D15" s="8"/>
      <c r="J15" s="1" t="s">
        <v>260</v>
      </c>
      <c r="K15" s="1" t="s">
        <v>261</v>
      </c>
    </row>
    <row r="16" spans="2:13">
      <c r="B16" s="2" t="s">
        <v>395</v>
      </c>
      <c r="C16" s="2"/>
      <c r="D16" s="8"/>
      <c r="J16" s="1" t="s">
        <v>262</v>
      </c>
      <c r="K16" s="1" t="s">
        <v>263</v>
      </c>
    </row>
    <row r="17" spans="2:11">
      <c r="B17" s="2" t="s">
        <v>396</v>
      </c>
      <c r="C17" s="2"/>
      <c r="D17" s="2"/>
      <c r="J17" s="1" t="s">
        <v>264</v>
      </c>
      <c r="K17" s="1" t="s">
        <v>265</v>
      </c>
    </row>
    <row r="18" spans="2:11">
      <c r="B18" s="2" t="s">
        <v>397</v>
      </c>
      <c r="C18" s="2"/>
      <c r="D18" s="2"/>
      <c r="J18" s="1" t="s">
        <v>266</v>
      </c>
      <c r="K18" s="1" t="s">
        <v>267</v>
      </c>
    </row>
    <row r="19" spans="2:11">
      <c r="B19" s="2" t="s">
        <v>398</v>
      </c>
      <c r="C19" s="2"/>
      <c r="D19" s="2">
        <v>0</v>
      </c>
      <c r="J19" s="1" t="s">
        <v>268</v>
      </c>
      <c r="K19" s="1" t="s">
        <v>269</v>
      </c>
    </row>
    <row r="20" spans="2:11">
      <c r="B20" s="2" t="s">
        <v>399</v>
      </c>
      <c r="C20" s="2"/>
      <c r="D20" s="2">
        <v>2010</v>
      </c>
      <c r="J20" s="1" t="s">
        <v>270</v>
      </c>
      <c r="K20" s="1" t="s">
        <v>271</v>
      </c>
    </row>
    <row r="21" spans="2:11">
      <c r="B21" s="2" t="s">
        <v>400</v>
      </c>
      <c r="C21" s="2"/>
      <c r="D21" s="2">
        <v>0</v>
      </c>
      <c r="J21" s="1" t="s">
        <v>272</v>
      </c>
      <c r="K21" s="1" t="s">
        <v>274</v>
      </c>
    </row>
    <row r="22" spans="2:11">
      <c r="B22" s="2" t="s">
        <v>10</v>
      </c>
      <c r="C22" s="2"/>
      <c r="D22" s="2"/>
      <c r="J22" s="1" t="s">
        <v>275</v>
      </c>
      <c r="K22" s="1" t="s">
        <v>276</v>
      </c>
    </row>
    <row r="23" spans="2:11">
      <c r="D23" s="1">
        <v>2</v>
      </c>
      <c r="J23" s="1" t="s">
        <v>277</v>
      </c>
      <c r="K23" s="1" t="s">
        <v>278</v>
      </c>
    </row>
    <row r="24" spans="2:11">
      <c r="J24" s="1" t="s">
        <v>279</v>
      </c>
      <c r="K24" s="1" t="s">
        <v>280</v>
      </c>
    </row>
    <row r="25" spans="2:11">
      <c r="J25" s="1" t="s">
        <v>281</v>
      </c>
      <c r="K25" s="1" t="s">
        <v>282</v>
      </c>
    </row>
    <row r="26" spans="2:11">
      <c r="J26" s="1" t="s">
        <v>283</v>
      </c>
      <c r="K26" s="1" t="s">
        <v>284</v>
      </c>
    </row>
    <row r="27" spans="2:11">
      <c r="B27" s="1" t="s">
        <v>1145</v>
      </c>
      <c r="C27" s="1" t="s">
        <v>540</v>
      </c>
      <c r="J27" s="1" t="s">
        <v>285</v>
      </c>
      <c r="K27" s="1" t="s">
        <v>290</v>
      </c>
    </row>
    <row r="28" spans="2:11">
      <c r="B28" s="1" t="s">
        <v>1146</v>
      </c>
      <c r="C28" s="1" t="s">
        <v>1147</v>
      </c>
      <c r="J28" s="1" t="s">
        <v>291</v>
      </c>
      <c r="K28" s="1" t="s">
        <v>292</v>
      </c>
    </row>
    <row r="29" spans="2:11">
      <c r="B29" s="1" t="s">
        <v>1144</v>
      </c>
      <c r="C29" s="1" t="s">
        <v>1183</v>
      </c>
      <c r="J29" s="1" t="s">
        <v>293</v>
      </c>
      <c r="K29" s="1" t="s">
        <v>294</v>
      </c>
    </row>
    <row r="30" spans="2:11">
      <c r="B30" s="1" t="s">
        <v>1185</v>
      </c>
      <c r="C30" s="1" t="s">
        <v>1186</v>
      </c>
      <c r="J30" s="1" t="s">
        <v>295</v>
      </c>
      <c r="K30" s="1" t="s">
        <v>296</v>
      </c>
    </row>
    <row r="31" spans="2:11">
      <c r="J31" s="1" t="s">
        <v>297</v>
      </c>
      <c r="K31" s="1" t="s">
        <v>298</v>
      </c>
    </row>
    <row r="32" spans="2:11">
      <c r="J32" s="1" t="s">
        <v>299</v>
      </c>
      <c r="K32" s="1" t="s">
        <v>300</v>
      </c>
    </row>
    <row r="33" spans="10:11">
      <c r="J33" s="1" t="s">
        <v>301</v>
      </c>
      <c r="K33" s="1" t="s">
        <v>302</v>
      </c>
    </row>
    <row r="34" spans="10:11">
      <c r="J34" s="1" t="s">
        <v>303</v>
      </c>
      <c r="K34" s="1" t="s">
        <v>304</v>
      </c>
    </row>
    <row r="35" spans="10:11">
      <c r="J35" s="1" t="s">
        <v>305</v>
      </c>
      <c r="K35" s="1" t="s">
        <v>306</v>
      </c>
    </row>
    <row r="36" spans="10:11">
      <c r="J36" s="1" t="s">
        <v>307</v>
      </c>
      <c r="K36" s="1" t="s">
        <v>308</v>
      </c>
    </row>
    <row r="37" spans="10:11">
      <c r="J37" s="1" t="s">
        <v>340</v>
      </c>
      <c r="K37" s="1" t="s">
        <v>341</v>
      </c>
    </row>
    <row r="38" spans="10:11">
      <c r="J38" s="1" t="s">
        <v>342</v>
      </c>
      <c r="K38" s="1" t="s">
        <v>343</v>
      </c>
    </row>
    <row r="39" spans="10:11">
      <c r="J39" s="1" t="s">
        <v>344</v>
      </c>
      <c r="K39" s="1" t="s">
        <v>345</v>
      </c>
    </row>
    <row r="40" spans="10:11">
      <c r="J40" s="1" t="s">
        <v>346</v>
      </c>
      <c r="K40" s="1" t="s">
        <v>347</v>
      </c>
    </row>
    <row r="41" spans="10:11">
      <c r="J41" s="1" t="s">
        <v>348</v>
      </c>
      <c r="K41" s="1" t="s">
        <v>352</v>
      </c>
    </row>
    <row r="42" spans="10:11">
      <c r="J42" s="1" t="s">
        <v>353</v>
      </c>
      <c r="K42" s="1" t="s">
        <v>354</v>
      </c>
    </row>
    <row r="43" spans="10:11">
      <c r="J43" s="1" t="s">
        <v>355</v>
      </c>
      <c r="K43" s="1" t="s">
        <v>356</v>
      </c>
    </row>
    <row r="44" spans="10:11">
      <c r="J44" s="1" t="s">
        <v>357</v>
      </c>
      <c r="K44" s="1" t="s">
        <v>358</v>
      </c>
    </row>
    <row r="45" spans="10:11">
      <c r="J45" s="1" t="s">
        <v>359</v>
      </c>
      <c r="K45" s="1" t="s">
        <v>360</v>
      </c>
    </row>
    <row r="46" spans="10:11">
      <c r="J46" s="1" t="s">
        <v>361</v>
      </c>
      <c r="K46" s="1" t="s">
        <v>362</v>
      </c>
    </row>
    <row r="47" spans="10:11">
      <c r="J47" s="1" t="s">
        <v>363</v>
      </c>
      <c r="K47" s="1" t="s">
        <v>364</v>
      </c>
    </row>
    <row r="48" spans="10:11">
      <c r="J48" s="1" t="s">
        <v>365</v>
      </c>
      <c r="K48" s="1" t="s">
        <v>366</v>
      </c>
    </row>
    <row r="49" spans="10:11">
      <c r="J49" s="1" t="s">
        <v>367</v>
      </c>
      <c r="K49" s="1" t="s">
        <v>368</v>
      </c>
    </row>
    <row r="50" spans="10:11">
      <c r="J50" s="1" t="s">
        <v>369</v>
      </c>
      <c r="K50" s="1" t="s">
        <v>370</v>
      </c>
    </row>
    <row r="51" spans="10:11">
      <c r="J51" s="1" t="s">
        <v>371</v>
      </c>
      <c r="K51" s="1" t="s">
        <v>372</v>
      </c>
    </row>
    <row r="52" spans="10:11">
      <c r="J52" s="1" t="s">
        <v>373</v>
      </c>
      <c r="K52" s="1" t="s">
        <v>374</v>
      </c>
    </row>
    <row r="53" spans="10:11">
      <c r="J53" s="1" t="s">
        <v>375</v>
      </c>
      <c r="K53" s="1" t="s">
        <v>376</v>
      </c>
    </row>
    <row r="54" spans="10:11">
      <c r="J54" s="1" t="s">
        <v>377</v>
      </c>
      <c r="K54" s="1" t="s">
        <v>378</v>
      </c>
    </row>
    <row r="55" spans="10:11">
      <c r="J55" s="1" t="s">
        <v>379</v>
      </c>
      <c r="K55" s="1" t="s">
        <v>380</v>
      </c>
    </row>
    <row r="56" spans="10:11">
      <c r="J56" s="1" t="s">
        <v>381</v>
      </c>
      <c r="K56" s="1" t="s">
        <v>382</v>
      </c>
    </row>
    <row r="57" spans="10:11">
      <c r="J57" s="1" t="s">
        <v>383</v>
      </c>
      <c r="K57" s="1" t="s">
        <v>384</v>
      </c>
    </row>
    <row r="58" spans="10:11">
      <c r="J58" s="1" t="s">
        <v>385</v>
      </c>
      <c r="K58" s="1" t="s">
        <v>386</v>
      </c>
    </row>
    <row r="59" spans="10:11">
      <c r="J59" s="1" t="s">
        <v>387</v>
      </c>
      <c r="K59" s="1" t="s">
        <v>388</v>
      </c>
    </row>
    <row r="60" spans="10:11">
      <c r="J60" s="1" t="s">
        <v>389</v>
      </c>
      <c r="K60" s="1" t="s">
        <v>231</v>
      </c>
    </row>
    <row r="61" spans="10:11">
      <c r="J61" s="1" t="s">
        <v>232</v>
      </c>
      <c r="K61" s="1" t="s">
        <v>233</v>
      </c>
    </row>
    <row r="62" spans="10:11">
      <c r="J62" s="1" t="s">
        <v>234</v>
      </c>
      <c r="K62" s="1" t="s">
        <v>235</v>
      </c>
    </row>
    <row r="63" spans="10:11">
      <c r="J63" s="1" t="s">
        <v>236</v>
      </c>
      <c r="K63" s="1" t="s">
        <v>329</v>
      </c>
    </row>
    <row r="64" spans="10:11">
      <c r="J64" s="1" t="s">
        <v>330</v>
      </c>
      <c r="K64" s="1" t="s">
        <v>331</v>
      </c>
    </row>
    <row r="65" spans="10:11">
      <c r="J65" s="1" t="s">
        <v>332</v>
      </c>
      <c r="K65" s="1" t="s">
        <v>333</v>
      </c>
    </row>
    <row r="66" spans="10:11">
      <c r="J66" s="1" t="s">
        <v>334</v>
      </c>
      <c r="K66" s="1" t="s">
        <v>335</v>
      </c>
    </row>
    <row r="67" spans="10:11">
      <c r="J67" s="1" t="s">
        <v>336</v>
      </c>
      <c r="K67" s="1" t="s">
        <v>337</v>
      </c>
    </row>
    <row r="68" spans="10:11">
      <c r="J68" s="1" t="s">
        <v>338</v>
      </c>
      <c r="K68" s="1" t="s">
        <v>339</v>
      </c>
    </row>
    <row r="69" spans="10:11">
      <c r="J69" s="1" t="s">
        <v>309</v>
      </c>
      <c r="K69" s="1" t="s">
        <v>310</v>
      </c>
    </row>
    <row r="70" spans="10:11">
      <c r="J70" s="1" t="s">
        <v>311</v>
      </c>
      <c r="K70" s="1" t="s">
        <v>312</v>
      </c>
    </row>
    <row r="71" spans="10:11">
      <c r="J71" s="1" t="s">
        <v>313</v>
      </c>
      <c r="K71" s="1" t="s">
        <v>314</v>
      </c>
    </row>
    <row r="72" spans="10:11">
      <c r="J72" s="1" t="s">
        <v>315</v>
      </c>
      <c r="K72" s="1" t="s">
        <v>316</v>
      </c>
    </row>
    <row r="73" spans="10:11">
      <c r="J73" s="1" t="s">
        <v>317</v>
      </c>
      <c r="K73" s="1" t="s">
        <v>189</v>
      </c>
    </row>
    <row r="74" spans="10:11">
      <c r="J74" s="1" t="s">
        <v>190</v>
      </c>
      <c r="K74" s="1" t="s">
        <v>191</v>
      </c>
    </row>
    <row r="75" spans="10:11">
      <c r="J75" s="1" t="s">
        <v>192</v>
      </c>
      <c r="K75" s="1" t="s">
        <v>193</v>
      </c>
    </row>
    <row r="76" spans="10:11">
      <c r="J76" s="1" t="s">
        <v>194</v>
      </c>
      <c r="K76" s="1" t="s">
        <v>195</v>
      </c>
    </row>
    <row r="77" spans="10:11">
      <c r="J77" s="1" t="s">
        <v>196</v>
      </c>
      <c r="K77" s="1" t="s">
        <v>197</v>
      </c>
    </row>
    <row r="78" spans="10:11">
      <c r="J78" s="1" t="s">
        <v>198</v>
      </c>
      <c r="K78" s="1" t="s">
        <v>199</v>
      </c>
    </row>
    <row r="79" spans="10:11">
      <c r="J79" s="1" t="s">
        <v>200</v>
      </c>
      <c r="K79" s="1" t="s">
        <v>201</v>
      </c>
    </row>
    <row r="80" spans="10:11">
      <c r="J80" s="1" t="s">
        <v>202</v>
      </c>
      <c r="K80" s="1" t="s">
        <v>203</v>
      </c>
    </row>
    <row r="81" spans="10:11">
      <c r="J81" s="1" t="s">
        <v>204</v>
      </c>
      <c r="K81" s="1" t="s">
        <v>205</v>
      </c>
    </row>
    <row r="82" spans="10:11">
      <c r="J82" s="1" t="s">
        <v>206</v>
      </c>
      <c r="K82" s="1" t="s">
        <v>207</v>
      </c>
    </row>
    <row r="83" spans="10:11">
      <c r="J83" s="1" t="s">
        <v>208</v>
      </c>
      <c r="K83" s="1" t="s">
        <v>209</v>
      </c>
    </row>
    <row r="84" spans="10:11">
      <c r="J84" s="1" t="s">
        <v>210</v>
      </c>
      <c r="K84" s="1" t="s">
        <v>211</v>
      </c>
    </row>
    <row r="85" spans="10:11">
      <c r="J85" s="1" t="s">
        <v>212</v>
      </c>
      <c r="K85" s="1" t="s">
        <v>213</v>
      </c>
    </row>
    <row r="86" spans="10:11">
      <c r="J86" s="1" t="s">
        <v>214</v>
      </c>
      <c r="K86" s="1" t="s">
        <v>215</v>
      </c>
    </row>
    <row r="87" spans="10:11">
      <c r="J87" s="1" t="s">
        <v>216</v>
      </c>
      <c r="K87" s="1" t="s">
        <v>217</v>
      </c>
    </row>
    <row r="88" spans="10:11">
      <c r="J88" s="1" t="s">
        <v>218</v>
      </c>
      <c r="K88" s="1" t="s">
        <v>219</v>
      </c>
    </row>
    <row r="89" spans="10:11">
      <c r="J89" s="1" t="s">
        <v>222</v>
      </c>
      <c r="K89" s="1" t="s">
        <v>318</v>
      </c>
    </row>
    <row r="90" spans="10:11">
      <c r="J90" s="1" t="s">
        <v>319</v>
      </c>
      <c r="K90" s="1" t="s">
        <v>320</v>
      </c>
    </row>
    <row r="91" spans="10:11">
      <c r="J91" s="1" t="s">
        <v>321</v>
      </c>
      <c r="K91" s="1" t="s">
        <v>322</v>
      </c>
    </row>
    <row r="92" spans="10:11">
      <c r="J92" s="1" t="s">
        <v>323</v>
      </c>
      <c r="K92" s="1" t="s">
        <v>324</v>
      </c>
    </row>
    <row r="93" spans="10:11">
      <c r="J93" s="1" t="s">
        <v>325</v>
      </c>
      <c r="K93" s="1" t="s">
        <v>326</v>
      </c>
    </row>
    <row r="94" spans="10:11">
      <c r="J94" s="1" t="s">
        <v>327</v>
      </c>
      <c r="K94" s="1" t="s">
        <v>328</v>
      </c>
    </row>
    <row r="95" spans="10:11">
      <c r="J95" s="1" t="s">
        <v>22</v>
      </c>
      <c r="K95" s="1" t="s">
        <v>23</v>
      </c>
    </row>
    <row r="96" spans="10:11">
      <c r="J96" s="1" t="s">
        <v>24</v>
      </c>
      <c r="K96" s="1" t="s">
        <v>25</v>
      </c>
    </row>
    <row r="97" spans="10:11">
      <c r="J97" s="1" t="s">
        <v>26</v>
      </c>
      <c r="K97" s="1" t="s">
        <v>27</v>
      </c>
    </row>
    <row r="98" spans="10:11">
      <c r="J98" s="1" t="s">
        <v>28</v>
      </c>
      <c r="K98" s="1" t="s">
        <v>29</v>
      </c>
    </row>
    <row r="99" spans="10:11">
      <c r="J99" s="1" t="s">
        <v>30</v>
      </c>
      <c r="K99" s="1" t="s">
        <v>31</v>
      </c>
    </row>
    <row r="100" spans="10:11">
      <c r="J100" s="1" t="s">
        <v>32</v>
      </c>
      <c r="K100" s="1" t="s">
        <v>33</v>
      </c>
    </row>
    <row r="101" spans="10:11">
      <c r="J101" s="1" t="s">
        <v>34</v>
      </c>
      <c r="K101" s="1" t="s">
        <v>35</v>
      </c>
    </row>
    <row r="102" spans="10:11">
      <c r="J102" s="1" t="s">
        <v>36</v>
      </c>
      <c r="K102" s="1" t="s">
        <v>37</v>
      </c>
    </row>
    <row r="103" spans="10:11">
      <c r="J103" s="1" t="s">
        <v>38</v>
      </c>
      <c r="K103" s="1" t="s">
        <v>39</v>
      </c>
    </row>
    <row r="104" spans="10:11">
      <c r="J104" s="1" t="s">
        <v>40</v>
      </c>
      <c r="K104" s="1" t="s">
        <v>41</v>
      </c>
    </row>
    <row r="105" spans="10:11">
      <c r="J105" s="1" t="s">
        <v>42</v>
      </c>
      <c r="K105" s="1" t="s">
        <v>43</v>
      </c>
    </row>
    <row r="106" spans="10:11">
      <c r="J106" s="1" t="s">
        <v>44</v>
      </c>
      <c r="K106" s="1" t="s">
        <v>45</v>
      </c>
    </row>
    <row r="107" spans="10:11">
      <c r="J107" s="1" t="s">
        <v>46</v>
      </c>
      <c r="K107" s="1" t="s">
        <v>47</v>
      </c>
    </row>
    <row r="108" spans="10:11">
      <c r="J108" s="1" t="s">
        <v>48</v>
      </c>
      <c r="K108" s="1" t="s">
        <v>49</v>
      </c>
    </row>
    <row r="109" spans="10:11">
      <c r="J109" s="1" t="s">
        <v>50</v>
      </c>
      <c r="K109" s="1" t="s">
        <v>51</v>
      </c>
    </row>
    <row r="110" spans="10:11">
      <c r="J110" s="1" t="s">
        <v>52</v>
      </c>
      <c r="K110" s="1" t="s">
        <v>53</v>
      </c>
    </row>
    <row r="111" spans="10:11">
      <c r="J111" s="1" t="s">
        <v>54</v>
      </c>
      <c r="K111" s="1" t="s">
        <v>55</v>
      </c>
    </row>
    <row r="112" spans="10:11">
      <c r="J112" s="1" t="s">
        <v>56</v>
      </c>
      <c r="K112" s="1" t="s">
        <v>57</v>
      </c>
    </row>
    <row r="113" spans="10:11">
      <c r="J113" s="1" t="s">
        <v>58</v>
      </c>
      <c r="K113" s="1" t="s">
        <v>59</v>
      </c>
    </row>
    <row r="114" spans="10:11">
      <c r="J114" s="1" t="s">
        <v>60</v>
      </c>
      <c r="K114" s="1" t="s">
        <v>61</v>
      </c>
    </row>
    <row r="115" spans="10:11">
      <c r="J115" s="1" t="s">
        <v>62</v>
      </c>
      <c r="K115" s="1" t="s">
        <v>63</v>
      </c>
    </row>
    <row r="116" spans="10:11">
      <c r="J116" s="1" t="s">
        <v>64</v>
      </c>
      <c r="K116" s="1" t="s">
        <v>65</v>
      </c>
    </row>
    <row r="117" spans="10:11">
      <c r="J117" s="1" t="s">
        <v>66</v>
      </c>
      <c r="K117" s="1" t="s">
        <v>67</v>
      </c>
    </row>
    <row r="118" spans="10:11">
      <c r="J118" s="1" t="s">
        <v>68</v>
      </c>
      <c r="K118" s="1" t="s">
        <v>69</v>
      </c>
    </row>
    <row r="119" spans="10:11">
      <c r="J119" s="1" t="s">
        <v>89</v>
      </c>
      <c r="K119" s="1" t="s">
        <v>90</v>
      </c>
    </row>
    <row r="120" spans="10:11">
      <c r="J120" s="1" t="s">
        <v>91</v>
      </c>
      <c r="K120" s="1" t="s">
        <v>92</v>
      </c>
    </row>
    <row r="121" spans="10:11">
      <c r="J121" s="1" t="s">
        <v>93</v>
      </c>
      <c r="K121" s="1" t="s">
        <v>94</v>
      </c>
    </row>
    <row r="122" spans="10:11">
      <c r="J122" s="1" t="s">
        <v>95</v>
      </c>
      <c r="K122" s="1" t="s">
        <v>96</v>
      </c>
    </row>
    <row r="123" spans="10:11">
      <c r="J123" s="1" t="s">
        <v>97</v>
      </c>
      <c r="K123" s="1" t="s">
        <v>98</v>
      </c>
    </row>
    <row r="124" spans="10:11">
      <c r="J124" s="1" t="s">
        <v>99</v>
      </c>
      <c r="K124" s="1" t="s">
        <v>100</v>
      </c>
    </row>
    <row r="125" spans="10:11">
      <c r="J125" s="1" t="s">
        <v>101</v>
      </c>
      <c r="K125" s="1" t="s">
        <v>102</v>
      </c>
    </row>
    <row r="126" spans="10:11">
      <c r="J126" s="1" t="s">
        <v>103</v>
      </c>
      <c r="K126" s="1" t="s">
        <v>104</v>
      </c>
    </row>
    <row r="127" spans="10:11">
      <c r="J127" s="1" t="s">
        <v>105</v>
      </c>
      <c r="K127" s="1" t="s">
        <v>106</v>
      </c>
    </row>
    <row r="128" spans="10:11">
      <c r="J128" s="1" t="s">
        <v>107</v>
      </c>
      <c r="K128" s="1" t="s">
        <v>108</v>
      </c>
    </row>
    <row r="129" spans="10:11">
      <c r="J129" s="1" t="s">
        <v>109</v>
      </c>
      <c r="K129" s="1" t="s">
        <v>110</v>
      </c>
    </row>
    <row r="130" spans="10:11">
      <c r="J130" s="1" t="s">
        <v>111</v>
      </c>
      <c r="K130" s="1" t="s">
        <v>112</v>
      </c>
    </row>
    <row r="131" spans="10:11">
      <c r="J131" s="1" t="s">
        <v>113</v>
      </c>
      <c r="K131" s="1" t="s">
        <v>114</v>
      </c>
    </row>
    <row r="132" spans="10:11">
      <c r="J132" s="1" t="s">
        <v>115</v>
      </c>
      <c r="K132" s="1" t="s">
        <v>116</v>
      </c>
    </row>
    <row r="133" spans="10:11">
      <c r="J133" s="1" t="s">
        <v>117</v>
      </c>
      <c r="K133" s="1" t="s">
        <v>118</v>
      </c>
    </row>
    <row r="134" spans="10:11">
      <c r="J134" s="1" t="s">
        <v>119</v>
      </c>
      <c r="K134" s="1" t="s">
        <v>120</v>
      </c>
    </row>
    <row r="135" spans="10:11">
      <c r="J135" s="1" t="s">
        <v>121</v>
      </c>
      <c r="K135" s="1" t="s">
        <v>122</v>
      </c>
    </row>
    <row r="136" spans="10:11">
      <c r="J136" s="1" t="s">
        <v>123</v>
      </c>
      <c r="K136" s="1" t="s">
        <v>124</v>
      </c>
    </row>
    <row r="137" spans="10:11">
      <c r="J137" s="1" t="s">
        <v>125</v>
      </c>
      <c r="K137" s="1" t="s">
        <v>126</v>
      </c>
    </row>
    <row r="138" spans="10:11">
      <c r="J138" s="1" t="s">
        <v>127</v>
      </c>
      <c r="K138" s="1" t="s">
        <v>128</v>
      </c>
    </row>
    <row r="139" spans="10:11">
      <c r="J139" s="1" t="s">
        <v>129</v>
      </c>
      <c r="K139" s="1" t="s">
        <v>130</v>
      </c>
    </row>
    <row r="140" spans="10:11">
      <c r="J140" s="1" t="s">
        <v>131</v>
      </c>
      <c r="K140" s="1" t="s">
        <v>132</v>
      </c>
    </row>
    <row r="141" spans="10:11">
      <c r="J141" s="1" t="s">
        <v>133</v>
      </c>
      <c r="K141" s="1" t="s">
        <v>134</v>
      </c>
    </row>
    <row r="142" spans="10:11">
      <c r="J142" s="1" t="s">
        <v>135</v>
      </c>
      <c r="K142" s="1" t="s">
        <v>136</v>
      </c>
    </row>
    <row r="143" spans="10:11">
      <c r="J143" s="1" t="s">
        <v>137</v>
      </c>
      <c r="K143" s="1" t="s">
        <v>138</v>
      </c>
    </row>
    <row r="144" spans="10:11">
      <c r="J144" s="1" t="s">
        <v>139</v>
      </c>
      <c r="K144" s="1" t="s">
        <v>140</v>
      </c>
    </row>
    <row r="145" spans="10:11">
      <c r="J145" s="1" t="s">
        <v>141</v>
      </c>
      <c r="K145" s="1" t="s">
        <v>142</v>
      </c>
    </row>
    <row r="146" spans="10:11">
      <c r="J146" s="1" t="s">
        <v>143</v>
      </c>
      <c r="K146" s="1" t="s">
        <v>144</v>
      </c>
    </row>
    <row r="147" spans="10:11">
      <c r="J147" s="1" t="s">
        <v>145</v>
      </c>
      <c r="K147" s="1" t="s">
        <v>146</v>
      </c>
    </row>
    <row r="148" spans="10:11">
      <c r="J148" s="1" t="s">
        <v>147</v>
      </c>
      <c r="K148" s="1" t="s">
        <v>150</v>
      </c>
    </row>
    <row r="149" spans="10:11">
      <c r="J149" s="1" t="s">
        <v>151</v>
      </c>
      <c r="K149" s="1" t="s">
        <v>152</v>
      </c>
    </row>
    <row r="150" spans="10:11">
      <c r="J150" s="1" t="s">
        <v>153</v>
      </c>
      <c r="K150" s="1" t="s">
        <v>154</v>
      </c>
    </row>
    <row r="151" spans="10:11">
      <c r="J151" s="1" t="s">
        <v>155</v>
      </c>
      <c r="K151" s="1" t="s">
        <v>156</v>
      </c>
    </row>
    <row r="152" spans="10:11">
      <c r="J152" s="1" t="s">
        <v>157</v>
      </c>
      <c r="K152" s="1" t="s">
        <v>158</v>
      </c>
    </row>
    <row r="153" spans="10:11">
      <c r="J153" s="1" t="s">
        <v>159</v>
      </c>
      <c r="K153" s="1" t="s">
        <v>160</v>
      </c>
    </row>
    <row r="154" spans="10:11">
      <c r="J154" s="1" t="s">
        <v>161</v>
      </c>
      <c r="K154" s="1" t="s">
        <v>162</v>
      </c>
    </row>
    <row r="155" spans="10:11">
      <c r="J155" s="1" t="s">
        <v>163</v>
      </c>
      <c r="K155" s="1" t="s">
        <v>73</v>
      </c>
    </row>
    <row r="156" spans="10:11">
      <c r="J156" s="1" t="s">
        <v>74</v>
      </c>
      <c r="K156" s="1" t="s">
        <v>75</v>
      </c>
    </row>
    <row r="157" spans="10:11">
      <c r="J157" s="1" t="s">
        <v>76</v>
      </c>
      <c r="K157" s="1" t="s">
        <v>77</v>
      </c>
    </row>
    <row r="158" spans="10:11">
      <c r="J158" s="1" t="s">
        <v>78</v>
      </c>
      <c r="K158" s="1" t="s">
        <v>79</v>
      </c>
    </row>
    <row r="159" spans="10:11">
      <c r="J159" s="1" t="s">
        <v>80</v>
      </c>
      <c r="K159" s="1" t="s">
        <v>81</v>
      </c>
    </row>
    <row r="160" spans="10:11">
      <c r="J160" s="1" t="s">
        <v>82</v>
      </c>
      <c r="K160" s="1" t="s">
        <v>83</v>
      </c>
    </row>
    <row r="161" spans="10:11">
      <c r="J161" s="1" t="s">
        <v>84</v>
      </c>
      <c r="K161" s="1" t="s">
        <v>88</v>
      </c>
    </row>
    <row r="162" spans="10:11">
      <c r="J162" s="1" t="s">
        <v>225</v>
      </c>
      <c r="K162" s="1" t="s">
        <v>226</v>
      </c>
    </row>
    <row r="163" spans="10:11">
      <c r="J163" s="1" t="s">
        <v>70</v>
      </c>
      <c r="K163" s="1" t="s">
        <v>71</v>
      </c>
    </row>
    <row r="164" spans="10:11">
      <c r="J164" s="1" t="s">
        <v>72</v>
      </c>
      <c r="K164" s="1" t="s">
        <v>164</v>
      </c>
    </row>
    <row r="165" spans="10:11">
      <c r="J165" s="1" t="s">
        <v>165</v>
      </c>
      <c r="K165" s="1" t="s">
        <v>166</v>
      </c>
    </row>
    <row r="166" spans="10:11">
      <c r="J166" s="1" t="s">
        <v>167</v>
      </c>
      <c r="K166" s="1" t="s">
        <v>168</v>
      </c>
    </row>
    <row r="167" spans="10:11">
      <c r="J167" s="1" t="s">
        <v>169</v>
      </c>
      <c r="K167" s="1" t="s">
        <v>170</v>
      </c>
    </row>
    <row r="168" spans="10:11">
      <c r="J168" s="1" t="s">
        <v>171</v>
      </c>
      <c r="K168" s="1" t="s">
        <v>172</v>
      </c>
    </row>
    <row r="169" spans="10:11">
      <c r="J169" s="1" t="s">
        <v>173</v>
      </c>
      <c r="K169" s="1" t="s">
        <v>174</v>
      </c>
    </row>
    <row r="170" spans="10:11">
      <c r="J170" s="1" t="s">
        <v>175</v>
      </c>
      <c r="K170" s="1" t="s">
        <v>176</v>
      </c>
    </row>
    <row r="171" spans="10:11">
      <c r="J171" s="1" t="s">
        <v>177</v>
      </c>
      <c r="K171" s="1" t="s">
        <v>178</v>
      </c>
    </row>
  </sheetData>
  <sheetProtection selectLockedCells="1"/>
  <dataConsolidate/>
  <phoneticPr fontId="0" type="noConversion"/>
  <dataValidations count="2">
    <dataValidation type="list" allowBlank="1" showInputMessage="1" showErrorMessage="1" sqref="D6">
      <formula1>UnitList</formula1>
    </dataValidation>
    <dataValidation type="list" allowBlank="1" showInputMessage="1" showErrorMessage="1" sqref="D7">
      <formula1>ScaleList</formula1>
    </dataValidation>
  </dataValidations>
  <hyperlinks>
    <hyperlink ref="K23" r:id="rId1" display="http://www.xe.com/euro.htm"/>
    <hyperlink ref="K80" location="cfa" display="cfa"/>
  </hyperlinks>
  <pageMargins left="0.7" right="0.7" top="0.75" bottom="0.75" header="0.3" footer="0.3"/>
  <pageSetup paperSize="9" orientation="portrait" verticalDpi="180"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T22"/>
  <sheetViews>
    <sheetView showGridLines="0" topLeftCell="D1" workbookViewId="0">
      <selection sqref="A1:C1048576"/>
    </sheetView>
  </sheetViews>
  <sheetFormatPr defaultRowHeight="15"/>
  <cols>
    <col min="1" max="3" width="9.140625" hidden="1" customWidth="1"/>
    <col min="4" max="4" width="4" customWidth="1"/>
    <col min="5" max="5" width="30.42578125" customWidth="1"/>
    <col min="6" max="6" width="25.42578125" customWidth="1"/>
    <col min="7" max="7" width="21.7109375" customWidth="1"/>
    <col min="8" max="8" width="21.140625" customWidth="1"/>
    <col min="9" max="9" width="16.42578125" customWidth="1"/>
    <col min="10" max="10" width="15.140625" customWidth="1"/>
    <col min="11" max="11" width="19.28515625" customWidth="1"/>
    <col min="12" max="12" width="33.5703125" customWidth="1"/>
  </cols>
  <sheetData>
    <row r="1" spans="1:20" ht="27.95" customHeight="1">
      <c r="A1" s="10" t="s">
        <v>1037</v>
      </c>
      <c r="D1" s="151" t="s">
        <v>1036</v>
      </c>
      <c r="E1" s="151"/>
      <c r="F1" s="151"/>
      <c r="G1" s="151"/>
      <c r="H1" s="151"/>
      <c r="I1" s="151"/>
      <c r="J1" s="151"/>
    </row>
    <row r="3" spans="1:20">
      <c r="F3" s="21" t="s">
        <v>539</v>
      </c>
    </row>
    <row r="4" spans="1:20" ht="15" customHeight="1">
      <c r="A4" s="45"/>
      <c r="B4" s="45"/>
      <c r="C4" s="45" t="s">
        <v>1035</v>
      </c>
      <c r="D4" s="130"/>
      <c r="E4" s="130"/>
      <c r="F4" s="130"/>
      <c r="G4" s="130"/>
      <c r="H4" s="130"/>
      <c r="I4" s="130"/>
      <c r="J4" s="130"/>
      <c r="K4" s="130"/>
      <c r="L4" s="130"/>
      <c r="M4" s="130"/>
      <c r="N4" s="130"/>
      <c r="O4" s="63"/>
      <c r="P4" s="63"/>
      <c r="Q4" s="63"/>
      <c r="R4" s="63"/>
      <c r="S4" s="63"/>
      <c r="T4" s="40"/>
    </row>
    <row r="5" spans="1:20" hidden="1">
      <c r="A5" s="45"/>
      <c r="B5" s="45"/>
      <c r="C5" s="45"/>
      <c r="D5" s="45"/>
      <c r="E5" s="45"/>
      <c r="F5" s="45" t="s">
        <v>672</v>
      </c>
      <c r="G5" s="45"/>
      <c r="H5" s="45" t="s">
        <v>1027</v>
      </c>
      <c r="I5" s="45" t="s">
        <v>1026</v>
      </c>
      <c r="J5" s="45" t="s">
        <v>1025</v>
      </c>
      <c r="K5" s="45" t="s">
        <v>1027</v>
      </c>
      <c r="L5" s="45" t="s">
        <v>769</v>
      </c>
      <c r="M5" s="45"/>
      <c r="N5" s="45"/>
      <c r="O5" s="62"/>
      <c r="P5" s="62"/>
      <c r="Q5" s="62"/>
      <c r="R5" s="62"/>
      <c r="S5" s="62"/>
    </row>
    <row r="6" spans="1:20" hidden="1">
      <c r="A6" s="45"/>
      <c r="B6" s="45"/>
      <c r="C6" s="45"/>
      <c r="D6" s="45"/>
      <c r="E6" s="45" t="s">
        <v>1022</v>
      </c>
      <c r="F6" s="45"/>
      <c r="G6" s="45"/>
      <c r="H6" s="45"/>
      <c r="I6" s="45"/>
      <c r="J6" s="45"/>
      <c r="K6" s="45"/>
      <c r="L6" s="45"/>
      <c r="M6" s="45"/>
      <c r="N6" s="45"/>
      <c r="O6" s="62"/>
      <c r="P6" s="62"/>
      <c r="Q6" s="62"/>
      <c r="R6" s="62"/>
      <c r="S6" s="62"/>
    </row>
    <row r="7" spans="1:20" hidden="1">
      <c r="A7" s="45"/>
      <c r="B7" s="45"/>
      <c r="C7" s="45" t="s">
        <v>402</v>
      </c>
      <c r="D7" s="45" t="s">
        <v>886</v>
      </c>
      <c r="E7" s="45" t="s">
        <v>907</v>
      </c>
      <c r="F7" s="45"/>
      <c r="G7" s="45"/>
      <c r="H7" s="45"/>
      <c r="I7" s="45"/>
      <c r="J7" s="45"/>
      <c r="K7" s="45"/>
      <c r="L7" s="45"/>
      <c r="M7" s="45" t="s">
        <v>401</v>
      </c>
      <c r="N7" s="45" t="s">
        <v>403</v>
      </c>
      <c r="O7" s="62"/>
      <c r="P7" s="62"/>
      <c r="Q7" s="62"/>
      <c r="R7" s="62"/>
      <c r="S7" s="62"/>
    </row>
    <row r="8" spans="1:20" ht="15" customHeight="1">
      <c r="A8" s="45"/>
      <c r="B8" s="45"/>
      <c r="C8" s="45" t="s">
        <v>406</v>
      </c>
      <c r="D8" s="177" t="s">
        <v>487</v>
      </c>
      <c r="E8" s="177"/>
      <c r="F8" s="177"/>
      <c r="G8" s="177"/>
      <c r="H8" s="177"/>
      <c r="I8" s="177"/>
      <c r="J8" s="177"/>
      <c r="K8" s="177"/>
      <c r="L8" s="177"/>
      <c r="M8" s="47"/>
      <c r="N8" s="45"/>
      <c r="O8" s="62"/>
      <c r="P8" s="62"/>
      <c r="Q8" s="62"/>
      <c r="R8" s="62"/>
      <c r="S8" s="62"/>
    </row>
    <row r="9" spans="1:20" ht="30" customHeight="1">
      <c r="A9" s="45"/>
      <c r="B9" s="45"/>
      <c r="C9" s="45" t="s">
        <v>406</v>
      </c>
      <c r="D9" s="73" t="s">
        <v>1034</v>
      </c>
      <c r="E9" s="22" t="s">
        <v>1021</v>
      </c>
      <c r="F9" s="84" t="s">
        <v>671</v>
      </c>
      <c r="G9" s="224"/>
      <c r="H9" s="225"/>
      <c r="I9" s="225"/>
      <c r="J9" s="226"/>
      <c r="K9" s="22" t="s">
        <v>1033</v>
      </c>
      <c r="L9" s="22" t="s">
        <v>1073</v>
      </c>
      <c r="N9" s="45"/>
      <c r="O9" s="62"/>
      <c r="P9" s="62"/>
      <c r="Q9" s="62"/>
      <c r="R9" s="62"/>
      <c r="S9" s="62"/>
    </row>
    <row r="10" spans="1:20">
      <c r="A10" s="45"/>
      <c r="B10" s="45"/>
      <c r="C10" s="45" t="s">
        <v>401</v>
      </c>
      <c r="D10" s="72"/>
      <c r="E10" s="72"/>
      <c r="F10" s="72"/>
      <c r="G10" s="66"/>
      <c r="H10" s="66"/>
      <c r="I10" s="66"/>
      <c r="J10" s="66"/>
      <c r="K10" s="66"/>
      <c r="L10" s="70"/>
      <c r="N10" s="45"/>
      <c r="O10" s="62"/>
      <c r="P10" s="62"/>
      <c r="Q10" s="62"/>
      <c r="R10" s="62"/>
      <c r="S10" s="62"/>
    </row>
    <row r="11" spans="1:20">
      <c r="A11" s="45"/>
      <c r="B11" s="45" t="s">
        <v>1019</v>
      </c>
      <c r="C11" s="45"/>
      <c r="D11" s="220">
        <v>1</v>
      </c>
      <c r="E11" s="217"/>
      <c r="F11" s="89"/>
      <c r="G11" s="214" t="s">
        <v>429</v>
      </c>
      <c r="H11" s="215"/>
      <c r="I11" s="215"/>
      <c r="J11" s="216"/>
      <c r="K11" s="64"/>
      <c r="L11" s="53"/>
      <c r="N11" s="45"/>
      <c r="O11" s="62"/>
      <c r="P11" s="62"/>
      <c r="Q11" s="62"/>
      <c r="R11" s="62"/>
      <c r="S11" s="62"/>
    </row>
    <row r="12" spans="1:20">
      <c r="A12" s="45"/>
      <c r="B12" s="45" t="s">
        <v>1018</v>
      </c>
      <c r="C12" s="45"/>
      <c r="D12" s="220"/>
      <c r="E12" s="218"/>
      <c r="F12" s="53"/>
      <c r="G12" s="214" t="s">
        <v>1029</v>
      </c>
      <c r="H12" s="215"/>
      <c r="I12" s="215"/>
      <c r="J12" s="216"/>
      <c r="K12" s="64"/>
      <c r="L12" s="85"/>
      <c r="N12" s="45"/>
      <c r="O12" s="62"/>
      <c r="P12" s="62"/>
      <c r="Q12" s="62"/>
      <c r="R12" s="62"/>
      <c r="S12" s="62"/>
    </row>
    <row r="13" spans="1:20">
      <c r="A13" s="45"/>
      <c r="B13" s="45" t="s">
        <v>1017</v>
      </c>
      <c r="C13" s="45"/>
      <c r="D13" s="220"/>
      <c r="E13" s="218"/>
      <c r="F13" s="53"/>
      <c r="G13" s="214" t="s">
        <v>431</v>
      </c>
      <c r="H13" s="215"/>
      <c r="I13" s="215"/>
      <c r="J13" s="216"/>
      <c r="K13" s="64"/>
      <c r="L13" s="85"/>
      <c r="N13" s="45"/>
      <c r="O13" s="62"/>
      <c r="P13" s="62"/>
      <c r="Q13" s="62"/>
      <c r="R13" s="62"/>
      <c r="S13" s="62"/>
    </row>
    <row r="14" spans="1:20" ht="15" customHeight="1">
      <c r="A14" s="45"/>
      <c r="B14" s="45" t="s">
        <v>764</v>
      </c>
      <c r="C14" s="45"/>
      <c r="D14" s="220"/>
      <c r="E14" s="218"/>
      <c r="F14" s="53"/>
      <c r="G14" s="208" t="s">
        <v>1071</v>
      </c>
      <c r="H14" s="209"/>
      <c r="I14" s="209"/>
      <c r="J14" s="210"/>
      <c r="K14" s="64"/>
      <c r="L14" s="85"/>
      <c r="N14" s="45"/>
      <c r="O14" s="62"/>
      <c r="P14" s="62"/>
      <c r="Q14" s="62"/>
      <c r="R14" s="62"/>
      <c r="S14" s="62"/>
    </row>
    <row r="15" spans="1:20" ht="15" customHeight="1">
      <c r="A15" s="45"/>
      <c r="B15" s="45" t="s">
        <v>765</v>
      </c>
      <c r="C15" s="45"/>
      <c r="D15" s="220"/>
      <c r="E15" s="218"/>
      <c r="F15" s="53"/>
      <c r="G15" s="208" t="s">
        <v>1072</v>
      </c>
      <c r="H15" s="209"/>
      <c r="I15" s="209"/>
      <c r="J15" s="210"/>
      <c r="K15" s="86">
        <f>K11+K12+K13+K14</f>
        <v>0</v>
      </c>
      <c r="L15" s="87">
        <f>ROUND((IF(K15-K11&gt;0,((K12*L12)+(K13*L13)+(K14*L14))/(K15-K11),0)),4)</f>
        <v>0</v>
      </c>
      <c r="N15" s="45"/>
      <c r="O15" s="62"/>
      <c r="P15" s="62"/>
      <c r="Q15" s="62"/>
      <c r="R15" s="62"/>
      <c r="S15" s="62"/>
    </row>
    <row r="16" spans="1:20" ht="47.25" customHeight="1">
      <c r="A16" s="45"/>
      <c r="B16" s="45"/>
      <c r="C16" s="45"/>
      <c r="D16" s="220"/>
      <c r="E16" s="218"/>
      <c r="F16" s="53"/>
      <c r="G16" s="15" t="s">
        <v>1065</v>
      </c>
      <c r="H16" s="95" t="s">
        <v>1020</v>
      </c>
      <c r="I16" s="96" t="s">
        <v>1067</v>
      </c>
      <c r="J16" s="96" t="s">
        <v>1068</v>
      </c>
      <c r="K16" s="96" t="s">
        <v>1069</v>
      </c>
      <c r="L16" s="97" t="s">
        <v>1070</v>
      </c>
      <c r="N16" s="45"/>
      <c r="O16" s="62"/>
      <c r="P16" s="62"/>
      <c r="Q16" s="62"/>
      <c r="R16" s="62"/>
      <c r="S16" s="62"/>
    </row>
    <row r="17" spans="1:19">
      <c r="A17" s="45"/>
      <c r="B17" s="45" t="s">
        <v>766</v>
      </c>
      <c r="C17" s="45"/>
      <c r="D17" s="220"/>
      <c r="E17" s="218"/>
      <c r="F17" s="53"/>
      <c r="G17" s="74" t="s">
        <v>1075</v>
      </c>
      <c r="H17" s="64"/>
      <c r="I17" s="83"/>
      <c r="J17" s="65"/>
      <c r="K17" s="65"/>
      <c r="L17" s="88"/>
      <c r="N17" s="45"/>
      <c r="O17" s="62"/>
      <c r="P17" s="62"/>
      <c r="Q17" s="62"/>
      <c r="R17" s="62"/>
      <c r="S17" s="62"/>
    </row>
    <row r="18" spans="1:19">
      <c r="A18" s="45"/>
      <c r="B18" s="45" t="s">
        <v>767</v>
      </c>
      <c r="C18" s="45"/>
      <c r="D18" s="220"/>
      <c r="E18" s="218"/>
      <c r="F18" s="53"/>
      <c r="G18" s="74" t="s">
        <v>1076</v>
      </c>
      <c r="H18" s="64"/>
      <c r="I18" s="83"/>
      <c r="J18" s="65"/>
      <c r="K18" s="65"/>
      <c r="L18" s="88"/>
      <c r="N18" s="45"/>
      <c r="O18" s="62"/>
      <c r="P18" s="62"/>
      <c r="Q18" s="62"/>
      <c r="R18" s="62"/>
      <c r="S18" s="62"/>
    </row>
    <row r="19" spans="1:19">
      <c r="A19" s="45"/>
      <c r="B19" s="45" t="s">
        <v>768</v>
      </c>
      <c r="C19" s="45"/>
      <c r="D19" s="220"/>
      <c r="E19" s="218"/>
      <c r="F19" s="53"/>
      <c r="G19" s="74" t="s">
        <v>1077</v>
      </c>
      <c r="H19" s="64"/>
      <c r="I19" s="83"/>
      <c r="J19" s="65"/>
      <c r="K19" s="65"/>
      <c r="L19" s="88"/>
      <c r="N19" s="45"/>
      <c r="O19" s="62"/>
      <c r="P19" s="62"/>
      <c r="Q19" s="62"/>
      <c r="R19" s="62"/>
      <c r="S19" s="62"/>
    </row>
    <row r="20" spans="1:19">
      <c r="A20" s="45"/>
      <c r="B20" s="45"/>
      <c r="C20" s="45"/>
      <c r="D20" s="220"/>
      <c r="E20" s="219"/>
      <c r="F20" s="53"/>
      <c r="G20" s="221" t="s">
        <v>1074</v>
      </c>
      <c r="H20" s="222"/>
      <c r="I20" s="222"/>
      <c r="J20" s="222"/>
      <c r="K20" s="223"/>
      <c r="L20" s="87">
        <f>ROUND((IF((H17+H18+H19)&gt;0,((H17*I17)+(H18*I18)+(H19*I19))/(H17+H18+H19),0)),4)</f>
        <v>0</v>
      </c>
      <c r="N20" s="45"/>
      <c r="O20" s="62"/>
      <c r="P20" s="62"/>
      <c r="Q20" s="62"/>
      <c r="R20" s="62"/>
      <c r="S20" s="62"/>
    </row>
    <row r="21" spans="1:19">
      <c r="A21" s="45"/>
      <c r="B21" s="45"/>
      <c r="C21" s="45" t="s">
        <v>401</v>
      </c>
      <c r="D21" s="211" t="s">
        <v>1171</v>
      </c>
      <c r="E21" s="212"/>
      <c r="F21" s="212"/>
      <c r="G21" s="212"/>
      <c r="H21" s="212"/>
      <c r="I21" s="212"/>
      <c r="J21" s="212"/>
      <c r="K21" s="212"/>
      <c r="L21" s="213"/>
      <c r="N21" s="45"/>
      <c r="O21" s="62"/>
      <c r="P21" s="62"/>
      <c r="Q21" s="62"/>
      <c r="R21" s="62"/>
      <c r="S21" s="62"/>
    </row>
    <row r="22" spans="1:19">
      <c r="A22" s="45"/>
      <c r="B22" s="45"/>
      <c r="C22" s="45" t="s">
        <v>404</v>
      </c>
      <c r="D22" s="45"/>
      <c r="E22" s="45"/>
      <c r="F22" s="45"/>
      <c r="G22" s="45"/>
      <c r="H22" s="45"/>
      <c r="I22" s="45"/>
      <c r="J22" s="45"/>
      <c r="K22" s="45"/>
      <c r="L22" s="45"/>
      <c r="M22" s="45"/>
      <c r="N22" s="45" t="s">
        <v>405</v>
      </c>
      <c r="O22" s="62"/>
      <c r="P22" s="62"/>
      <c r="Q22" s="62"/>
      <c r="R22" s="62"/>
      <c r="S22" s="62"/>
    </row>
  </sheetData>
  <sheetProtection password="A44A" sheet="1" objects="1" scenarios="1"/>
  <mergeCells count="12">
    <mergeCell ref="G14:J14"/>
    <mergeCell ref="G15:J15"/>
    <mergeCell ref="D21:L21"/>
    <mergeCell ref="D1:J1"/>
    <mergeCell ref="G11:J11"/>
    <mergeCell ref="G12:J12"/>
    <mergeCell ref="G13:J13"/>
    <mergeCell ref="D8:L8"/>
    <mergeCell ref="E11:E20"/>
    <mergeCell ref="D11:D20"/>
    <mergeCell ref="G20:K20"/>
    <mergeCell ref="G9:J9"/>
  </mergeCells>
  <phoneticPr fontId="2" type="noConversion"/>
  <dataValidations count="2">
    <dataValidation type="decimal" allowBlank="1" showInputMessage="1" showErrorMessage="1" errorTitle="Input Error" error="Please enter a numeric value between 0 and 99999999999999999" sqref="L20 K11:K15 L12:L15 G17:I19">
      <formula1>0</formula1>
      <formula2>99999999999999900</formula2>
    </dataValidation>
    <dataValidation type="list" allowBlank="1" showInputMessage="1" showErrorMessage="1" errorTitle="Input Error" error="Please enter a valid value from dropdown" sqref="F11">
      <formula1>"Individual,Bank,Financial Institution,PSU,Pvt. Corporate,Govt./Local Bodies,Mutual Fund,Pension/Provident Funds/ Insurance,NBFCs,Others- HUFs,Others- Trusts,Others- Partnership Firms,Others- Credit Societies,Others- Proprietorship Firms,Any other"</formula1>
    </dataValidation>
  </dataValidations>
  <hyperlinks>
    <hyperlink ref="F3" location="Navigation!A1" display="Back To Navigation Page"/>
  </hyperlinks>
  <pageMargins left="0.75" right="0.75" top="1" bottom="1" header="0.5" footer="0.5"/>
  <pageSetup orientation="portrait" horizontalDpi="300" verticalDpi="300" r:id="rId1"/>
  <headerFooter alignWithMargins="0"/>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K59"/>
  <sheetViews>
    <sheetView showGridLines="0" topLeftCell="D1" workbookViewId="0">
      <selection activeCell="K62" sqref="K62"/>
    </sheetView>
  </sheetViews>
  <sheetFormatPr defaultRowHeight="15"/>
  <cols>
    <col min="1" max="1" width="5.5703125" hidden="1" customWidth="1"/>
    <col min="2" max="2" width="5.85546875" hidden="1" customWidth="1"/>
    <col min="3" max="3" width="9" hidden="1" customWidth="1"/>
    <col min="4" max="4" width="32.42578125" customWidth="1"/>
    <col min="5" max="5" width="23.85546875" customWidth="1"/>
    <col min="6" max="6" width="19.85546875" customWidth="1"/>
    <col min="7" max="7" width="21" customWidth="1"/>
    <col min="8" max="8" width="17.85546875" customWidth="1"/>
    <col min="9" max="9" width="21.7109375" customWidth="1"/>
  </cols>
  <sheetData>
    <row r="1" spans="1:11" ht="30" customHeight="1">
      <c r="A1" s="10" t="s">
        <v>996</v>
      </c>
      <c r="D1" s="151" t="s">
        <v>982</v>
      </c>
      <c r="E1" s="228"/>
      <c r="F1" s="228"/>
      <c r="G1" s="228"/>
      <c r="H1" s="228"/>
      <c r="I1" s="228"/>
    </row>
    <row r="2" spans="1:11" ht="30" customHeight="1">
      <c r="A2" s="10"/>
      <c r="D2" s="98"/>
      <c r="E2" s="117"/>
      <c r="F2" s="21" t="s">
        <v>539</v>
      </c>
      <c r="G2" s="117"/>
      <c r="H2" s="117"/>
      <c r="I2" s="117"/>
    </row>
    <row r="3" spans="1:11" hidden="1">
      <c r="A3" s="45"/>
      <c r="B3" s="45"/>
      <c r="C3" s="45" t="s">
        <v>997</v>
      </c>
      <c r="D3" s="45"/>
      <c r="E3" s="45"/>
      <c r="F3" s="45"/>
      <c r="G3" s="45"/>
      <c r="H3" s="45"/>
      <c r="I3" s="45"/>
      <c r="J3" s="45"/>
      <c r="K3" s="45"/>
    </row>
    <row r="4" spans="1:11">
      <c r="A4" s="45"/>
      <c r="B4" s="45"/>
      <c r="C4" s="45"/>
      <c r="D4" s="45"/>
      <c r="E4" s="45"/>
      <c r="F4" s="45"/>
      <c r="G4" s="45"/>
      <c r="H4" s="45"/>
      <c r="I4" s="45"/>
      <c r="J4" s="45"/>
      <c r="K4" s="45"/>
    </row>
    <row r="5" spans="1:11" hidden="1">
      <c r="A5" s="45"/>
      <c r="B5" s="45"/>
      <c r="C5" s="45"/>
      <c r="D5" s="45"/>
      <c r="E5" s="45" t="s">
        <v>1019</v>
      </c>
      <c r="F5" s="45" t="s">
        <v>1018</v>
      </c>
      <c r="G5" s="45" t="s">
        <v>1017</v>
      </c>
      <c r="H5" s="45"/>
      <c r="I5" s="45"/>
      <c r="J5" s="45"/>
      <c r="K5" s="45"/>
    </row>
    <row r="6" spans="1:11" hidden="1">
      <c r="A6" s="45"/>
      <c r="B6" s="45"/>
      <c r="C6" s="45" t="s">
        <v>402</v>
      </c>
      <c r="D6" s="45" t="s">
        <v>406</v>
      </c>
      <c r="E6" s="45"/>
      <c r="F6" s="45"/>
      <c r="G6" s="45"/>
      <c r="H6" s="45"/>
      <c r="I6" s="45"/>
      <c r="J6" s="45" t="s">
        <v>401</v>
      </c>
      <c r="K6" s="45" t="s">
        <v>403</v>
      </c>
    </row>
    <row r="7" spans="1:11" ht="31.5" customHeight="1">
      <c r="A7" s="45"/>
      <c r="B7" s="45"/>
      <c r="C7" s="121" t="s">
        <v>406</v>
      </c>
      <c r="D7" s="161" t="s">
        <v>1170</v>
      </c>
      <c r="E7" s="227"/>
      <c r="F7" s="227"/>
      <c r="G7" s="15"/>
      <c r="H7" s="15"/>
      <c r="I7" s="114" t="s">
        <v>1016</v>
      </c>
      <c r="K7" s="45"/>
    </row>
    <row r="8" spans="1:11">
      <c r="A8" s="45"/>
      <c r="B8" s="45"/>
      <c r="C8" s="121" t="s">
        <v>406</v>
      </c>
      <c r="D8" s="11"/>
      <c r="E8" s="15" t="s">
        <v>429</v>
      </c>
      <c r="F8" s="15" t="s">
        <v>1015</v>
      </c>
      <c r="G8" s="15" t="s">
        <v>431</v>
      </c>
      <c r="H8" s="15" t="s">
        <v>451</v>
      </c>
      <c r="I8" s="15" t="s">
        <v>800</v>
      </c>
      <c r="K8" s="45"/>
    </row>
    <row r="9" spans="1:11" hidden="1">
      <c r="A9" s="45"/>
      <c r="B9" s="45"/>
      <c r="C9" s="45" t="s">
        <v>401</v>
      </c>
      <c r="K9" s="45"/>
    </row>
    <row r="10" spans="1:11">
      <c r="A10" s="45" t="s">
        <v>1014</v>
      </c>
      <c r="B10" s="45"/>
      <c r="C10" s="45"/>
      <c r="D10" s="11" t="s">
        <v>1012</v>
      </c>
      <c r="E10" s="138"/>
      <c r="F10" s="138"/>
      <c r="G10" s="138"/>
      <c r="H10" s="17">
        <f>E10+F10+G10</f>
        <v>0</v>
      </c>
      <c r="I10" s="88"/>
      <c r="K10" s="45"/>
    </row>
    <row r="11" spans="1:11">
      <c r="A11" s="45" t="s">
        <v>1031</v>
      </c>
      <c r="B11" s="45"/>
      <c r="C11" s="45"/>
      <c r="D11" s="11" t="s">
        <v>787</v>
      </c>
      <c r="E11" s="138"/>
      <c r="F11" s="138"/>
      <c r="G11" s="138"/>
      <c r="H11" s="17">
        <f t="shared" ref="H11:H25" si="0">E11+F11+G11</f>
        <v>0</v>
      </c>
      <c r="I11" s="88"/>
      <c r="K11" s="45"/>
    </row>
    <row r="12" spans="1:11">
      <c r="A12" s="45" t="s">
        <v>1032</v>
      </c>
      <c r="B12" s="45"/>
      <c r="C12" s="45"/>
      <c r="D12" s="11" t="s">
        <v>788</v>
      </c>
      <c r="E12" s="138"/>
      <c r="F12" s="138"/>
      <c r="G12" s="138"/>
      <c r="H12" s="17">
        <f t="shared" si="0"/>
        <v>0</v>
      </c>
      <c r="I12" s="88"/>
      <c r="K12" s="45"/>
    </row>
    <row r="13" spans="1:11">
      <c r="A13" s="45" t="s">
        <v>1011</v>
      </c>
      <c r="B13" s="45"/>
      <c r="C13" s="45"/>
      <c r="D13" s="11" t="s">
        <v>789</v>
      </c>
      <c r="E13" s="138"/>
      <c r="F13" s="138"/>
      <c r="G13" s="138"/>
      <c r="H13" s="17">
        <f t="shared" si="0"/>
        <v>0</v>
      </c>
      <c r="I13" s="88"/>
      <c r="K13" s="45"/>
    </row>
    <row r="14" spans="1:11">
      <c r="A14" s="45" t="s">
        <v>1010</v>
      </c>
      <c r="B14" s="45"/>
      <c r="C14" s="45"/>
      <c r="D14" s="11" t="s">
        <v>790</v>
      </c>
      <c r="E14" s="138"/>
      <c r="F14" s="138"/>
      <c r="G14" s="138"/>
      <c r="H14" s="17">
        <f t="shared" si="0"/>
        <v>0</v>
      </c>
      <c r="I14" s="88"/>
      <c r="K14" s="45"/>
    </row>
    <row r="15" spans="1:11">
      <c r="A15" s="45" t="s">
        <v>1009</v>
      </c>
      <c r="B15" s="45"/>
      <c r="C15" s="45"/>
      <c r="D15" s="11" t="s">
        <v>791</v>
      </c>
      <c r="E15" s="138"/>
      <c r="F15" s="138"/>
      <c r="G15" s="138"/>
      <c r="H15" s="17">
        <f t="shared" si="0"/>
        <v>0</v>
      </c>
      <c r="I15" s="88"/>
      <c r="K15" s="45"/>
    </row>
    <row r="16" spans="1:11">
      <c r="A16" s="45" t="s">
        <v>1008</v>
      </c>
      <c r="B16" s="45"/>
      <c r="C16" s="45"/>
      <c r="D16" s="11" t="s">
        <v>792</v>
      </c>
      <c r="E16" s="138"/>
      <c r="F16" s="138"/>
      <c r="G16" s="138"/>
      <c r="H16" s="17">
        <f t="shared" si="0"/>
        <v>0</v>
      </c>
      <c r="I16" s="88"/>
      <c r="K16" s="45"/>
    </row>
    <row r="17" spans="1:11" ht="30">
      <c r="A17" s="45" t="s">
        <v>1007</v>
      </c>
      <c r="B17" s="45"/>
      <c r="C17" s="45"/>
      <c r="D17" s="11" t="s">
        <v>793</v>
      </c>
      <c r="E17" s="138"/>
      <c r="F17" s="138"/>
      <c r="G17" s="138"/>
      <c r="H17" s="17">
        <f t="shared" si="0"/>
        <v>0</v>
      </c>
      <c r="I17" s="88"/>
      <c r="K17" s="45"/>
    </row>
    <row r="18" spans="1:11">
      <c r="A18" s="45" t="s">
        <v>782</v>
      </c>
      <c r="B18" s="45"/>
      <c r="C18" s="45"/>
      <c r="D18" s="11" t="s">
        <v>781</v>
      </c>
      <c r="E18" s="138"/>
      <c r="F18" s="138"/>
      <c r="G18" s="138"/>
      <c r="H18" s="17">
        <f t="shared" si="0"/>
        <v>0</v>
      </c>
      <c r="I18" s="88"/>
      <c r="K18" s="45"/>
    </row>
    <row r="19" spans="1:11">
      <c r="A19" s="45" t="s">
        <v>941</v>
      </c>
      <c r="B19" s="45"/>
      <c r="C19" s="45"/>
      <c r="D19" s="11" t="s">
        <v>780</v>
      </c>
      <c r="E19" s="17">
        <f>E20+E21+E22+E23+E24+E25</f>
        <v>0</v>
      </c>
      <c r="F19" s="17">
        <f>F20+F21+F22+F23+F24+F25</f>
        <v>0</v>
      </c>
      <c r="G19" s="17">
        <f>G20+G21+G22+G23+G24+G25</f>
        <v>0</v>
      </c>
      <c r="H19" s="17">
        <f t="shared" si="0"/>
        <v>0</v>
      </c>
      <c r="I19" s="88"/>
      <c r="K19" s="45"/>
    </row>
    <row r="20" spans="1:11">
      <c r="A20" s="45" t="s">
        <v>774</v>
      </c>
      <c r="B20" s="45"/>
      <c r="C20" s="45"/>
      <c r="D20" s="11" t="s">
        <v>770</v>
      </c>
      <c r="E20" s="138"/>
      <c r="F20" s="138"/>
      <c r="G20" s="138"/>
      <c r="H20" s="17">
        <f t="shared" si="0"/>
        <v>0</v>
      </c>
      <c r="I20" s="88"/>
      <c r="K20" s="45"/>
    </row>
    <row r="21" spans="1:11">
      <c r="A21" s="45" t="s">
        <v>775</v>
      </c>
      <c r="B21" s="45"/>
      <c r="C21" s="45"/>
      <c r="D21" s="11" t="s">
        <v>771</v>
      </c>
      <c r="E21" s="138"/>
      <c r="F21" s="138"/>
      <c r="G21" s="138"/>
      <c r="H21" s="17">
        <f t="shared" si="0"/>
        <v>0</v>
      </c>
      <c r="I21" s="88"/>
      <c r="K21" s="45"/>
    </row>
    <row r="22" spans="1:11">
      <c r="A22" s="45" t="s">
        <v>776</v>
      </c>
      <c r="B22" s="45"/>
      <c r="C22" s="45"/>
      <c r="D22" s="11" t="s">
        <v>772</v>
      </c>
      <c r="E22" s="138"/>
      <c r="F22" s="138"/>
      <c r="G22" s="138"/>
      <c r="H22" s="17">
        <f t="shared" si="0"/>
        <v>0</v>
      </c>
      <c r="I22" s="88"/>
      <c r="K22" s="45"/>
    </row>
    <row r="23" spans="1:11">
      <c r="A23" s="45" t="s">
        <v>286</v>
      </c>
      <c r="B23" s="45"/>
      <c r="C23" s="45"/>
      <c r="D23" s="11" t="s">
        <v>518</v>
      </c>
      <c r="E23" s="138"/>
      <c r="F23" s="138"/>
      <c r="G23" s="138"/>
      <c r="H23" s="17">
        <f t="shared" si="0"/>
        <v>0</v>
      </c>
      <c r="I23" s="88"/>
      <c r="K23" s="45"/>
    </row>
    <row r="24" spans="1:11">
      <c r="A24" s="45" t="s">
        <v>777</v>
      </c>
      <c r="B24" s="45"/>
      <c r="C24" s="45"/>
      <c r="D24" s="11" t="s">
        <v>773</v>
      </c>
      <c r="E24" s="138"/>
      <c r="F24" s="138"/>
      <c r="G24" s="138"/>
      <c r="H24" s="17">
        <f t="shared" si="0"/>
        <v>0</v>
      </c>
      <c r="I24" s="88"/>
      <c r="K24" s="45"/>
    </row>
    <row r="25" spans="1:11">
      <c r="A25" s="45" t="s">
        <v>778</v>
      </c>
      <c r="B25" s="45"/>
      <c r="C25" s="45"/>
      <c r="D25" s="11" t="s">
        <v>519</v>
      </c>
      <c r="E25" s="17">
        <f>SUM(E36:E39)</f>
        <v>0</v>
      </c>
      <c r="F25" s="17">
        <f>SUM(F36:F39)</f>
        <v>0</v>
      </c>
      <c r="G25" s="17">
        <f>SUM(G36:G39)</f>
        <v>0</v>
      </c>
      <c r="H25" s="17">
        <f t="shared" si="0"/>
        <v>0</v>
      </c>
      <c r="I25" s="88"/>
      <c r="K25" s="45"/>
    </row>
    <row r="26" spans="1:11" hidden="1">
      <c r="A26" s="45"/>
      <c r="B26" s="45"/>
      <c r="C26" s="45" t="s">
        <v>401</v>
      </c>
      <c r="I26" s="1"/>
      <c r="K26" s="45"/>
    </row>
    <row r="27" spans="1:11" hidden="1">
      <c r="A27" s="45"/>
      <c r="B27" s="45"/>
      <c r="C27" s="45" t="s">
        <v>404</v>
      </c>
      <c r="D27" s="45"/>
      <c r="E27" s="45"/>
      <c r="F27" s="45"/>
      <c r="G27" s="45"/>
      <c r="H27" s="45"/>
      <c r="I27" s="131"/>
      <c r="J27" s="45"/>
      <c r="K27" s="45" t="s">
        <v>405</v>
      </c>
    </row>
    <row r="28" spans="1:11" hidden="1">
      <c r="I28" s="1"/>
    </row>
    <row r="29" spans="1:11" hidden="1">
      <c r="I29" s="1"/>
    </row>
    <row r="30" spans="1:11" hidden="1">
      <c r="I30" s="1"/>
    </row>
    <row r="31" spans="1:11" hidden="1">
      <c r="A31" s="45"/>
      <c r="B31" s="45"/>
      <c r="C31" s="45" t="s">
        <v>998</v>
      </c>
      <c r="D31" s="45"/>
      <c r="E31" s="45"/>
      <c r="F31" s="45"/>
      <c r="G31" s="45"/>
      <c r="H31" s="45"/>
      <c r="I31" s="131"/>
      <c r="J31" s="45"/>
      <c r="K31" s="45"/>
    </row>
    <row r="32" spans="1:11" hidden="1">
      <c r="A32" s="45"/>
      <c r="B32" s="45"/>
      <c r="C32" s="45"/>
      <c r="D32" s="45"/>
      <c r="E32" s="45"/>
      <c r="F32" s="45"/>
      <c r="G32" s="45"/>
      <c r="H32" s="45"/>
      <c r="I32" s="131"/>
      <c r="J32" s="45"/>
      <c r="K32" s="45"/>
    </row>
    <row r="33" spans="1:11" hidden="1">
      <c r="A33" s="45"/>
      <c r="B33" s="45"/>
      <c r="C33" s="45"/>
      <c r="D33" s="45" t="s">
        <v>779</v>
      </c>
      <c r="E33" s="45" t="s">
        <v>1019</v>
      </c>
      <c r="F33" s="45" t="s">
        <v>1018</v>
      </c>
      <c r="G33" s="45" t="s">
        <v>1017</v>
      </c>
      <c r="H33" s="45"/>
      <c r="I33" s="131"/>
      <c r="J33" s="45"/>
      <c r="K33" s="45"/>
    </row>
    <row r="34" spans="1:11" hidden="1">
      <c r="A34" s="45"/>
      <c r="B34" s="45"/>
      <c r="C34" s="45" t="s">
        <v>402</v>
      </c>
      <c r="D34" s="45" t="s">
        <v>907</v>
      </c>
      <c r="E34" s="45"/>
      <c r="F34" s="45"/>
      <c r="G34" s="45"/>
      <c r="H34" s="45"/>
      <c r="I34" s="131"/>
      <c r="J34" s="45" t="s">
        <v>401</v>
      </c>
      <c r="K34" s="45" t="s">
        <v>403</v>
      </c>
    </row>
    <row r="35" spans="1:11" hidden="1">
      <c r="A35" s="45"/>
      <c r="B35" s="45"/>
      <c r="C35" s="45" t="s">
        <v>401</v>
      </c>
      <c r="I35" s="1"/>
      <c r="K35" s="45"/>
    </row>
    <row r="36" spans="1:11">
      <c r="A36" s="45" t="s">
        <v>778</v>
      </c>
      <c r="B36" s="45"/>
      <c r="C36" s="121"/>
      <c r="D36" s="20"/>
      <c r="E36" s="138"/>
      <c r="F36" s="138"/>
      <c r="G36" s="138"/>
      <c r="H36" s="17">
        <f>E36+F36+G36</f>
        <v>0</v>
      </c>
      <c r="I36" s="68"/>
      <c r="K36" s="45"/>
    </row>
    <row r="37" spans="1:11" hidden="1">
      <c r="A37" s="45"/>
      <c r="B37" s="45"/>
      <c r="C37" s="45" t="s">
        <v>401</v>
      </c>
      <c r="K37" s="45"/>
    </row>
    <row r="38" spans="1:11" hidden="1">
      <c r="A38" s="45"/>
      <c r="B38" s="45"/>
      <c r="C38" s="45" t="s">
        <v>404</v>
      </c>
      <c r="D38" s="45"/>
      <c r="E38" s="45"/>
      <c r="F38" s="45"/>
      <c r="G38" s="45"/>
      <c r="H38" s="45"/>
      <c r="I38" s="45"/>
      <c r="J38" s="45"/>
      <c r="K38" s="45" t="s">
        <v>405</v>
      </c>
    </row>
    <row r="39" spans="1:11" hidden="1"/>
    <row r="40" spans="1:11" hidden="1"/>
    <row r="41" spans="1:11" hidden="1">
      <c r="A41" s="45"/>
      <c r="B41" s="45"/>
      <c r="C41" s="45" t="s">
        <v>999</v>
      </c>
      <c r="D41" s="45"/>
      <c r="E41" s="45"/>
      <c r="F41" s="45"/>
      <c r="G41" s="45"/>
      <c r="H41" s="45"/>
      <c r="I41" s="45"/>
      <c r="J41" s="45"/>
      <c r="K41" s="45"/>
    </row>
    <row r="42" spans="1:11" hidden="1">
      <c r="A42" s="45"/>
      <c r="B42" s="45"/>
      <c r="C42" s="45"/>
      <c r="D42" s="45"/>
      <c r="E42" s="45"/>
      <c r="F42" s="45"/>
      <c r="G42" s="45"/>
      <c r="H42" s="45"/>
      <c r="I42" s="45"/>
      <c r="J42" s="45"/>
      <c r="K42" s="45"/>
    </row>
    <row r="43" spans="1:11" hidden="1">
      <c r="A43" s="45"/>
      <c r="B43" s="45"/>
      <c r="C43" s="45"/>
      <c r="D43" s="45"/>
      <c r="E43" s="45" t="s">
        <v>1019</v>
      </c>
      <c r="F43" s="45" t="s">
        <v>1018</v>
      </c>
      <c r="G43" s="45" t="s">
        <v>1017</v>
      </c>
      <c r="H43" s="45"/>
      <c r="I43" s="45"/>
      <c r="J43" s="45"/>
      <c r="K43" s="45"/>
    </row>
    <row r="44" spans="1:11" hidden="1">
      <c r="A44" s="45"/>
      <c r="B44" s="45"/>
      <c r="C44" s="45" t="s">
        <v>402</v>
      </c>
      <c r="D44" s="45" t="s">
        <v>406</v>
      </c>
      <c r="E44" s="45"/>
      <c r="F44" s="45"/>
      <c r="G44" s="45"/>
      <c r="H44" s="45"/>
      <c r="I44" s="45"/>
      <c r="J44" s="45" t="s">
        <v>401</v>
      </c>
      <c r="K44" s="45" t="s">
        <v>403</v>
      </c>
    </row>
    <row r="45" spans="1:11">
      <c r="A45" s="45"/>
      <c r="B45" s="45"/>
      <c r="C45" s="45" t="s">
        <v>406</v>
      </c>
      <c r="D45" s="161" t="s">
        <v>1171</v>
      </c>
      <c r="E45" s="162"/>
      <c r="F45" s="162"/>
      <c r="G45" s="162"/>
      <c r="H45" s="162"/>
      <c r="I45" s="163"/>
      <c r="K45" s="45"/>
    </row>
    <row r="46" spans="1:11" hidden="1">
      <c r="A46" s="45"/>
      <c r="B46" s="45"/>
      <c r="C46" s="45" t="s">
        <v>401</v>
      </c>
      <c r="K46" s="45"/>
    </row>
    <row r="47" spans="1:11" ht="17.25" customHeight="1">
      <c r="A47" s="45" t="s">
        <v>855</v>
      </c>
      <c r="B47" s="45"/>
      <c r="C47" s="45"/>
      <c r="D47" s="11" t="s">
        <v>786</v>
      </c>
      <c r="E47" s="138"/>
      <c r="F47" s="138"/>
      <c r="G47" s="138"/>
      <c r="H47" s="17">
        <f>E47+F47+G47</f>
        <v>0</v>
      </c>
      <c r="I47" s="68"/>
      <c r="K47" s="45"/>
    </row>
    <row r="48" spans="1:11">
      <c r="A48" s="45" t="s">
        <v>856</v>
      </c>
      <c r="B48" s="45"/>
      <c r="C48" s="45"/>
      <c r="D48" s="11" t="s">
        <v>456</v>
      </c>
      <c r="E48" s="138"/>
      <c r="F48" s="138"/>
      <c r="G48" s="138"/>
      <c r="H48" s="17">
        <f>E48+F48+G48</f>
        <v>0</v>
      </c>
      <c r="I48" s="68"/>
      <c r="K48" s="45"/>
    </row>
    <row r="49" spans="1:11" ht="16.5" customHeight="1">
      <c r="A49" s="120" t="s">
        <v>1006</v>
      </c>
      <c r="B49" s="45"/>
      <c r="C49" s="45"/>
      <c r="D49" s="11" t="s">
        <v>1105</v>
      </c>
      <c r="E49" s="17">
        <f>IF((E10+E11+E12+E13+E14+E15+E16+E17+E18+E19)=(E47+E48),E47+E48,0)</f>
        <v>0</v>
      </c>
      <c r="F49" s="17">
        <f>IF((F10+F11+F12+F13+F14+F15+F16+F17+F18+F19)=(F47+F48),F47+F48,0)</f>
        <v>0</v>
      </c>
      <c r="G49" s="17">
        <f>IF((G10+G11+G12+G13+G14+G15+G16+G17+G18+G19)=(G47+G48),G47+G48,0)</f>
        <v>0</v>
      </c>
      <c r="H49" s="17">
        <f>IF((H10+H11+H12+H13+H14+H15+H16+H17+H18+H19)=(H47+H48),H47+H48,0)</f>
        <v>0</v>
      </c>
      <c r="I49" s="68"/>
      <c r="K49" s="45"/>
    </row>
    <row r="50" spans="1:11" ht="10.5" hidden="1" customHeight="1">
      <c r="A50" s="45"/>
      <c r="B50" s="45"/>
      <c r="C50" s="45"/>
      <c r="D50" s="11" t="s">
        <v>1005</v>
      </c>
      <c r="E50" s="17">
        <f>SUMIF('Top 20 Depositors'!G11:G210,"Current Deposits",'Top 20 Depositors'!K11:K210)</f>
        <v>0</v>
      </c>
      <c r="F50" s="17">
        <f>SUMIF('Top 20 Depositors'!G11:G210,"Saving Deposits",'Top 20 Depositors'!K11:K210)</f>
        <v>0</v>
      </c>
      <c r="G50" s="17">
        <f>SUMIF('Top 20 Depositors'!G11:G210,"Term Deposits",'Top 20 Depositors'!K11:K210) + SUMIF('Top 20 Depositors'!G11:G210,"Term Deposits (FCY)",'Top 20 Depositors'!K11:K210)</f>
        <v>0</v>
      </c>
      <c r="H50" s="17">
        <f>E50+F50+G50</f>
        <v>0</v>
      </c>
      <c r="I50" s="68"/>
      <c r="K50" s="45"/>
    </row>
    <row r="51" spans="1:11" ht="20.25" hidden="1" customHeight="1">
      <c r="A51" s="45"/>
      <c r="B51" s="45"/>
      <c r="C51" s="45"/>
      <c r="D51" s="11" t="s">
        <v>1004</v>
      </c>
      <c r="E51" s="61">
        <f>ROUND((IF(E49&gt;0,E50/E49,0)),4)</f>
        <v>0</v>
      </c>
      <c r="F51" s="61">
        <f>ROUND((IF(F49&gt;0,F50/F49,0)),4)</f>
        <v>0</v>
      </c>
      <c r="G51" s="61">
        <f>ROUND((IF(G49&gt;0,G50/G49,0)),4)</f>
        <v>0</v>
      </c>
      <c r="H51" s="61">
        <f>ROUND((IF(H49&gt;0,H50/H49,0)),4)</f>
        <v>0</v>
      </c>
      <c r="I51" s="68"/>
      <c r="K51" s="45"/>
    </row>
    <row r="52" spans="1:11">
      <c r="A52" s="45"/>
      <c r="B52" s="45"/>
      <c r="C52" s="45"/>
      <c r="D52" s="155" t="s">
        <v>794</v>
      </c>
      <c r="E52" s="198"/>
      <c r="F52" s="198"/>
      <c r="G52" s="198"/>
      <c r="H52" s="198"/>
      <c r="I52" s="156"/>
      <c r="K52" s="45"/>
    </row>
    <row r="53" spans="1:11">
      <c r="A53" s="45"/>
      <c r="B53" s="45"/>
      <c r="C53" s="45"/>
      <c r="D53" s="155" t="s">
        <v>795</v>
      </c>
      <c r="E53" s="227"/>
      <c r="F53" s="227"/>
      <c r="G53" s="227"/>
      <c r="H53" s="227"/>
      <c r="I53" s="229"/>
      <c r="K53" s="45"/>
    </row>
    <row r="54" spans="1:11">
      <c r="A54" s="45"/>
      <c r="B54" s="45"/>
      <c r="C54" s="45"/>
      <c r="D54" s="155" t="s">
        <v>796</v>
      </c>
      <c r="E54" s="198"/>
      <c r="F54" s="198"/>
      <c r="G54" s="198"/>
      <c r="H54" s="198"/>
      <c r="I54" s="156"/>
      <c r="K54" s="45"/>
    </row>
    <row r="55" spans="1:11">
      <c r="A55" s="45"/>
      <c r="B55" s="45"/>
      <c r="C55" s="45"/>
      <c r="D55" s="155" t="s">
        <v>797</v>
      </c>
      <c r="E55" s="198"/>
      <c r="F55" s="198"/>
      <c r="G55" s="198"/>
      <c r="H55" s="198"/>
      <c r="I55" s="156"/>
      <c r="K55" s="45"/>
    </row>
    <row r="56" spans="1:11">
      <c r="A56" s="45"/>
      <c r="B56" s="45"/>
      <c r="C56" s="45"/>
      <c r="D56" s="155" t="s">
        <v>798</v>
      </c>
      <c r="E56" s="198"/>
      <c r="F56" s="198"/>
      <c r="G56" s="198"/>
      <c r="H56" s="198"/>
      <c r="I56" s="156"/>
      <c r="K56" s="45"/>
    </row>
    <row r="57" spans="1:11">
      <c r="A57" s="45"/>
      <c r="B57" s="45"/>
      <c r="C57" s="45"/>
      <c r="D57" s="155" t="s">
        <v>799</v>
      </c>
      <c r="E57" s="198"/>
      <c r="F57" s="198"/>
      <c r="G57" s="198"/>
      <c r="H57" s="198"/>
      <c r="I57" s="156"/>
      <c r="K57" s="45"/>
    </row>
    <row r="58" spans="1:11">
      <c r="A58" s="45"/>
      <c r="B58" s="45"/>
      <c r="C58" s="45" t="s">
        <v>401</v>
      </c>
      <c r="K58" s="45"/>
    </row>
    <row r="59" spans="1:11">
      <c r="A59" s="45"/>
      <c r="B59" s="45"/>
      <c r="C59" s="45" t="s">
        <v>404</v>
      </c>
      <c r="D59" s="45"/>
      <c r="E59" s="45"/>
      <c r="F59" s="45"/>
      <c r="G59" s="45"/>
      <c r="H59" s="45"/>
      <c r="I59" s="45"/>
      <c r="J59" s="45"/>
      <c r="K59" s="45" t="s">
        <v>405</v>
      </c>
    </row>
  </sheetData>
  <mergeCells count="9">
    <mergeCell ref="D57:I57"/>
    <mergeCell ref="D7:F7"/>
    <mergeCell ref="D45:I45"/>
    <mergeCell ref="D1:I1"/>
    <mergeCell ref="D53:I53"/>
    <mergeCell ref="D54:I54"/>
    <mergeCell ref="D55:I55"/>
    <mergeCell ref="D56:I56"/>
    <mergeCell ref="D52:I52"/>
  </mergeCells>
  <phoneticPr fontId="2" type="noConversion"/>
  <dataValidations count="1">
    <dataValidation type="decimal" allowBlank="1" showInputMessage="1" showErrorMessage="1" errorTitle="Input Error" error="Please enter a numeric value between 0 and 99999999999999999" sqref="H36 E49:H51">
      <formula1>0</formula1>
      <formula2>99999999999999900</formula2>
    </dataValidation>
  </dataValidations>
  <hyperlinks>
    <hyperlink ref="A49" r:id="rId1"/>
    <hyperlink ref="F2" location="Navigation!A1" display="Back To Navigation Page"/>
  </hyperlinks>
  <pageMargins left="0.75" right="0.75" top="1" bottom="1" header="0.5" footer="0.5"/>
  <pageSetup paperSize="9" orientation="portrait" verticalDpi="0" r:id="rId2"/>
  <headerFooter alignWithMargins="0"/>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dimension ref="A1:V78"/>
  <sheetViews>
    <sheetView showGridLines="0" topLeftCell="D1" workbookViewId="0">
      <selection activeCell="M9" sqref="M9:N9"/>
    </sheetView>
  </sheetViews>
  <sheetFormatPr defaultRowHeight="15"/>
  <cols>
    <col min="1" max="3" width="9.140625" style="41" hidden="1" customWidth="1"/>
    <col min="4" max="4" width="37.28515625" customWidth="1"/>
    <col min="5" max="5" width="14.7109375" customWidth="1"/>
    <col min="6" max="6" width="16" customWidth="1"/>
    <col min="7" max="7" width="14.7109375" customWidth="1"/>
    <col min="8" max="8" width="16.140625" customWidth="1"/>
    <col min="9" max="9" width="14.7109375" customWidth="1"/>
    <col min="10" max="10" width="15.7109375" customWidth="1"/>
    <col min="11" max="11" width="14.7109375" customWidth="1"/>
    <col min="12" max="12" width="16.28515625" customWidth="1"/>
    <col min="13" max="13" width="14.7109375" customWidth="1"/>
    <col min="14" max="14" width="15.5703125" customWidth="1"/>
    <col min="15" max="15" width="14.7109375" customWidth="1"/>
    <col min="16" max="16" width="15.7109375" customWidth="1"/>
    <col min="17" max="17" width="14.7109375" customWidth="1"/>
    <col min="18" max="18" width="16.28515625" customWidth="1"/>
    <col min="19" max="19" width="14.7109375" customWidth="1"/>
    <col min="20" max="20" width="15.85546875" customWidth="1"/>
  </cols>
  <sheetData>
    <row r="1" spans="1:22" ht="27.95" customHeight="1">
      <c r="A1" s="42" t="s">
        <v>1013</v>
      </c>
      <c r="D1" s="151" t="s">
        <v>1087</v>
      </c>
      <c r="E1" s="151"/>
      <c r="F1" s="151"/>
      <c r="G1" s="151"/>
      <c r="H1" s="151"/>
      <c r="I1" s="151"/>
      <c r="J1" s="151"/>
      <c r="K1" s="151"/>
      <c r="L1" s="151"/>
      <c r="M1" s="151"/>
      <c r="N1" s="151"/>
      <c r="O1" s="151"/>
      <c r="P1" s="151"/>
      <c r="Q1" s="151"/>
      <c r="R1" s="151"/>
      <c r="S1" s="151"/>
      <c r="T1" s="151"/>
    </row>
    <row r="2" spans="1:22" s="37" customFormat="1"/>
    <row r="3" spans="1:22" s="37" customFormat="1">
      <c r="E3" s="50" t="s">
        <v>539</v>
      </c>
    </row>
    <row r="4" spans="1:22" s="37" customFormat="1">
      <c r="A4" s="122"/>
      <c r="B4" s="122"/>
      <c r="C4" s="122" t="s">
        <v>655</v>
      </c>
      <c r="D4" s="122"/>
      <c r="E4" s="122"/>
      <c r="F4" s="122"/>
      <c r="G4" s="122"/>
      <c r="H4" s="122"/>
      <c r="I4" s="122"/>
      <c r="J4" s="122"/>
      <c r="K4" s="122"/>
      <c r="L4" s="122"/>
      <c r="M4" s="122"/>
      <c r="N4" s="122"/>
      <c r="O4" s="122"/>
      <c r="P4" s="122"/>
      <c r="Q4" s="122"/>
      <c r="R4" s="122"/>
      <c r="S4" s="122"/>
      <c r="T4" s="122"/>
      <c r="U4" s="122"/>
      <c r="V4" s="122"/>
    </row>
    <row r="5" spans="1:22" s="37" customFormat="1" hidden="1">
      <c r="A5" s="122"/>
      <c r="B5" s="122"/>
      <c r="C5" s="122"/>
      <c r="D5" s="122"/>
      <c r="E5" s="122" t="s">
        <v>684</v>
      </c>
      <c r="F5" s="122" t="s">
        <v>480</v>
      </c>
      <c r="G5" s="122" t="s">
        <v>684</v>
      </c>
      <c r="H5" s="122" t="s">
        <v>480</v>
      </c>
      <c r="I5" s="122" t="s">
        <v>684</v>
      </c>
      <c r="J5" s="122" t="s">
        <v>480</v>
      </c>
      <c r="K5" s="122" t="s">
        <v>684</v>
      </c>
      <c r="L5" s="122" t="s">
        <v>480</v>
      </c>
      <c r="M5" s="122" t="s">
        <v>684</v>
      </c>
      <c r="N5" s="122" t="s">
        <v>480</v>
      </c>
      <c r="O5" s="122" t="s">
        <v>684</v>
      </c>
      <c r="P5" s="122" t="s">
        <v>480</v>
      </c>
      <c r="Q5" s="122" t="s">
        <v>684</v>
      </c>
      <c r="R5" s="122" t="s">
        <v>480</v>
      </c>
      <c r="S5" s="122" t="s">
        <v>684</v>
      </c>
      <c r="T5" s="122" t="s">
        <v>480</v>
      </c>
      <c r="U5" s="122"/>
      <c r="V5" s="122"/>
    </row>
    <row r="6" spans="1:22" s="37" customFormat="1" hidden="1">
      <c r="A6" s="122"/>
      <c r="B6" s="122"/>
      <c r="C6" s="122"/>
      <c r="D6" s="122"/>
      <c r="E6" s="122" t="s">
        <v>677</v>
      </c>
      <c r="F6" s="122" t="s">
        <v>677</v>
      </c>
      <c r="G6" s="122" t="s">
        <v>678</v>
      </c>
      <c r="H6" s="122" t="s">
        <v>678</v>
      </c>
      <c r="I6" s="122" t="s">
        <v>679</v>
      </c>
      <c r="J6" s="122" t="s">
        <v>679</v>
      </c>
      <c r="K6" s="122" t="s">
        <v>680</v>
      </c>
      <c r="L6" s="122" t="s">
        <v>680</v>
      </c>
      <c r="M6" s="122" t="s">
        <v>681</v>
      </c>
      <c r="N6" s="122" t="s">
        <v>681</v>
      </c>
      <c r="O6" s="122" t="s">
        <v>682</v>
      </c>
      <c r="P6" s="122" t="s">
        <v>682</v>
      </c>
      <c r="Q6" s="122" t="s">
        <v>1169</v>
      </c>
      <c r="R6" s="122" t="s">
        <v>1169</v>
      </c>
      <c r="S6" s="122" t="s">
        <v>683</v>
      </c>
      <c r="T6" s="122" t="s">
        <v>683</v>
      </c>
      <c r="U6" s="122"/>
      <c r="V6" s="122"/>
    </row>
    <row r="7" spans="1:22" s="37" customFormat="1" hidden="1">
      <c r="A7" s="122"/>
      <c r="B7" s="122"/>
      <c r="C7" s="122" t="s">
        <v>402</v>
      </c>
      <c r="D7" s="122" t="s">
        <v>406</v>
      </c>
      <c r="E7" s="122"/>
      <c r="F7" s="122"/>
      <c r="G7" s="122"/>
      <c r="H7" s="122"/>
      <c r="I7" s="122"/>
      <c r="J7" s="122"/>
      <c r="K7" s="122"/>
      <c r="L7" s="122"/>
      <c r="M7" s="122"/>
      <c r="N7" s="122"/>
      <c r="O7" s="122"/>
      <c r="P7" s="122"/>
      <c r="Q7" s="122"/>
      <c r="R7" s="122"/>
      <c r="S7" s="122"/>
      <c r="T7" s="122"/>
      <c r="U7" s="122" t="s">
        <v>401</v>
      </c>
      <c r="V7" s="122" t="s">
        <v>403</v>
      </c>
    </row>
    <row r="8" spans="1:22" s="37" customFormat="1" ht="15" customHeight="1">
      <c r="A8" s="122"/>
      <c r="B8" s="122"/>
      <c r="C8" s="122" t="s">
        <v>406</v>
      </c>
      <c r="D8" s="161" t="s">
        <v>486</v>
      </c>
      <c r="E8" s="162"/>
      <c r="F8" s="162"/>
      <c r="G8" s="162"/>
      <c r="H8" s="162"/>
      <c r="I8" s="162"/>
      <c r="J8" s="162"/>
      <c r="K8" s="162"/>
      <c r="L8" s="162"/>
      <c r="M8" s="162"/>
      <c r="N8" s="162"/>
      <c r="O8" s="162"/>
      <c r="P8" s="162"/>
      <c r="Q8" s="162"/>
      <c r="R8" s="163"/>
      <c r="S8" s="234" t="s">
        <v>85</v>
      </c>
      <c r="T8" s="235"/>
      <c r="V8" s="122"/>
    </row>
    <row r="9" spans="1:22" s="37" customFormat="1">
      <c r="A9" s="122"/>
      <c r="B9" s="122"/>
      <c r="C9" s="122" t="s">
        <v>406</v>
      </c>
      <c r="D9" s="113" t="s">
        <v>86</v>
      </c>
      <c r="E9" s="233" t="s">
        <v>656</v>
      </c>
      <c r="F9" s="233"/>
      <c r="G9" s="233" t="s">
        <v>657</v>
      </c>
      <c r="H9" s="233"/>
      <c r="I9" s="233" t="s">
        <v>658</v>
      </c>
      <c r="J9" s="233"/>
      <c r="K9" s="233" t="s">
        <v>659</v>
      </c>
      <c r="L9" s="233"/>
      <c r="M9" s="233" t="s">
        <v>660</v>
      </c>
      <c r="N9" s="233"/>
      <c r="O9" s="233" t="s">
        <v>661</v>
      </c>
      <c r="P9" s="233"/>
      <c r="Q9" s="233" t="s">
        <v>662</v>
      </c>
      <c r="R9" s="233"/>
      <c r="S9" s="236" t="s">
        <v>451</v>
      </c>
      <c r="T9" s="236"/>
      <c r="V9" s="122"/>
    </row>
    <row r="10" spans="1:22" s="37" customFormat="1" ht="45" customHeight="1">
      <c r="A10" s="122"/>
      <c r="B10" s="122"/>
      <c r="C10" s="122" t="s">
        <v>406</v>
      </c>
      <c r="D10" s="59" t="s">
        <v>663</v>
      </c>
      <c r="E10" s="15" t="s">
        <v>478</v>
      </c>
      <c r="F10" s="15" t="s">
        <v>479</v>
      </c>
      <c r="G10" s="15" t="s">
        <v>478</v>
      </c>
      <c r="H10" s="15" t="s">
        <v>479</v>
      </c>
      <c r="I10" s="15" t="s">
        <v>478</v>
      </c>
      <c r="J10" s="15" t="s">
        <v>479</v>
      </c>
      <c r="K10" s="15" t="s">
        <v>478</v>
      </c>
      <c r="L10" s="15" t="s">
        <v>479</v>
      </c>
      <c r="M10" s="15" t="s">
        <v>478</v>
      </c>
      <c r="N10" s="15" t="s">
        <v>479</v>
      </c>
      <c r="O10" s="15" t="s">
        <v>478</v>
      </c>
      <c r="P10" s="15" t="s">
        <v>479</v>
      </c>
      <c r="Q10" s="15" t="s">
        <v>478</v>
      </c>
      <c r="R10" s="15" t="s">
        <v>479</v>
      </c>
      <c r="S10" s="15" t="s">
        <v>478</v>
      </c>
      <c r="T10" s="15" t="s">
        <v>479</v>
      </c>
      <c r="V10" s="122"/>
    </row>
    <row r="11" spans="1:22" s="37" customFormat="1">
      <c r="A11" s="122"/>
      <c r="B11" s="122"/>
      <c r="C11" s="122" t="s">
        <v>401</v>
      </c>
      <c r="V11" s="122"/>
    </row>
    <row r="12" spans="1:22" s="37" customFormat="1">
      <c r="A12" s="122"/>
      <c r="B12" s="122"/>
      <c r="C12" s="122"/>
      <c r="D12" s="14" t="s">
        <v>472</v>
      </c>
      <c r="E12" s="81"/>
      <c r="F12" s="82"/>
      <c r="G12" s="81"/>
      <c r="H12" s="82"/>
      <c r="I12" s="81"/>
      <c r="J12" s="82"/>
      <c r="K12" s="81"/>
      <c r="L12" s="82"/>
      <c r="M12" s="81"/>
      <c r="N12" s="82"/>
      <c r="O12" s="81"/>
      <c r="P12" s="82"/>
      <c r="Q12" s="81"/>
      <c r="R12" s="82"/>
      <c r="S12" s="81"/>
      <c r="T12" s="82"/>
      <c r="V12" s="122"/>
    </row>
    <row r="13" spans="1:22" s="37" customFormat="1">
      <c r="A13" s="122"/>
      <c r="B13" s="122" t="s">
        <v>482</v>
      </c>
      <c r="C13" s="122"/>
      <c r="D13" s="11" t="s">
        <v>471</v>
      </c>
      <c r="E13" s="16"/>
      <c r="F13" s="60"/>
      <c r="G13" s="16"/>
      <c r="H13" s="60"/>
      <c r="I13" s="16"/>
      <c r="J13" s="60"/>
      <c r="K13" s="16"/>
      <c r="L13" s="60"/>
      <c r="M13" s="16"/>
      <c r="N13" s="60"/>
      <c r="O13" s="16"/>
      <c r="P13" s="60"/>
      <c r="Q13" s="16"/>
      <c r="R13" s="60"/>
      <c r="S13" s="17">
        <f>E13+G13+I13+K13+M13+O13+Q13</f>
        <v>0</v>
      </c>
      <c r="T13" s="61">
        <f>ROUND((IF(S13&gt;0,((E13*F13)+(G13*H13)+(I13*J13)+(K13*L13)+(M13*N13)+(O13*P13)+(Q13*R13))/S13,0)),4)</f>
        <v>0</v>
      </c>
      <c r="V13" s="122"/>
    </row>
    <row r="14" spans="1:22" s="37" customFormat="1" ht="15" customHeight="1">
      <c r="A14" s="122"/>
      <c r="B14" s="122" t="s">
        <v>483</v>
      </c>
      <c r="C14" s="122"/>
      <c r="D14" s="11" t="s">
        <v>473</v>
      </c>
      <c r="E14" s="16"/>
      <c r="F14" s="60"/>
      <c r="G14" s="16"/>
      <c r="H14" s="60"/>
      <c r="I14" s="16"/>
      <c r="J14" s="60"/>
      <c r="K14" s="16"/>
      <c r="L14" s="60"/>
      <c r="M14" s="16"/>
      <c r="N14" s="60"/>
      <c r="O14" s="16"/>
      <c r="P14" s="60"/>
      <c r="Q14" s="16"/>
      <c r="R14" s="60"/>
      <c r="S14" s="17">
        <f>E14+G14+I14+K14+M14+O14+Q14</f>
        <v>0</v>
      </c>
      <c r="T14" s="61">
        <f>ROUND((IF(S14&gt;0,((E14*F14)+(G14*H14)+(I14*J14)+(K14*L14)+(M14*N14)+(O14*P14)+(Q14*R14))/S14,0)),4)</f>
        <v>0</v>
      </c>
      <c r="V14" s="122"/>
    </row>
    <row r="15" spans="1:22" s="37" customFormat="1">
      <c r="A15" s="122"/>
      <c r="B15" s="122" t="s">
        <v>484</v>
      </c>
      <c r="C15" s="122"/>
      <c r="D15" s="11" t="s">
        <v>474</v>
      </c>
      <c r="E15" s="16"/>
      <c r="F15" s="60"/>
      <c r="G15" s="16"/>
      <c r="H15" s="60"/>
      <c r="I15" s="16"/>
      <c r="J15" s="60"/>
      <c r="K15" s="16"/>
      <c r="L15" s="60"/>
      <c r="M15" s="16"/>
      <c r="N15" s="60"/>
      <c r="O15" s="16"/>
      <c r="P15" s="60"/>
      <c r="Q15" s="16"/>
      <c r="R15" s="60"/>
      <c r="S15" s="17">
        <f>E15+G15+I15+K15+M15+O15+Q15</f>
        <v>0</v>
      </c>
      <c r="T15" s="61">
        <f>ROUND((IF(S15&gt;0,((E15*F15)+(G15*H15)+(I15*J15)+(K15*L15)+(M15*N15)+(O15*P15)+(Q15*R15))/S15,0)),4)</f>
        <v>0</v>
      </c>
      <c r="V15" s="122"/>
    </row>
    <row r="16" spans="1:22" s="37" customFormat="1">
      <c r="A16" s="122"/>
      <c r="B16" s="122" t="s">
        <v>485</v>
      </c>
      <c r="C16" s="122"/>
      <c r="D16" s="11" t="s">
        <v>475</v>
      </c>
      <c r="E16" s="16"/>
      <c r="F16" s="60"/>
      <c r="G16" s="16"/>
      <c r="H16" s="60"/>
      <c r="I16" s="16"/>
      <c r="J16" s="60"/>
      <c r="K16" s="16"/>
      <c r="L16" s="60"/>
      <c r="M16" s="16"/>
      <c r="N16" s="60"/>
      <c r="O16" s="16"/>
      <c r="P16" s="60"/>
      <c r="Q16" s="16"/>
      <c r="R16" s="60"/>
      <c r="S16" s="17">
        <f>E16+G16+I16+K16+M16+O16+Q16</f>
        <v>0</v>
      </c>
      <c r="T16" s="61">
        <f>ROUND((IF(S16&gt;0,((E16*F16)+(G16*H16)+(I16*J16)+(K16*L16)+(M16*N16)+(O16*P16)+(Q16*R16))/S16,0)),4)</f>
        <v>0</v>
      </c>
      <c r="V16" s="122"/>
    </row>
    <row r="17" spans="1:22" s="37" customFormat="1">
      <c r="A17" s="122"/>
      <c r="B17" s="122" t="s">
        <v>488</v>
      </c>
      <c r="C17" s="122"/>
      <c r="D17" s="11" t="s">
        <v>476</v>
      </c>
      <c r="E17" s="16"/>
      <c r="F17" s="60"/>
      <c r="G17" s="16"/>
      <c r="H17" s="60"/>
      <c r="I17" s="16"/>
      <c r="J17" s="60"/>
      <c r="K17" s="16"/>
      <c r="L17" s="60"/>
      <c r="M17" s="16"/>
      <c r="N17" s="60"/>
      <c r="O17" s="16"/>
      <c r="P17" s="60"/>
      <c r="Q17" s="16"/>
      <c r="R17" s="60"/>
      <c r="S17" s="17">
        <f>E17+G17+I17+K17+M17+O17+Q17</f>
        <v>0</v>
      </c>
      <c r="T17" s="61">
        <f>ROUND((IF(S17&gt;0,((E17*F17)+(G17*H17)+(I17*J17)+(K17*L17)+(M17*N17)+(O17*P17)+(Q17*R17))/S17,0)),4)</f>
        <v>0</v>
      </c>
      <c r="V17" s="122"/>
    </row>
    <row r="18" spans="1:22" s="37" customFormat="1">
      <c r="A18" s="122"/>
      <c r="B18" s="122" t="s">
        <v>496</v>
      </c>
      <c r="C18" s="122"/>
      <c r="D18" s="14" t="s">
        <v>451</v>
      </c>
      <c r="E18" s="17">
        <f>E12+E13+E14+E15+E16+E17</f>
        <v>0</v>
      </c>
      <c r="F18" s="61">
        <f>ROUND((IF(E18&gt;0,((E13*F13)+(E14*F14)+(E15*F15)+(E16*F16)+(E17*F17))/E18,0)),4)</f>
        <v>0</v>
      </c>
      <c r="G18" s="17">
        <f t="shared" ref="G18:S18" si="0">G12+G13+G14+G15+G16+G17</f>
        <v>0</v>
      </c>
      <c r="H18" s="61">
        <f>ROUND((IF(G18&gt;0,((G13*H13)+(G14*H14)+(G15*H15)+(G16*H16)+(G17*H17))/G18,0)),4)</f>
        <v>0</v>
      </c>
      <c r="I18" s="17">
        <f t="shared" si="0"/>
        <v>0</v>
      </c>
      <c r="J18" s="61">
        <f>ROUND((IF(I18&gt;0,((I13*J13)+(I14*J14)+(I15*J15)+(I16*J16)+(I17*J17))/I18,0)),4)</f>
        <v>0</v>
      </c>
      <c r="K18" s="17">
        <f t="shared" si="0"/>
        <v>0</v>
      </c>
      <c r="L18" s="61">
        <f>ROUND((IF(K18&gt;0,((K13*L13)+(K14*L14)+(K15*L15)+(K16*L16)+(K17*L17))/K18,0)),4)</f>
        <v>0</v>
      </c>
      <c r="M18" s="17">
        <f t="shared" si="0"/>
        <v>0</v>
      </c>
      <c r="N18" s="61">
        <f>ROUND((IF(M18&gt;0,((M13*N13)+(M14*N14)+(M15*N15)+(M16*N16)+(M17*N17))/M18,0)),4)</f>
        <v>0</v>
      </c>
      <c r="O18" s="17">
        <f t="shared" si="0"/>
        <v>0</v>
      </c>
      <c r="P18" s="61">
        <f>ROUND((IF(O18&gt;0,((O13*P13)+(O14*P14)+(O15*P15)+(O16*P16)+(O17*P17))/O18,0)),4)</f>
        <v>0</v>
      </c>
      <c r="Q18" s="17">
        <f t="shared" si="0"/>
        <v>0</v>
      </c>
      <c r="R18" s="61">
        <f>ROUND((IF(Q18&gt;0,((Q13*R13)+(Q14*R14)+(Q15*R15)+(Q16*R16)+(Q17*R17))/Q18,0)),4)</f>
        <v>0</v>
      </c>
      <c r="S18" s="17">
        <f t="shared" si="0"/>
        <v>0</v>
      </c>
      <c r="T18" s="61">
        <f>ROUND((IF(S18&gt;0,((S13*T13)+(S14*T14)+(S15*T15)+(S16*T16)+(S17*T17))/S18,0)),4)</f>
        <v>0</v>
      </c>
      <c r="V18" s="122"/>
    </row>
    <row r="19" spans="1:22" s="37" customFormat="1">
      <c r="A19" s="122"/>
      <c r="B19" s="122"/>
      <c r="C19" s="122"/>
      <c r="D19" s="14" t="s">
        <v>469</v>
      </c>
      <c r="E19" s="81"/>
      <c r="F19" s="82"/>
      <c r="G19" s="81"/>
      <c r="H19" s="82"/>
      <c r="I19" s="81"/>
      <c r="J19" s="82"/>
      <c r="K19" s="81"/>
      <c r="L19" s="82"/>
      <c r="M19" s="81"/>
      <c r="N19" s="82"/>
      <c r="O19" s="81"/>
      <c r="P19" s="82"/>
      <c r="Q19" s="81"/>
      <c r="R19" s="82"/>
      <c r="S19" s="81"/>
      <c r="T19" s="82"/>
      <c r="V19" s="122"/>
    </row>
    <row r="20" spans="1:22" s="37" customFormat="1">
      <c r="A20" s="122"/>
      <c r="B20" s="122" t="s">
        <v>497</v>
      </c>
      <c r="C20" s="122"/>
      <c r="D20" s="11" t="s">
        <v>471</v>
      </c>
      <c r="E20" s="16"/>
      <c r="F20" s="60"/>
      <c r="G20" s="16"/>
      <c r="H20" s="60"/>
      <c r="I20" s="16"/>
      <c r="J20" s="60"/>
      <c r="K20" s="16"/>
      <c r="L20" s="60"/>
      <c r="M20" s="16"/>
      <c r="N20" s="60"/>
      <c r="O20" s="16"/>
      <c r="P20" s="60"/>
      <c r="Q20" s="16"/>
      <c r="R20" s="60"/>
      <c r="S20" s="17">
        <f>E20+G20+I20+K20+M20+O20+Q20</f>
        <v>0</v>
      </c>
      <c r="T20" s="61">
        <f>ROUND((IF(S20&gt;0,((E20*F20)+(G20*H20)+(I20*J20)+(K20*L20)+(M20*N20)+(O20*P20)+(Q20*R20))/S20,0)),4)</f>
        <v>0</v>
      </c>
      <c r="V20" s="122"/>
    </row>
    <row r="21" spans="1:22" s="37" customFormat="1">
      <c r="A21" s="122"/>
      <c r="B21" s="122" t="s">
        <v>498</v>
      </c>
      <c r="C21" s="122"/>
      <c r="D21" s="11" t="s">
        <v>473</v>
      </c>
      <c r="E21" s="16"/>
      <c r="F21" s="60"/>
      <c r="G21" s="16"/>
      <c r="H21" s="60"/>
      <c r="I21" s="16"/>
      <c r="J21" s="60"/>
      <c r="K21" s="16"/>
      <c r="L21" s="60"/>
      <c r="M21" s="16"/>
      <c r="N21" s="60"/>
      <c r="O21" s="16"/>
      <c r="P21" s="60"/>
      <c r="Q21" s="16"/>
      <c r="R21" s="60"/>
      <c r="S21" s="17">
        <f>E21+G21+I21+K21+M21+O21+Q21</f>
        <v>0</v>
      </c>
      <c r="T21" s="61">
        <f>ROUND((IF(S21&gt;0,((E21*F21)+(G21*H21)+(I21*J21)+(K21*L21)+(M21*N21)+(O21*P21)+(Q21*R21))/S21,0)),4)</f>
        <v>0</v>
      </c>
      <c r="V21" s="122"/>
    </row>
    <row r="22" spans="1:22" s="37" customFormat="1">
      <c r="A22" s="122"/>
      <c r="B22" s="122" t="s">
        <v>499</v>
      </c>
      <c r="C22" s="122"/>
      <c r="D22" s="11" t="s">
        <v>474</v>
      </c>
      <c r="E22" s="16"/>
      <c r="F22" s="60"/>
      <c r="G22" s="16"/>
      <c r="H22" s="60"/>
      <c r="I22" s="16"/>
      <c r="J22" s="60"/>
      <c r="K22" s="16"/>
      <c r="L22" s="60"/>
      <c r="M22" s="16"/>
      <c r="N22" s="60"/>
      <c r="O22" s="16"/>
      <c r="P22" s="60"/>
      <c r="Q22" s="16"/>
      <c r="R22" s="60"/>
      <c r="S22" s="17">
        <f>E22+G22+I22+K22+M22+O22+Q22</f>
        <v>0</v>
      </c>
      <c r="T22" s="61">
        <f>ROUND((IF(S22&gt;0,((E22*F22)+(G22*H22)+(I22*J22)+(K22*L22)+(M22*N22)+(O22*P22)+(Q22*R22))/S22,0)),4)</f>
        <v>0</v>
      </c>
      <c r="V22" s="122"/>
    </row>
    <row r="23" spans="1:22" s="37" customFormat="1">
      <c r="A23" s="122"/>
      <c r="B23" s="122" t="s">
        <v>500</v>
      </c>
      <c r="C23" s="122"/>
      <c r="D23" s="11" t="s">
        <v>475</v>
      </c>
      <c r="E23" s="16"/>
      <c r="F23" s="60"/>
      <c r="G23" s="16"/>
      <c r="H23" s="60"/>
      <c r="I23" s="16"/>
      <c r="J23" s="60"/>
      <c r="K23" s="16"/>
      <c r="L23" s="60"/>
      <c r="M23" s="16"/>
      <c r="N23" s="60"/>
      <c r="O23" s="16"/>
      <c r="P23" s="60"/>
      <c r="Q23" s="16"/>
      <c r="R23" s="60"/>
      <c r="S23" s="17">
        <f>E23+G23+I23+K23+M23+O23+Q23</f>
        <v>0</v>
      </c>
      <c r="T23" s="61">
        <f>ROUND((IF(S23&gt;0,((E23*F23)+(G23*H23)+(I23*J23)+(K23*L23)+(M23*N23)+(O23*P23)+(Q23*R23))/S23,0)),4)</f>
        <v>0</v>
      </c>
      <c r="V23" s="122"/>
    </row>
    <row r="24" spans="1:22" s="37" customFormat="1">
      <c r="A24" s="122"/>
      <c r="B24" s="122" t="s">
        <v>983</v>
      </c>
      <c r="C24" s="122"/>
      <c r="D24" s="11" t="s">
        <v>476</v>
      </c>
      <c r="E24" s="16"/>
      <c r="F24" s="60"/>
      <c r="G24" s="16"/>
      <c r="H24" s="60"/>
      <c r="I24" s="16"/>
      <c r="J24" s="60"/>
      <c r="K24" s="16"/>
      <c r="L24" s="60"/>
      <c r="M24" s="16"/>
      <c r="N24" s="60"/>
      <c r="O24" s="16"/>
      <c r="P24" s="60"/>
      <c r="Q24" s="16"/>
      <c r="R24" s="60"/>
      <c r="S24" s="17">
        <f>E24+G24+I24+K24+M24+O24+Q24</f>
        <v>0</v>
      </c>
      <c r="T24" s="61">
        <f>ROUND((IF(S24&gt;0,((E24*F24)+(G24*H24)+(I24*J24)+(K24*L24)+(M24*N24)+(O24*P24)+(Q24*R24))/S24,0)),4)</f>
        <v>0</v>
      </c>
      <c r="V24" s="122"/>
    </row>
    <row r="25" spans="1:22" s="37" customFormat="1">
      <c r="A25" s="122"/>
      <c r="B25" s="122" t="s">
        <v>990</v>
      </c>
      <c r="C25" s="122"/>
      <c r="D25" s="14" t="s">
        <v>451</v>
      </c>
      <c r="E25" s="17">
        <f>E20+E21+E22+E23+E24</f>
        <v>0</v>
      </c>
      <c r="F25" s="61">
        <f>ROUND((IF(E25&gt;0,((E20*F20)+(E21*F21)+(E22*F22)+(E23*F23)+(E24*F24))/E25,0)),4)</f>
        <v>0</v>
      </c>
      <c r="G25" s="17">
        <f t="shared" ref="G25:Q25" si="1">G20+G21+G22+G23+G24</f>
        <v>0</v>
      </c>
      <c r="H25" s="61">
        <f>ROUND((IF(G25&gt;0,((G20*H20)+(G21*H21)+(G22*H22)+(G23*H23)+(G24*H24))/G25,0)),4)</f>
        <v>0</v>
      </c>
      <c r="I25" s="17">
        <f t="shared" si="1"/>
        <v>0</v>
      </c>
      <c r="J25" s="61">
        <f>ROUND((IF(I25&gt;0,((I20*J20)+(I21*J21)+(I22*J22)+(I23*J23)+(I24*J24))/I25,0)),4)</f>
        <v>0</v>
      </c>
      <c r="K25" s="17">
        <f t="shared" si="1"/>
        <v>0</v>
      </c>
      <c r="L25" s="61">
        <f>ROUND((IF(K25&gt;0,((K20*L20)+(K21*L21)+(K22*L22)+(K23*L23)+(K24*L24))/K25,0)),4)</f>
        <v>0</v>
      </c>
      <c r="M25" s="17">
        <f t="shared" si="1"/>
        <v>0</v>
      </c>
      <c r="N25" s="61">
        <f>ROUND((IF(M25&gt;0,((M20*N20)+(M21*N21)+(M22*N22)+(M23*N23)+(M24*N24))/M25,0)),4)</f>
        <v>0</v>
      </c>
      <c r="O25" s="17">
        <f t="shared" si="1"/>
        <v>0</v>
      </c>
      <c r="P25" s="61">
        <f>ROUND((IF(O25&gt;0,((O20*P20)+(O21*P21)+(O22*P22)+(O23*P23)+(O24*P24))/O25,0)),4)</f>
        <v>0</v>
      </c>
      <c r="Q25" s="17">
        <f t="shared" si="1"/>
        <v>0</v>
      </c>
      <c r="R25" s="61">
        <f>ROUND((IF(Q25&gt;0,((Q20*R20)+(Q21*R21)+(Q22*R22)+(Q23*R23)+(Q24*R24))/Q25,0)),4)</f>
        <v>0</v>
      </c>
      <c r="S25" s="17">
        <f>S20+S21+S22+S23+S24</f>
        <v>0</v>
      </c>
      <c r="T25" s="61">
        <f>ROUND((IF(S25&gt;0,((S20*T20)+(S21*T21)+(S22*T22)+(S23*T23)+(S24*T24))/S25,0)),4)</f>
        <v>0</v>
      </c>
      <c r="V25" s="122"/>
    </row>
    <row r="26" spans="1:22" s="37" customFormat="1">
      <c r="A26" s="122"/>
      <c r="B26" s="122"/>
      <c r="C26" s="122"/>
      <c r="D26" s="14" t="s">
        <v>477</v>
      </c>
      <c r="E26" s="81"/>
      <c r="F26" s="82"/>
      <c r="G26" s="81"/>
      <c r="H26" s="82"/>
      <c r="I26" s="81"/>
      <c r="J26" s="82"/>
      <c r="K26" s="81"/>
      <c r="L26" s="82"/>
      <c r="M26" s="81"/>
      <c r="N26" s="82"/>
      <c r="O26" s="81"/>
      <c r="P26" s="82"/>
      <c r="Q26" s="81"/>
      <c r="R26" s="82"/>
      <c r="S26" s="81"/>
      <c r="T26" s="82"/>
      <c r="V26" s="122"/>
    </row>
    <row r="27" spans="1:22" s="37" customFormat="1">
      <c r="A27" s="122"/>
      <c r="B27" s="122" t="s">
        <v>481</v>
      </c>
      <c r="C27" s="122"/>
      <c r="D27" s="11" t="s">
        <v>471</v>
      </c>
      <c r="E27" s="17">
        <f>E13+E20</f>
        <v>0</v>
      </c>
      <c r="F27" s="61">
        <f t="shared" ref="F27:F32" si="2">ROUND((IF((E13+E20)&gt;0,((E13*F13)+(E20*F20))/(E13+E20),0)),4)</f>
        <v>0</v>
      </c>
      <c r="G27" s="17">
        <f t="shared" ref="G27:G32" si="3">G13+G20</f>
        <v>0</v>
      </c>
      <c r="H27" s="61">
        <f t="shared" ref="H27:H32" si="4">ROUND((IF((G13+G20)&gt;0,((G13*H13)+(G20*H20))/(G13+G20),0)),4)</f>
        <v>0</v>
      </c>
      <c r="I27" s="17">
        <f t="shared" ref="I27:I32" si="5">I13+I20</f>
        <v>0</v>
      </c>
      <c r="J27" s="61">
        <f t="shared" ref="J27:J32" si="6">ROUND((IF((I13+I20)&gt;0,((I13*J13)+(I20*J20))/(I13+I20),0)),4)</f>
        <v>0</v>
      </c>
      <c r="K27" s="17">
        <f t="shared" ref="K27:K32" si="7">K13+K20</f>
        <v>0</v>
      </c>
      <c r="L27" s="61">
        <f t="shared" ref="L27:L32" si="8">ROUND((IF((K13+K20)&gt;0,((K13*L13)+(K20*L20))/(K13+K20),0)),4)</f>
        <v>0</v>
      </c>
      <c r="M27" s="17">
        <f t="shared" ref="M27:M32" si="9">M13+M20</f>
        <v>0</v>
      </c>
      <c r="N27" s="61">
        <f t="shared" ref="N27:N32" si="10">ROUND((IF((M13+M20)&gt;0,((M13*N13)+(M20*N20))/(M13+M20),0)),4)</f>
        <v>0</v>
      </c>
      <c r="O27" s="17">
        <f t="shared" ref="O27:O32" si="11">O13+O20</f>
        <v>0</v>
      </c>
      <c r="P27" s="61">
        <f t="shared" ref="P27:P32" si="12">ROUND((IF((O13+O20)&gt;0,((O13*P13)+(O20*P20))/(O13+O20),0)),4)</f>
        <v>0</v>
      </c>
      <c r="Q27" s="17">
        <f t="shared" ref="Q27:Q32" si="13">Q13+Q20</f>
        <v>0</v>
      </c>
      <c r="R27" s="61">
        <f t="shared" ref="R27:R32" si="14">ROUND((IF((Q13+Q20)&gt;0,((Q13*R13)+(Q20*R20))/(Q13+Q20),0)),4)</f>
        <v>0</v>
      </c>
      <c r="S27" s="17">
        <f t="shared" ref="S27:S32" si="15">S13+S20</f>
        <v>0</v>
      </c>
      <c r="T27" s="61">
        <f t="shared" ref="T27:T32" si="16">ROUND((IF((S13+S20)&gt;0,((S13*T13)+(S20*T20))/(S13+S20),0)),4)</f>
        <v>0</v>
      </c>
      <c r="V27" s="122"/>
    </row>
    <row r="28" spans="1:22" s="37" customFormat="1">
      <c r="A28" s="122"/>
      <c r="B28" s="122" t="s">
        <v>665</v>
      </c>
      <c r="C28" s="122"/>
      <c r="D28" s="11" t="s">
        <v>473</v>
      </c>
      <c r="E28" s="17">
        <f>E14+E21</f>
        <v>0</v>
      </c>
      <c r="F28" s="61">
        <f t="shared" si="2"/>
        <v>0</v>
      </c>
      <c r="G28" s="17">
        <f t="shared" si="3"/>
        <v>0</v>
      </c>
      <c r="H28" s="61">
        <f t="shared" si="4"/>
        <v>0</v>
      </c>
      <c r="I28" s="17">
        <f t="shared" si="5"/>
        <v>0</v>
      </c>
      <c r="J28" s="61">
        <f t="shared" si="6"/>
        <v>0</v>
      </c>
      <c r="K28" s="17">
        <f t="shared" si="7"/>
        <v>0</v>
      </c>
      <c r="L28" s="61">
        <f t="shared" si="8"/>
        <v>0</v>
      </c>
      <c r="M28" s="17">
        <f t="shared" si="9"/>
        <v>0</v>
      </c>
      <c r="N28" s="61">
        <f t="shared" si="10"/>
        <v>0</v>
      </c>
      <c r="O28" s="17">
        <f t="shared" si="11"/>
        <v>0</v>
      </c>
      <c r="P28" s="61">
        <f t="shared" si="12"/>
        <v>0</v>
      </c>
      <c r="Q28" s="17">
        <f t="shared" si="13"/>
        <v>0</v>
      </c>
      <c r="R28" s="61">
        <f t="shared" si="14"/>
        <v>0</v>
      </c>
      <c r="S28" s="17">
        <f t="shared" si="15"/>
        <v>0</v>
      </c>
      <c r="T28" s="61">
        <f t="shared" si="16"/>
        <v>0</v>
      </c>
      <c r="V28" s="122"/>
    </row>
    <row r="29" spans="1:22" s="37" customFormat="1">
      <c r="A29" s="122"/>
      <c r="B29" s="122" t="s">
        <v>674</v>
      </c>
      <c r="C29" s="122"/>
      <c r="D29" s="11" t="s">
        <v>474</v>
      </c>
      <c r="E29" s="17">
        <f>E15+E22</f>
        <v>0</v>
      </c>
      <c r="F29" s="61">
        <f t="shared" si="2"/>
        <v>0</v>
      </c>
      <c r="G29" s="17">
        <f t="shared" si="3"/>
        <v>0</v>
      </c>
      <c r="H29" s="61">
        <f t="shared" si="4"/>
        <v>0</v>
      </c>
      <c r="I29" s="17">
        <f t="shared" si="5"/>
        <v>0</v>
      </c>
      <c r="J29" s="61">
        <f t="shared" si="6"/>
        <v>0</v>
      </c>
      <c r="K29" s="17">
        <f t="shared" si="7"/>
        <v>0</v>
      </c>
      <c r="L29" s="61">
        <f t="shared" si="8"/>
        <v>0</v>
      </c>
      <c r="M29" s="17">
        <f t="shared" si="9"/>
        <v>0</v>
      </c>
      <c r="N29" s="61">
        <f t="shared" si="10"/>
        <v>0</v>
      </c>
      <c r="O29" s="17">
        <f t="shared" si="11"/>
        <v>0</v>
      </c>
      <c r="P29" s="61">
        <f t="shared" si="12"/>
        <v>0</v>
      </c>
      <c r="Q29" s="17">
        <f t="shared" si="13"/>
        <v>0</v>
      </c>
      <c r="R29" s="61">
        <f t="shared" si="14"/>
        <v>0</v>
      </c>
      <c r="S29" s="17">
        <f t="shared" si="15"/>
        <v>0</v>
      </c>
      <c r="T29" s="61">
        <f t="shared" si="16"/>
        <v>0</v>
      </c>
      <c r="V29" s="122"/>
    </row>
    <row r="30" spans="1:22" s="37" customFormat="1">
      <c r="A30" s="122"/>
      <c r="B30" s="122" t="s">
        <v>675</v>
      </c>
      <c r="C30" s="122"/>
      <c r="D30" s="11" t="s">
        <v>475</v>
      </c>
      <c r="E30" s="17">
        <f>E16+E23</f>
        <v>0</v>
      </c>
      <c r="F30" s="61">
        <f t="shared" si="2"/>
        <v>0</v>
      </c>
      <c r="G30" s="17">
        <f t="shared" si="3"/>
        <v>0</v>
      </c>
      <c r="H30" s="61">
        <f t="shared" si="4"/>
        <v>0</v>
      </c>
      <c r="I30" s="17">
        <f t="shared" si="5"/>
        <v>0</v>
      </c>
      <c r="J30" s="61">
        <f t="shared" si="6"/>
        <v>0</v>
      </c>
      <c r="K30" s="17">
        <f t="shared" si="7"/>
        <v>0</v>
      </c>
      <c r="L30" s="61">
        <f t="shared" si="8"/>
        <v>0</v>
      </c>
      <c r="M30" s="17">
        <f t="shared" si="9"/>
        <v>0</v>
      </c>
      <c r="N30" s="61">
        <f t="shared" si="10"/>
        <v>0</v>
      </c>
      <c r="O30" s="17">
        <f t="shared" si="11"/>
        <v>0</v>
      </c>
      <c r="P30" s="61">
        <f t="shared" si="12"/>
        <v>0</v>
      </c>
      <c r="Q30" s="17">
        <f t="shared" si="13"/>
        <v>0</v>
      </c>
      <c r="R30" s="61">
        <f t="shared" si="14"/>
        <v>0</v>
      </c>
      <c r="S30" s="17">
        <f t="shared" si="15"/>
        <v>0</v>
      </c>
      <c r="T30" s="61">
        <f t="shared" si="16"/>
        <v>0</v>
      </c>
      <c r="V30" s="122"/>
    </row>
    <row r="31" spans="1:22" s="37" customFormat="1">
      <c r="A31" s="122"/>
      <c r="B31" s="122" t="s">
        <v>676</v>
      </c>
      <c r="C31" s="122"/>
      <c r="D31" s="11" t="s">
        <v>476</v>
      </c>
      <c r="E31" s="17">
        <f>E17+E24</f>
        <v>0</v>
      </c>
      <c r="F31" s="61">
        <f t="shared" si="2"/>
        <v>0</v>
      </c>
      <c r="G31" s="17">
        <f t="shared" si="3"/>
        <v>0</v>
      </c>
      <c r="H31" s="61">
        <f t="shared" si="4"/>
        <v>0</v>
      </c>
      <c r="I31" s="17">
        <f t="shared" si="5"/>
        <v>0</v>
      </c>
      <c r="J31" s="61">
        <f t="shared" si="6"/>
        <v>0</v>
      </c>
      <c r="K31" s="17">
        <f t="shared" si="7"/>
        <v>0</v>
      </c>
      <c r="L31" s="61">
        <f t="shared" si="8"/>
        <v>0</v>
      </c>
      <c r="M31" s="17">
        <f t="shared" si="9"/>
        <v>0</v>
      </c>
      <c r="N31" s="61">
        <f t="shared" si="10"/>
        <v>0</v>
      </c>
      <c r="O31" s="17">
        <f t="shared" si="11"/>
        <v>0</v>
      </c>
      <c r="P31" s="61">
        <f t="shared" si="12"/>
        <v>0</v>
      </c>
      <c r="Q31" s="17">
        <f t="shared" si="13"/>
        <v>0</v>
      </c>
      <c r="R31" s="61">
        <f t="shared" si="14"/>
        <v>0</v>
      </c>
      <c r="S31" s="17">
        <f t="shared" si="15"/>
        <v>0</v>
      </c>
      <c r="T31" s="61">
        <f t="shared" si="16"/>
        <v>0</v>
      </c>
      <c r="V31" s="122"/>
    </row>
    <row r="32" spans="1:22" s="37" customFormat="1">
      <c r="A32" s="122"/>
      <c r="B32" s="122"/>
      <c r="C32" s="122"/>
      <c r="D32" s="14" t="s">
        <v>451</v>
      </c>
      <c r="E32" s="17">
        <f>E27+E28+E29+E30+E31</f>
        <v>0</v>
      </c>
      <c r="F32" s="61">
        <f t="shared" si="2"/>
        <v>0</v>
      </c>
      <c r="G32" s="17">
        <f t="shared" si="3"/>
        <v>0</v>
      </c>
      <c r="H32" s="61">
        <f t="shared" si="4"/>
        <v>0</v>
      </c>
      <c r="I32" s="17">
        <f t="shared" si="5"/>
        <v>0</v>
      </c>
      <c r="J32" s="61">
        <f t="shared" si="6"/>
        <v>0</v>
      </c>
      <c r="K32" s="17">
        <f t="shared" si="7"/>
        <v>0</v>
      </c>
      <c r="L32" s="61">
        <f t="shared" si="8"/>
        <v>0</v>
      </c>
      <c r="M32" s="17">
        <f t="shared" si="9"/>
        <v>0</v>
      </c>
      <c r="N32" s="61">
        <f t="shared" si="10"/>
        <v>0</v>
      </c>
      <c r="O32" s="17">
        <f t="shared" si="11"/>
        <v>0</v>
      </c>
      <c r="P32" s="61">
        <f t="shared" si="12"/>
        <v>0</v>
      </c>
      <c r="Q32" s="17">
        <f t="shared" si="13"/>
        <v>0</v>
      </c>
      <c r="R32" s="61">
        <f t="shared" si="14"/>
        <v>0</v>
      </c>
      <c r="S32" s="17">
        <f t="shared" si="15"/>
        <v>0</v>
      </c>
      <c r="T32" s="61">
        <f t="shared" si="16"/>
        <v>0</v>
      </c>
      <c r="V32" s="122"/>
    </row>
    <row r="33" spans="1:22" s="37" customFormat="1">
      <c r="A33" s="122"/>
      <c r="B33" s="122"/>
      <c r="C33" s="122" t="s">
        <v>401</v>
      </c>
      <c r="V33" s="122"/>
    </row>
    <row r="34" spans="1:22" s="37" customFormat="1">
      <c r="A34" s="122"/>
      <c r="B34" s="122"/>
      <c r="C34" s="122" t="s">
        <v>404</v>
      </c>
      <c r="D34" s="122"/>
      <c r="E34" s="122"/>
      <c r="F34" s="122"/>
      <c r="G34" s="122"/>
      <c r="H34" s="122"/>
      <c r="I34" s="122"/>
      <c r="J34" s="122"/>
      <c r="K34" s="122"/>
      <c r="L34" s="122"/>
      <c r="M34" s="122"/>
      <c r="N34" s="122"/>
      <c r="O34" s="122"/>
      <c r="P34" s="122"/>
      <c r="Q34" s="122"/>
      <c r="R34" s="122"/>
      <c r="S34" s="122"/>
      <c r="T34" s="122"/>
      <c r="U34" s="122"/>
      <c r="V34" s="122" t="s">
        <v>405</v>
      </c>
    </row>
    <row r="35" spans="1:22" s="37" customFormat="1">
      <c r="E35" s="50"/>
    </row>
    <row r="36" spans="1:22" s="37" customFormat="1">
      <c r="E36" s="50"/>
    </row>
    <row r="37" spans="1:22">
      <c r="A37" s="132"/>
      <c r="B37" s="132"/>
      <c r="C37" s="132" t="s">
        <v>1086</v>
      </c>
      <c r="D37" s="45"/>
      <c r="E37" s="45"/>
      <c r="F37" s="45"/>
      <c r="G37" s="45"/>
      <c r="H37" s="45"/>
      <c r="I37" s="45"/>
    </row>
    <row r="38" spans="1:22">
      <c r="A38" s="132"/>
      <c r="B38" s="132"/>
      <c r="C38" s="132"/>
      <c r="D38" s="45"/>
      <c r="E38" s="45" t="s">
        <v>1039</v>
      </c>
      <c r="F38" s="45" t="s">
        <v>1039</v>
      </c>
      <c r="G38" s="45" t="s">
        <v>1039</v>
      </c>
      <c r="H38" s="45"/>
      <c r="I38" s="45"/>
    </row>
    <row r="39" spans="1:22">
      <c r="A39" s="132"/>
      <c r="B39" s="132"/>
      <c r="C39" s="132"/>
      <c r="D39" s="45"/>
      <c r="E39" s="45" t="s">
        <v>496</v>
      </c>
      <c r="F39" s="45" t="s">
        <v>990</v>
      </c>
      <c r="G39" s="45"/>
      <c r="H39" s="45"/>
      <c r="I39" s="45"/>
    </row>
    <row r="40" spans="1:22">
      <c r="A40" s="132"/>
      <c r="B40" s="132"/>
      <c r="C40" s="132" t="s">
        <v>402</v>
      </c>
      <c r="D40" s="45" t="s">
        <v>406</v>
      </c>
      <c r="E40" s="45"/>
      <c r="F40" s="45"/>
      <c r="G40" s="45"/>
      <c r="H40" s="45" t="s">
        <v>401</v>
      </c>
      <c r="I40" s="45" t="s">
        <v>403</v>
      </c>
    </row>
    <row r="41" spans="1:22">
      <c r="A41" s="132"/>
      <c r="B41" s="132"/>
      <c r="C41" s="133" t="s">
        <v>406</v>
      </c>
      <c r="D41" s="230" t="s">
        <v>470</v>
      </c>
      <c r="E41" s="231"/>
      <c r="F41" s="231"/>
      <c r="G41" s="232"/>
      <c r="I41" s="45"/>
    </row>
    <row r="42" spans="1:22" ht="15" customHeight="1">
      <c r="A42" s="132"/>
      <c r="B42" s="132"/>
      <c r="C42" s="133" t="s">
        <v>406</v>
      </c>
      <c r="D42" s="161" t="s">
        <v>1085</v>
      </c>
      <c r="E42" s="162"/>
      <c r="F42" s="162"/>
      <c r="G42" s="71" t="s">
        <v>1016</v>
      </c>
      <c r="I42" s="45"/>
    </row>
    <row r="43" spans="1:22" ht="45">
      <c r="A43" s="132"/>
      <c r="B43" s="132"/>
      <c r="C43" s="133" t="s">
        <v>406</v>
      </c>
      <c r="D43" s="79" t="s">
        <v>1064</v>
      </c>
      <c r="E43" s="80" t="s">
        <v>468</v>
      </c>
      <c r="F43" s="80" t="s">
        <v>469</v>
      </c>
      <c r="G43" s="80" t="s">
        <v>1038</v>
      </c>
      <c r="I43" s="45"/>
    </row>
    <row r="44" spans="1:22">
      <c r="A44" s="132"/>
      <c r="B44" s="132"/>
      <c r="C44" s="132" t="s">
        <v>401</v>
      </c>
      <c r="D44" s="39"/>
      <c r="E44" s="39"/>
      <c r="F44" s="39"/>
      <c r="G44" s="39"/>
      <c r="I44" s="45"/>
    </row>
    <row r="45" spans="1:22">
      <c r="A45" s="132"/>
      <c r="B45" s="132" t="s">
        <v>991</v>
      </c>
      <c r="C45" s="132"/>
      <c r="D45" s="11" t="s">
        <v>459</v>
      </c>
      <c r="E45" s="64"/>
      <c r="F45" s="64"/>
      <c r="G45" s="86">
        <f>E45+F45</f>
        <v>0</v>
      </c>
      <c r="I45" s="45"/>
    </row>
    <row r="46" spans="1:22">
      <c r="A46" s="132"/>
      <c r="B46" s="132" t="s">
        <v>992</v>
      </c>
      <c r="C46" s="132"/>
      <c r="D46" s="11" t="s">
        <v>460</v>
      </c>
      <c r="E46" s="64"/>
      <c r="F46" s="64"/>
      <c r="G46" s="86">
        <f t="shared" ref="G46:G53" si="17">E46+F46</f>
        <v>0</v>
      </c>
      <c r="I46" s="45"/>
    </row>
    <row r="47" spans="1:22">
      <c r="A47" s="132"/>
      <c r="B47" s="132" t="s">
        <v>1063</v>
      </c>
      <c r="C47" s="132"/>
      <c r="D47" s="11" t="s">
        <v>461</v>
      </c>
      <c r="E47" s="16"/>
      <c r="F47" s="64"/>
      <c r="G47" s="86">
        <f t="shared" si="17"/>
        <v>0</v>
      </c>
      <c r="I47" s="45"/>
      <c r="J47" s="44"/>
    </row>
    <row r="48" spans="1:22">
      <c r="A48" s="132"/>
      <c r="B48" s="132" t="s">
        <v>1062</v>
      </c>
      <c r="C48" s="132"/>
      <c r="D48" s="11" t="s">
        <v>462</v>
      </c>
      <c r="E48" s="16"/>
      <c r="F48" s="64"/>
      <c r="G48" s="86">
        <f t="shared" si="17"/>
        <v>0</v>
      </c>
      <c r="I48" s="45"/>
    </row>
    <row r="49" spans="1:9">
      <c r="A49" s="132"/>
      <c r="B49" s="132" t="s">
        <v>1061</v>
      </c>
      <c r="C49" s="132"/>
      <c r="D49" s="11" t="s">
        <v>463</v>
      </c>
      <c r="E49" s="16"/>
      <c r="F49" s="64"/>
      <c r="G49" s="86">
        <f t="shared" si="17"/>
        <v>0</v>
      </c>
      <c r="I49" s="45"/>
    </row>
    <row r="50" spans="1:9">
      <c r="A50" s="132"/>
      <c r="B50" s="132" t="s">
        <v>1060</v>
      </c>
      <c r="C50" s="132"/>
      <c r="D50" s="11" t="s">
        <v>464</v>
      </c>
      <c r="E50" s="16"/>
      <c r="F50" s="64"/>
      <c r="G50" s="86">
        <f t="shared" si="17"/>
        <v>0</v>
      </c>
      <c r="I50" s="45"/>
    </row>
    <row r="51" spans="1:9">
      <c r="A51" s="132"/>
      <c r="B51" s="132" t="s">
        <v>1059</v>
      </c>
      <c r="C51" s="132"/>
      <c r="D51" s="11" t="s">
        <v>465</v>
      </c>
      <c r="E51" s="16"/>
      <c r="F51" s="64"/>
      <c r="G51" s="86">
        <f t="shared" si="17"/>
        <v>0</v>
      </c>
      <c r="I51" s="45"/>
    </row>
    <row r="52" spans="1:9">
      <c r="A52" s="132"/>
      <c r="B52" s="132" t="s">
        <v>630</v>
      </c>
      <c r="C52" s="132"/>
      <c r="D52" s="11" t="s">
        <v>466</v>
      </c>
      <c r="E52" s="16"/>
      <c r="F52" s="64"/>
      <c r="G52" s="86">
        <f t="shared" si="17"/>
        <v>0</v>
      </c>
      <c r="I52" s="45"/>
    </row>
    <row r="53" spans="1:9">
      <c r="A53" s="132"/>
      <c r="B53" s="132" t="s">
        <v>1058</v>
      </c>
      <c r="C53" s="132"/>
      <c r="D53" s="11" t="s">
        <v>467</v>
      </c>
      <c r="E53" s="16"/>
      <c r="F53" s="64"/>
      <c r="G53" s="86">
        <f t="shared" si="17"/>
        <v>0</v>
      </c>
      <c r="I53" s="45"/>
    </row>
    <row r="54" spans="1:9">
      <c r="A54" s="132"/>
      <c r="B54" s="132"/>
      <c r="C54" s="132"/>
      <c r="D54" s="11" t="s">
        <v>451</v>
      </c>
      <c r="E54" s="17">
        <f>E45+E46+E47+E48+E49+E50+E51+E52+E53</f>
        <v>0</v>
      </c>
      <c r="F54" s="17">
        <f>F45+F46+F47+F48+F49+F50+F51+F52+F53</f>
        <v>0</v>
      </c>
      <c r="G54" s="17">
        <f>G45+G46+G47+G48+G49+G50+G51+G52+G53</f>
        <v>0</v>
      </c>
      <c r="I54" s="45"/>
    </row>
    <row r="55" spans="1:9">
      <c r="A55" s="132"/>
      <c r="B55" s="132"/>
      <c r="C55" s="132" t="s">
        <v>401</v>
      </c>
      <c r="I55" s="45"/>
    </row>
    <row r="56" spans="1:9">
      <c r="A56" s="132"/>
      <c r="B56" s="132"/>
      <c r="C56" s="132" t="s">
        <v>404</v>
      </c>
      <c r="D56" s="45"/>
      <c r="E56" s="45"/>
      <c r="F56" s="45"/>
      <c r="G56" s="45"/>
      <c r="H56" s="45"/>
      <c r="I56" s="45" t="s">
        <v>405</v>
      </c>
    </row>
    <row r="58" spans="1:9" s="37" customFormat="1"/>
    <row r="59" spans="1:9" s="37" customFormat="1"/>
    <row r="60" spans="1:9" s="37" customFormat="1"/>
    <row r="61" spans="1:9" s="37" customFormat="1"/>
    <row r="62" spans="1:9" s="37" customFormat="1"/>
    <row r="63" spans="1:9" s="37" customFormat="1" ht="30" customHeight="1"/>
    <row r="64" spans="1:9" s="37" customFormat="1" ht="47.25" customHeight="1"/>
    <row r="65" s="37" customFormat="1"/>
    <row r="66" s="37" customFormat="1"/>
    <row r="67" s="37" customFormat="1"/>
    <row r="68" s="37" customFormat="1"/>
    <row r="69" s="37" customFormat="1"/>
    <row r="70" s="37" customFormat="1"/>
    <row r="71" s="37" customFormat="1"/>
    <row r="72" s="37" customFormat="1"/>
    <row r="73" s="37" customFormat="1"/>
    <row r="74" s="37" customFormat="1"/>
    <row r="75" s="37" customFormat="1"/>
    <row r="76" s="37" customFormat="1"/>
    <row r="77" s="37" customFormat="1"/>
    <row r="78" s="37" customFormat="1"/>
  </sheetData>
  <mergeCells count="13">
    <mergeCell ref="D42:F42"/>
    <mergeCell ref="D41:G41"/>
    <mergeCell ref="D1:T1"/>
    <mergeCell ref="E9:F9"/>
    <mergeCell ref="S8:T8"/>
    <mergeCell ref="S9:T9"/>
    <mergeCell ref="Q9:R9"/>
    <mergeCell ref="K9:L9"/>
    <mergeCell ref="I9:J9"/>
    <mergeCell ref="D8:R8"/>
    <mergeCell ref="G9:H9"/>
    <mergeCell ref="O9:P9"/>
    <mergeCell ref="M9:N9"/>
  </mergeCells>
  <phoneticPr fontId="2" type="noConversion"/>
  <dataValidations disablePrompts="1" count="311">
    <dataValidation type="decimal" allowBlank="1" showInputMessage="1" showErrorMessage="1" errorTitle="Input Error" error="Please enter a numeric value between 0 and 99999999999999999" sqref="E26:T26 E12:T12 E19:T19">
      <formula1>0</formula1>
      <formula2>99999999999999900</formula2>
    </dataValidation>
    <dataValidation type="decimal" allowBlank="1" showInputMessage="1" showErrorMessage="1" errorTitle="Input Error" error="Please enter a numeric value between 0 and 99999999999999999" sqref="E13">
      <formula1>0</formula1>
      <formula2>99999999999999900</formula2>
    </dataValidation>
    <dataValidation type="decimal" allowBlank="1" showInputMessage="1" showErrorMessage="1" errorTitle="Input Error" error="Please enter a numeric value between 0 and 99999999999999999" sqref="F13">
      <formula1>0</formula1>
      <formula2>99999999999999900</formula2>
    </dataValidation>
    <dataValidation type="decimal" allowBlank="1" showInputMessage="1" showErrorMessage="1" errorTitle="Input Error" error="Please enter a numeric value between 0 and 99999999999999999" sqref="G13">
      <formula1>0</formula1>
      <formula2>99999999999999900</formula2>
    </dataValidation>
    <dataValidation type="decimal" allowBlank="1" showInputMessage="1" showErrorMessage="1" errorTitle="Input Error" error="Please enter a numeric value between 0 and 99999999999999999" sqref="H13">
      <formula1>0</formula1>
      <formula2>99999999999999900</formula2>
    </dataValidation>
    <dataValidation type="decimal" allowBlank="1" showInputMessage="1" showErrorMessage="1" errorTitle="Input Error" error="Please enter a numeric value between 0 and 99999999999999999" sqref="I13">
      <formula1>0</formula1>
      <formula2>99999999999999900</formula2>
    </dataValidation>
    <dataValidation type="decimal" allowBlank="1" showInputMessage="1" showErrorMessage="1" errorTitle="Input Error" error="Please enter a numeric value between 0 and 99999999999999999" sqref="J13">
      <formula1>0</formula1>
      <formula2>99999999999999900</formula2>
    </dataValidation>
    <dataValidation type="decimal" allowBlank="1" showInputMessage="1" showErrorMessage="1" errorTitle="Input Error" error="Please enter a numeric value between 0 and 99999999999999999" sqref="K13">
      <formula1>0</formula1>
      <formula2>99999999999999900</formula2>
    </dataValidation>
    <dataValidation type="decimal" allowBlank="1" showInputMessage="1" showErrorMessage="1" errorTitle="Input Error" error="Please enter a numeric value between 0 and 99999999999999999" sqref="L13">
      <formula1>0</formula1>
      <formula2>99999999999999900</formula2>
    </dataValidation>
    <dataValidation type="decimal" allowBlank="1" showInputMessage="1" showErrorMessage="1" errorTitle="Input Error" error="Please enter a numeric value between 0 and 99999999999999999" sqref="M13">
      <formula1>0</formula1>
      <formula2>99999999999999900</formula2>
    </dataValidation>
    <dataValidation type="decimal" allowBlank="1" showInputMessage="1" showErrorMessage="1" errorTitle="Input Error" error="Please enter a numeric value between 0 and 99999999999999999" sqref="N13">
      <formula1>0</formula1>
      <formula2>99999999999999900</formula2>
    </dataValidation>
    <dataValidation type="decimal" allowBlank="1" showInputMessage="1" showErrorMessage="1" errorTitle="Input Error" error="Please enter a numeric value between 0 and 99999999999999999" sqref="O13">
      <formula1>0</formula1>
      <formula2>99999999999999900</formula2>
    </dataValidation>
    <dataValidation type="decimal" allowBlank="1" showInputMessage="1" showErrorMessage="1" errorTitle="Input Error" error="Please enter a numeric value between 0 and 99999999999999999" sqref="P13">
      <formula1>0</formula1>
      <formula2>99999999999999900</formula2>
    </dataValidation>
    <dataValidation type="decimal" allowBlank="1" showInputMessage="1" showErrorMessage="1" errorTitle="Input Error" error="Please enter a numeric value between 0 and 99999999999999999" sqref="Q13">
      <formula1>0</formula1>
      <formula2>99999999999999900</formula2>
    </dataValidation>
    <dataValidation type="decimal" allowBlank="1" showInputMessage="1" showErrorMessage="1" errorTitle="Input Error" error="Please enter a numeric value between 0 and 99999999999999999" sqref="R13">
      <formula1>0</formula1>
      <formula2>99999999999999900</formula2>
    </dataValidation>
    <dataValidation type="decimal" allowBlank="1" showInputMessage="1" showErrorMessage="1" errorTitle="Input Error" error="Please enter a numeric value between 0 and 99999999999999999" sqref="S13">
      <formula1>0</formula1>
      <formula2>99999999999999900</formula2>
    </dataValidation>
    <dataValidation type="decimal" allowBlank="1" showInputMessage="1" showErrorMessage="1" errorTitle="Input Error" error="Please enter a numeric value between 0 and 99999999999999999" sqref="T13:T17">
      <formula1>0</formula1>
      <formula2>99999999999999900</formula2>
    </dataValidation>
    <dataValidation type="decimal" allowBlank="1" showInputMessage="1" showErrorMessage="1" errorTitle="Input Error" error="Please enter a numeric value between 0 and 99999999999999999" sqref="E14">
      <formula1>0</formula1>
      <formula2>99999999999999900</formula2>
    </dataValidation>
    <dataValidation type="decimal" allowBlank="1" showInputMessage="1" showErrorMessage="1" errorTitle="Input Error" error="Please enter a numeric value between 0 and 99999999999999999" sqref="F14">
      <formula1>0</formula1>
      <formula2>99999999999999900</formula2>
    </dataValidation>
    <dataValidation type="decimal" allowBlank="1" showInputMessage="1" showErrorMessage="1" errorTitle="Input Error" error="Please enter a numeric value between 0 and 99999999999999999" sqref="G14">
      <formula1>0</formula1>
      <formula2>99999999999999900</formula2>
    </dataValidation>
    <dataValidation type="decimal" allowBlank="1" showInputMessage="1" showErrorMessage="1" errorTitle="Input Error" error="Please enter a numeric value between 0 and 99999999999999999" sqref="H14">
      <formula1>0</formula1>
      <formula2>99999999999999900</formula2>
    </dataValidation>
    <dataValidation type="decimal" allowBlank="1" showInputMessage="1" showErrorMessage="1" errorTitle="Input Error" error="Please enter a numeric value between 0 and 99999999999999999" sqref="I14">
      <formula1>0</formula1>
      <formula2>99999999999999900</formula2>
    </dataValidation>
    <dataValidation type="decimal" allowBlank="1" showInputMessage="1" showErrorMessage="1" errorTitle="Input Error" error="Please enter a numeric value between 0 and 99999999999999999" sqref="J14">
      <formula1>0</formula1>
      <formula2>99999999999999900</formula2>
    </dataValidation>
    <dataValidation type="decimal" allowBlank="1" showInputMessage="1" showErrorMessage="1" errorTitle="Input Error" error="Please enter a numeric value between 0 and 99999999999999999" sqref="K14">
      <formula1>0</formula1>
      <formula2>99999999999999900</formula2>
    </dataValidation>
    <dataValidation type="decimal" allowBlank="1" showInputMessage="1" showErrorMessage="1" errorTitle="Input Error" error="Please enter a numeric value between 0 and 99999999999999999" sqref="L14">
      <formula1>0</formula1>
      <formula2>99999999999999900</formula2>
    </dataValidation>
    <dataValidation type="decimal" allowBlank="1" showInputMessage="1" showErrorMessage="1" errorTitle="Input Error" error="Please enter a numeric value between 0 and 99999999999999999" sqref="M14">
      <formula1>0</formula1>
      <formula2>99999999999999900</formula2>
    </dataValidation>
    <dataValidation type="decimal" allowBlank="1" showInputMessage="1" showErrorMessage="1" errorTitle="Input Error" error="Please enter a numeric value between 0 and 99999999999999999" sqref="N14">
      <formula1>0</formula1>
      <formula2>99999999999999900</formula2>
    </dataValidation>
    <dataValidation type="decimal" allowBlank="1" showInputMessage="1" showErrorMessage="1" errorTitle="Input Error" error="Please enter a numeric value between 0 and 99999999999999999" sqref="O14">
      <formula1>0</formula1>
      <formula2>99999999999999900</formula2>
    </dataValidation>
    <dataValidation type="decimal" allowBlank="1" showInputMessage="1" showErrorMessage="1" errorTitle="Input Error" error="Please enter a numeric value between 0 and 99999999999999999" sqref="P14">
      <formula1>0</formula1>
      <formula2>99999999999999900</formula2>
    </dataValidation>
    <dataValidation type="decimal" allowBlank="1" showInputMessage="1" showErrorMessage="1" errorTitle="Input Error" error="Please enter a numeric value between 0 and 99999999999999999" sqref="Q14">
      <formula1>0</formula1>
      <formula2>99999999999999900</formula2>
    </dataValidation>
    <dataValidation type="decimal" allowBlank="1" showInputMessage="1" showErrorMessage="1" errorTitle="Input Error" error="Please enter a numeric value between 0 and 99999999999999999" sqref="R14">
      <formula1>0</formula1>
      <formula2>99999999999999900</formula2>
    </dataValidation>
    <dataValidation type="decimal" allowBlank="1" showInputMessage="1" showErrorMessage="1" errorTitle="Input Error" error="Please enter a numeric value between 0 and 99999999999999999" sqref="S14">
      <formula1>0</formula1>
      <formula2>99999999999999900</formula2>
    </dataValidation>
    <dataValidation type="decimal" allowBlank="1" showInputMessage="1" showErrorMessage="1" errorTitle="Input Error" error="Please enter a numeric value between 0 and 99999999999999999" sqref="E15">
      <formula1>0</formula1>
      <formula2>99999999999999900</formula2>
    </dataValidation>
    <dataValidation type="decimal" allowBlank="1" showInputMessage="1" showErrorMessage="1" errorTitle="Input Error" error="Please enter a numeric value between 0 and 99999999999999999" sqref="F15">
      <formula1>0</formula1>
      <formula2>99999999999999900</formula2>
    </dataValidation>
    <dataValidation type="decimal" allowBlank="1" showInputMessage="1" showErrorMessage="1" errorTitle="Input Error" error="Please enter a numeric value between 0 and 99999999999999999" sqref="G15">
      <formula1>0</formula1>
      <formula2>99999999999999900</formula2>
    </dataValidation>
    <dataValidation type="decimal" allowBlank="1" showInputMessage="1" showErrorMessage="1" errorTitle="Input Error" error="Please enter a numeric value between 0 and 99999999999999999" sqref="H15">
      <formula1>0</formula1>
      <formula2>99999999999999900</formula2>
    </dataValidation>
    <dataValidation type="decimal" allowBlank="1" showInputMessage="1" showErrorMessage="1" errorTitle="Input Error" error="Please enter a numeric value between 0 and 99999999999999999" sqref="I15">
      <formula1>0</formula1>
      <formula2>99999999999999900</formula2>
    </dataValidation>
    <dataValidation type="decimal" allowBlank="1" showInputMessage="1" showErrorMessage="1" errorTitle="Input Error" error="Please enter a numeric value between 0 and 99999999999999999" sqref="J15">
      <formula1>0</formula1>
      <formula2>99999999999999900</formula2>
    </dataValidation>
    <dataValidation type="decimal" allowBlank="1" showInputMessage="1" showErrorMessage="1" errorTitle="Input Error" error="Please enter a numeric value between 0 and 99999999999999999" sqref="K15">
      <formula1>0</formula1>
      <formula2>99999999999999900</formula2>
    </dataValidation>
    <dataValidation type="decimal" allowBlank="1" showInputMessage="1" showErrorMessage="1" errorTitle="Input Error" error="Please enter a numeric value between 0 and 99999999999999999" sqref="L15">
      <formula1>0</formula1>
      <formula2>99999999999999900</formula2>
    </dataValidation>
    <dataValidation type="decimal" allowBlank="1" showInputMessage="1" showErrorMessage="1" errorTitle="Input Error" error="Please enter a numeric value between 0 and 99999999999999999" sqref="M15">
      <formula1>0</formula1>
      <formula2>99999999999999900</formula2>
    </dataValidation>
    <dataValidation type="decimal" allowBlank="1" showInputMessage="1" showErrorMessage="1" errorTitle="Input Error" error="Please enter a numeric value between 0 and 99999999999999999" sqref="N15">
      <formula1>0</formula1>
      <formula2>99999999999999900</formula2>
    </dataValidation>
    <dataValidation type="decimal" allowBlank="1" showInputMessage="1" showErrorMessage="1" errorTitle="Input Error" error="Please enter a numeric value between 0 and 99999999999999999" sqref="O15">
      <formula1>0</formula1>
      <formula2>99999999999999900</formula2>
    </dataValidation>
    <dataValidation type="decimal" allowBlank="1" showInputMessage="1" showErrorMessage="1" errorTitle="Input Error" error="Please enter a numeric value between 0 and 99999999999999999" sqref="P15">
      <formula1>0</formula1>
      <formula2>99999999999999900</formula2>
    </dataValidation>
    <dataValidation type="decimal" allowBlank="1" showInputMessage="1" showErrorMessage="1" errorTitle="Input Error" error="Please enter a numeric value between 0 and 99999999999999999" sqref="Q15">
      <formula1>0</formula1>
      <formula2>99999999999999900</formula2>
    </dataValidation>
    <dataValidation type="decimal" allowBlank="1" showInputMessage="1" showErrorMessage="1" errorTitle="Input Error" error="Please enter a numeric value between 0 and 99999999999999999" sqref="R15">
      <formula1>0</formula1>
      <formula2>99999999999999900</formula2>
    </dataValidation>
    <dataValidation type="decimal" allowBlank="1" showInputMessage="1" showErrorMessage="1" errorTitle="Input Error" error="Please enter a numeric value between 0 and 99999999999999999" sqref="S15">
      <formula1>0</formula1>
      <formula2>99999999999999900</formula2>
    </dataValidation>
    <dataValidation type="decimal" allowBlank="1" showInputMessage="1" showErrorMessage="1" errorTitle="Input Error" error="Please enter a numeric value between 0 and 99999999999999999" sqref="E16">
      <formula1>0</formula1>
      <formula2>99999999999999900</formula2>
    </dataValidation>
    <dataValidation type="decimal" allowBlank="1" showInputMessage="1" showErrorMessage="1" errorTitle="Input Error" error="Please enter a numeric value between 0 and 99999999999999999" sqref="F16">
      <formula1>0</formula1>
      <formula2>99999999999999900</formula2>
    </dataValidation>
    <dataValidation type="decimal" allowBlank="1" showInputMessage="1" showErrorMessage="1" errorTitle="Input Error" error="Please enter a numeric value between 0 and 99999999999999999" sqref="G16">
      <formula1>0</formula1>
      <formula2>99999999999999900</formula2>
    </dataValidation>
    <dataValidation type="decimal" allowBlank="1" showInputMessage="1" showErrorMessage="1" errorTitle="Input Error" error="Please enter a numeric value between 0 and 99999999999999999" sqref="H16">
      <formula1>0</formula1>
      <formula2>99999999999999900</formula2>
    </dataValidation>
    <dataValidation type="decimal" allowBlank="1" showInputMessage="1" showErrorMessage="1" errorTitle="Input Error" error="Please enter a numeric value between 0 and 99999999999999999" sqref="I16">
      <formula1>0</formula1>
      <formula2>99999999999999900</formula2>
    </dataValidation>
    <dataValidation type="decimal" allowBlank="1" showInputMessage="1" showErrorMessage="1" errorTitle="Input Error" error="Please enter a numeric value between 0 and 99999999999999999" sqref="J16">
      <formula1>0</formula1>
      <formula2>99999999999999900</formula2>
    </dataValidation>
    <dataValidation type="decimal" allowBlank="1" showInputMessage="1" showErrorMessage="1" errorTitle="Input Error" error="Please enter a numeric value between 0 and 99999999999999999" sqref="K16">
      <formula1>0</formula1>
      <formula2>99999999999999900</formula2>
    </dataValidation>
    <dataValidation type="decimal" allowBlank="1" showInputMessage="1" showErrorMessage="1" errorTitle="Input Error" error="Please enter a numeric value between 0 and 99999999999999999" sqref="L16">
      <formula1>0</formula1>
      <formula2>99999999999999900</formula2>
    </dataValidation>
    <dataValidation type="decimal" allowBlank="1" showInputMessage="1" showErrorMessage="1" errorTitle="Input Error" error="Please enter a numeric value between 0 and 99999999999999999" sqref="M16">
      <formula1>0</formula1>
      <formula2>99999999999999900</formula2>
    </dataValidation>
    <dataValidation type="decimal" allowBlank="1" showInputMessage="1" showErrorMessage="1" errorTitle="Input Error" error="Please enter a numeric value between 0 and 99999999999999999" sqref="N16">
      <formula1>0</formula1>
      <formula2>99999999999999900</formula2>
    </dataValidation>
    <dataValidation type="decimal" allowBlank="1" showInputMessage="1" showErrorMessage="1" errorTitle="Input Error" error="Please enter a numeric value between 0 and 99999999999999999" sqref="O16">
      <formula1>0</formula1>
      <formula2>99999999999999900</formula2>
    </dataValidation>
    <dataValidation type="decimal" allowBlank="1" showInputMessage="1" showErrorMessage="1" errorTitle="Input Error" error="Please enter a numeric value between 0 and 99999999999999999" sqref="P16">
      <formula1>0</formula1>
      <formula2>99999999999999900</formula2>
    </dataValidation>
    <dataValidation type="decimal" allowBlank="1" showInputMessage="1" showErrorMessage="1" errorTitle="Input Error" error="Please enter a numeric value between 0 and 99999999999999999" sqref="Q16">
      <formula1>0</formula1>
      <formula2>99999999999999900</formula2>
    </dataValidation>
    <dataValidation type="decimal" allowBlank="1" showInputMessage="1" showErrorMessage="1" errorTitle="Input Error" error="Please enter a numeric value between 0 and 99999999999999999" sqref="R16">
      <formula1>0</formula1>
      <formula2>99999999999999900</formula2>
    </dataValidation>
    <dataValidation type="decimal" allowBlank="1" showInputMessage="1" showErrorMessage="1" errorTitle="Input Error" error="Please enter a numeric value between 0 and 99999999999999999" sqref="S16">
      <formula1>0</formula1>
      <formula2>99999999999999900</formula2>
    </dataValidation>
    <dataValidation type="decimal" allowBlank="1" showInputMessage="1" showErrorMessage="1" errorTitle="Input Error" error="Please enter a numeric value between 0 and 99999999999999999" sqref="E17">
      <formula1>0</formula1>
      <formula2>99999999999999900</formula2>
    </dataValidation>
    <dataValidation type="decimal" allowBlank="1" showInputMessage="1" showErrorMessage="1" errorTitle="Input Error" error="Please enter a numeric value between 0 and 99999999999999999" sqref="F17">
      <formula1>0</formula1>
      <formula2>99999999999999900</formula2>
    </dataValidation>
    <dataValidation type="decimal" allowBlank="1" showInputMessage="1" showErrorMessage="1" errorTitle="Input Error" error="Please enter a numeric value between 0 and 99999999999999999" sqref="G17">
      <formula1>0</formula1>
      <formula2>99999999999999900</formula2>
    </dataValidation>
    <dataValidation type="decimal" allowBlank="1" showInputMessage="1" showErrorMessage="1" errorTitle="Input Error" error="Please enter a numeric value between 0 and 99999999999999999" sqref="H17">
      <formula1>0</formula1>
      <formula2>99999999999999900</formula2>
    </dataValidation>
    <dataValidation type="decimal" allowBlank="1" showInputMessage="1" showErrorMessage="1" errorTitle="Input Error" error="Please enter a numeric value between 0 and 99999999999999999" sqref="I17">
      <formula1>0</formula1>
      <formula2>99999999999999900</formula2>
    </dataValidation>
    <dataValidation type="decimal" allowBlank="1" showInputMessage="1" showErrorMessage="1" errorTitle="Input Error" error="Please enter a numeric value between 0 and 99999999999999999" sqref="J17">
      <formula1>0</formula1>
      <formula2>99999999999999900</formula2>
    </dataValidation>
    <dataValidation type="decimal" allowBlank="1" showInputMessage="1" showErrorMessage="1" errorTitle="Input Error" error="Please enter a numeric value between 0 and 99999999999999999" sqref="K17">
      <formula1>0</formula1>
      <formula2>99999999999999900</formula2>
    </dataValidation>
    <dataValidation type="decimal" allowBlank="1" showInputMessage="1" showErrorMessage="1" errorTitle="Input Error" error="Please enter a numeric value between 0 and 99999999999999999" sqref="L17">
      <formula1>0</formula1>
      <formula2>99999999999999900</formula2>
    </dataValidation>
    <dataValidation type="decimal" allowBlank="1" showInputMessage="1" showErrorMessage="1" errorTitle="Input Error" error="Please enter a numeric value between 0 and 99999999999999999" sqref="M17">
      <formula1>0</formula1>
      <formula2>99999999999999900</formula2>
    </dataValidation>
    <dataValidation type="decimal" allowBlank="1" showInputMessage="1" showErrorMessage="1" errorTitle="Input Error" error="Please enter a numeric value between 0 and 99999999999999999" sqref="N17">
      <formula1>0</formula1>
      <formula2>99999999999999900</formula2>
    </dataValidation>
    <dataValidation type="decimal" allowBlank="1" showInputMessage="1" showErrorMessage="1" errorTitle="Input Error" error="Please enter a numeric value between 0 and 99999999999999999" sqref="O17">
      <formula1>0</formula1>
      <formula2>99999999999999900</formula2>
    </dataValidation>
    <dataValidation type="decimal" allowBlank="1" showInputMessage="1" showErrorMessage="1" errorTitle="Input Error" error="Please enter a numeric value between 0 and 99999999999999999" sqref="P17">
      <formula1>0</formula1>
      <formula2>99999999999999900</formula2>
    </dataValidation>
    <dataValidation type="decimal" allowBlank="1" showInputMessage="1" showErrorMessage="1" errorTitle="Input Error" error="Please enter a numeric value between 0 and 99999999999999999" sqref="Q17">
      <formula1>0</formula1>
      <formula2>99999999999999900</formula2>
    </dataValidation>
    <dataValidation type="decimal" allowBlank="1" showInputMessage="1" showErrorMessage="1" errorTitle="Input Error" error="Please enter a numeric value between 0 and 99999999999999999" sqref="R17">
      <formula1>0</formula1>
      <formula2>99999999999999900</formula2>
    </dataValidation>
    <dataValidation type="decimal" allowBlank="1" showInputMessage="1" showErrorMessage="1" errorTitle="Input Error" error="Please enter a numeric value between 0 and 99999999999999999" sqref="S17">
      <formula1>0</formula1>
      <formula2>99999999999999900</formula2>
    </dataValidation>
    <dataValidation type="decimal" allowBlank="1" showInputMessage="1" showErrorMessage="1" errorTitle="Input Error" error="Please enter a numeric value between 0 and 99999999999999999" sqref="E18">
      <formula1>0</formula1>
      <formula2>99999999999999900</formula2>
    </dataValidation>
    <dataValidation type="decimal" allowBlank="1" showInputMessage="1" showErrorMessage="1" errorTitle="Input Error" error="Please enter a numeric value between 0 and 99999999999999999" sqref="F18">
      <formula1>0</formula1>
      <formula2>99999999999999900</formula2>
    </dataValidation>
    <dataValidation type="decimal" allowBlank="1" showInputMessage="1" showErrorMessage="1" errorTitle="Input Error" error="Please enter a numeric value between 0 and 99999999999999999" sqref="G18">
      <formula1>0</formula1>
      <formula2>99999999999999900</formula2>
    </dataValidation>
    <dataValidation type="decimal" allowBlank="1" showInputMessage="1" showErrorMessage="1" errorTitle="Input Error" error="Please enter a numeric value between 0 and 99999999999999999" sqref="H18">
      <formula1>0</formula1>
      <formula2>99999999999999900</formula2>
    </dataValidation>
    <dataValidation type="decimal" allowBlank="1" showInputMessage="1" showErrorMessage="1" errorTitle="Input Error" error="Please enter a numeric value between 0 and 99999999999999999" sqref="I18">
      <formula1>0</formula1>
      <formula2>99999999999999900</formula2>
    </dataValidation>
    <dataValidation type="decimal" allowBlank="1" showInputMessage="1" showErrorMessage="1" errorTitle="Input Error" error="Please enter a numeric value between 0 and 99999999999999999" sqref="J18">
      <formula1>0</formula1>
      <formula2>99999999999999900</formula2>
    </dataValidation>
    <dataValidation type="decimal" allowBlank="1" showInputMessage="1" showErrorMessage="1" errorTitle="Input Error" error="Please enter a numeric value between 0 and 99999999999999999" sqref="K18">
      <formula1>0</formula1>
      <formula2>99999999999999900</formula2>
    </dataValidation>
    <dataValidation type="decimal" allowBlank="1" showInputMessage="1" showErrorMessage="1" errorTitle="Input Error" error="Please enter a numeric value between 0 and 99999999999999999" sqref="L18">
      <formula1>0</formula1>
      <formula2>99999999999999900</formula2>
    </dataValidation>
    <dataValidation type="decimal" allowBlank="1" showInputMessage="1" showErrorMessage="1" errorTitle="Input Error" error="Please enter a numeric value between 0 and 99999999999999999" sqref="M18">
      <formula1>0</formula1>
      <formula2>99999999999999900</formula2>
    </dataValidation>
    <dataValidation type="decimal" allowBlank="1" showInputMessage="1" showErrorMessage="1" errorTitle="Input Error" error="Please enter a numeric value between 0 and 99999999999999999" sqref="N18">
      <formula1>0</formula1>
      <formula2>99999999999999900</formula2>
    </dataValidation>
    <dataValidation type="decimal" allowBlank="1" showInputMessage="1" showErrorMessage="1" errorTitle="Input Error" error="Please enter a numeric value between 0 and 99999999999999999" sqref="O18">
      <formula1>0</formula1>
      <formula2>99999999999999900</formula2>
    </dataValidation>
    <dataValidation type="decimal" allowBlank="1" showInputMessage="1" showErrorMessage="1" errorTitle="Input Error" error="Please enter a numeric value between 0 and 99999999999999999" sqref="P18">
      <formula1>0</formula1>
      <formula2>99999999999999900</formula2>
    </dataValidation>
    <dataValidation type="decimal" allowBlank="1" showInputMessage="1" showErrorMessage="1" errorTitle="Input Error" error="Please enter a numeric value between 0 and 99999999999999999" sqref="Q18">
      <formula1>0</formula1>
      <formula2>99999999999999900</formula2>
    </dataValidation>
    <dataValidation type="decimal" allowBlank="1" showInputMessage="1" showErrorMessage="1" errorTitle="Input Error" error="Please enter a numeric value between 0 and 99999999999999999" sqref="R18">
      <formula1>0</formula1>
      <formula2>99999999999999900</formula2>
    </dataValidation>
    <dataValidation type="decimal" allowBlank="1" showInputMessage="1" showErrorMessage="1" errorTitle="Input Error" error="Please enter a numeric value between 0 and 99999999999999999" sqref="S18">
      <formula1>0</formula1>
      <formula2>99999999999999900</formula2>
    </dataValidation>
    <dataValidation type="decimal" allowBlank="1" showInputMessage="1" showErrorMessage="1" errorTitle="Input Error" error="Please enter a numeric value between 0 and 99999999999999999" sqref="T18">
      <formula1>0</formula1>
      <formula2>99999999999999900</formula2>
    </dataValidation>
    <dataValidation type="decimal" allowBlank="1" showInputMessage="1" showErrorMessage="1" errorTitle="Input Error" error="Please enter a numeric value between 0 and 99999999999999999" sqref="E20">
      <formula1>0</formula1>
      <formula2>99999999999999900</formula2>
    </dataValidation>
    <dataValidation type="decimal" allowBlank="1" showInputMessage="1" showErrorMessage="1" errorTitle="Input Error" error="Please enter a numeric value between 0 and 99999999999999999" sqref="F20">
      <formula1>0</formula1>
      <formula2>99999999999999900</formula2>
    </dataValidation>
    <dataValidation type="decimal" allowBlank="1" showInputMessage="1" showErrorMessage="1" errorTitle="Input Error" error="Please enter a numeric value between 0 and 99999999999999999" sqref="G20">
      <formula1>0</formula1>
      <formula2>99999999999999900</formula2>
    </dataValidation>
    <dataValidation type="decimal" allowBlank="1" showInputMessage="1" showErrorMessage="1" errorTitle="Input Error" error="Please enter a numeric value between 0 and 99999999999999999" sqref="H20">
      <formula1>0</formula1>
      <formula2>99999999999999900</formula2>
    </dataValidation>
    <dataValidation type="decimal" allowBlank="1" showInputMessage="1" showErrorMessage="1" errorTitle="Input Error" error="Please enter a numeric value between 0 and 99999999999999999" sqref="I20">
      <formula1>0</formula1>
      <formula2>99999999999999900</formula2>
    </dataValidation>
    <dataValidation type="decimal" allowBlank="1" showInputMessage="1" showErrorMessage="1" errorTitle="Input Error" error="Please enter a numeric value between 0 and 99999999999999999" sqref="J20">
      <formula1>0</formula1>
      <formula2>99999999999999900</formula2>
    </dataValidation>
    <dataValidation type="decimal" allowBlank="1" showInputMessage="1" showErrorMessage="1" errorTitle="Input Error" error="Please enter a numeric value between 0 and 99999999999999999" sqref="K20">
      <formula1>0</formula1>
      <formula2>99999999999999900</formula2>
    </dataValidation>
    <dataValidation type="decimal" allowBlank="1" showInputMessage="1" showErrorMessage="1" errorTitle="Input Error" error="Please enter a numeric value between 0 and 99999999999999999" sqref="L20">
      <formula1>0</formula1>
      <formula2>99999999999999900</formula2>
    </dataValidation>
    <dataValidation type="decimal" allowBlank="1" showInputMessage="1" showErrorMessage="1" errorTitle="Input Error" error="Please enter a numeric value between 0 and 99999999999999999" sqref="M20">
      <formula1>0</formula1>
      <formula2>99999999999999900</formula2>
    </dataValidation>
    <dataValidation type="decimal" allowBlank="1" showInputMessage="1" showErrorMessage="1" errorTitle="Input Error" error="Please enter a numeric value between 0 and 99999999999999999" sqref="N20">
      <formula1>0</formula1>
      <formula2>99999999999999900</formula2>
    </dataValidation>
    <dataValidation type="decimal" allowBlank="1" showInputMessage="1" showErrorMessage="1" errorTitle="Input Error" error="Please enter a numeric value between 0 and 99999999999999999" sqref="O20">
      <formula1>0</formula1>
      <formula2>99999999999999900</formula2>
    </dataValidation>
    <dataValidation type="decimal" allowBlank="1" showInputMessage="1" showErrorMessage="1" errorTitle="Input Error" error="Please enter a numeric value between 0 and 99999999999999999" sqref="P20">
      <formula1>0</formula1>
      <formula2>99999999999999900</formula2>
    </dataValidation>
    <dataValidation type="decimal" allowBlank="1" showInputMessage="1" showErrorMessage="1" errorTitle="Input Error" error="Please enter a numeric value between 0 and 99999999999999999" sqref="Q20">
      <formula1>0</formula1>
      <formula2>99999999999999900</formula2>
    </dataValidation>
    <dataValidation type="decimal" allowBlank="1" showInputMessage="1" showErrorMessage="1" errorTitle="Input Error" error="Please enter a numeric value between 0 and 99999999999999999" sqref="R20">
      <formula1>0</formula1>
      <formula2>99999999999999900</formula2>
    </dataValidation>
    <dataValidation type="decimal" allowBlank="1" showInputMessage="1" showErrorMessage="1" errorTitle="Input Error" error="Please enter a numeric value between 0 and 99999999999999999" sqref="S20">
      <formula1>0</formula1>
      <formula2>99999999999999900</formula2>
    </dataValidation>
    <dataValidation type="decimal" allowBlank="1" showInputMessage="1" showErrorMessage="1" errorTitle="Input Error" error="Please enter a numeric value between 0 and 99999999999999999" sqref="T20:T24">
      <formula1>0</formula1>
      <formula2>99999999999999900</formula2>
    </dataValidation>
    <dataValidation type="decimal" allowBlank="1" showInputMessage="1" showErrorMessage="1" errorTitle="Input Error" error="Please enter a numeric value between 0 and 99999999999999999" sqref="E21">
      <formula1>0</formula1>
      <formula2>99999999999999900</formula2>
    </dataValidation>
    <dataValidation type="decimal" allowBlank="1" showInputMessage="1" showErrorMessage="1" errorTitle="Input Error" error="Please enter a numeric value between 0 and 99999999999999999" sqref="F21">
      <formula1>0</formula1>
      <formula2>99999999999999900</formula2>
    </dataValidation>
    <dataValidation type="decimal" allowBlank="1" showInputMessage="1" showErrorMessage="1" errorTitle="Input Error" error="Please enter a numeric value between 0 and 99999999999999999" sqref="G21">
      <formula1>0</formula1>
      <formula2>99999999999999900</formula2>
    </dataValidation>
    <dataValidation type="decimal" allowBlank="1" showInputMessage="1" showErrorMessage="1" errorTitle="Input Error" error="Please enter a numeric value between 0 and 99999999999999999" sqref="H21">
      <formula1>0</formula1>
      <formula2>99999999999999900</formula2>
    </dataValidation>
    <dataValidation type="decimal" allowBlank="1" showInputMessage="1" showErrorMessage="1" errorTitle="Input Error" error="Please enter a numeric value between 0 and 99999999999999999" sqref="I21">
      <formula1>0</formula1>
      <formula2>99999999999999900</formula2>
    </dataValidation>
    <dataValidation type="decimal" allowBlank="1" showInputMessage="1" showErrorMessage="1" errorTitle="Input Error" error="Please enter a numeric value between 0 and 99999999999999999" sqref="J21">
      <formula1>0</formula1>
      <formula2>99999999999999900</formula2>
    </dataValidation>
    <dataValidation type="decimal" allowBlank="1" showInputMessage="1" showErrorMessage="1" errorTitle="Input Error" error="Please enter a numeric value between 0 and 99999999999999999" sqref="K21">
      <formula1>0</formula1>
      <formula2>99999999999999900</formula2>
    </dataValidation>
    <dataValidation type="decimal" allowBlank="1" showInputMessage="1" showErrorMessage="1" errorTitle="Input Error" error="Please enter a numeric value between 0 and 99999999999999999" sqref="L21">
      <formula1>0</formula1>
      <formula2>99999999999999900</formula2>
    </dataValidation>
    <dataValidation type="decimal" allowBlank="1" showInputMessage="1" showErrorMessage="1" errorTitle="Input Error" error="Please enter a numeric value between 0 and 99999999999999999" sqref="M21">
      <formula1>0</formula1>
      <formula2>99999999999999900</formula2>
    </dataValidation>
    <dataValidation type="decimal" allowBlank="1" showInputMessage="1" showErrorMessage="1" errorTitle="Input Error" error="Please enter a numeric value between 0 and 99999999999999999" sqref="N21">
      <formula1>0</formula1>
      <formula2>99999999999999900</formula2>
    </dataValidation>
    <dataValidation type="decimal" allowBlank="1" showInputMessage="1" showErrorMessage="1" errorTitle="Input Error" error="Please enter a numeric value between 0 and 99999999999999999" sqref="O21">
      <formula1>0</formula1>
      <formula2>99999999999999900</formula2>
    </dataValidation>
    <dataValidation type="decimal" allowBlank="1" showInputMessage="1" showErrorMessage="1" errorTitle="Input Error" error="Please enter a numeric value between 0 and 99999999999999999" sqref="P21">
      <formula1>0</formula1>
      <formula2>99999999999999900</formula2>
    </dataValidation>
    <dataValidation type="decimal" allowBlank="1" showInputMessage="1" showErrorMessage="1" errorTitle="Input Error" error="Please enter a numeric value between 0 and 99999999999999999" sqref="Q21">
      <formula1>0</formula1>
      <formula2>99999999999999900</formula2>
    </dataValidation>
    <dataValidation type="decimal" allowBlank="1" showInputMessage="1" showErrorMessage="1" errorTitle="Input Error" error="Please enter a numeric value between 0 and 99999999999999999" sqref="R21">
      <formula1>0</formula1>
      <formula2>99999999999999900</formula2>
    </dataValidation>
    <dataValidation type="decimal" allowBlank="1" showInputMessage="1" showErrorMessage="1" errorTitle="Input Error" error="Please enter a numeric value between 0 and 99999999999999999" sqref="S21">
      <formula1>0</formula1>
      <formula2>99999999999999900</formula2>
    </dataValidation>
    <dataValidation type="decimal" allowBlank="1" showInputMessage="1" showErrorMessage="1" errorTitle="Input Error" error="Please enter a numeric value between 0 and 99999999999999999" sqref="E22">
      <formula1>0</formula1>
      <formula2>99999999999999900</formula2>
    </dataValidation>
    <dataValidation type="decimal" allowBlank="1" showInputMessage="1" showErrorMessage="1" errorTitle="Input Error" error="Please enter a numeric value between 0 and 99999999999999999" sqref="F22">
      <formula1>0</formula1>
      <formula2>99999999999999900</formula2>
    </dataValidation>
    <dataValidation type="decimal" allowBlank="1" showInputMessage="1" showErrorMessage="1" errorTitle="Input Error" error="Please enter a numeric value between 0 and 99999999999999999" sqref="G22">
      <formula1>0</formula1>
      <formula2>99999999999999900</formula2>
    </dataValidation>
    <dataValidation type="decimal" allowBlank="1" showInputMessage="1" showErrorMessage="1" errorTitle="Input Error" error="Please enter a numeric value between 0 and 99999999999999999" sqref="H22">
      <formula1>0</formula1>
      <formula2>99999999999999900</formula2>
    </dataValidation>
    <dataValidation type="decimal" allowBlank="1" showInputMessage="1" showErrorMessage="1" errorTitle="Input Error" error="Please enter a numeric value between 0 and 99999999999999999" sqref="I22">
      <formula1>0</formula1>
      <formula2>99999999999999900</formula2>
    </dataValidation>
    <dataValidation type="decimal" allowBlank="1" showInputMessage="1" showErrorMessage="1" errorTitle="Input Error" error="Please enter a numeric value between 0 and 99999999999999999" sqref="J22">
      <formula1>0</formula1>
      <formula2>99999999999999900</formula2>
    </dataValidation>
    <dataValidation type="decimal" allowBlank="1" showInputMessage="1" showErrorMessage="1" errorTitle="Input Error" error="Please enter a numeric value between 0 and 99999999999999999" sqref="K22">
      <formula1>0</formula1>
      <formula2>99999999999999900</formula2>
    </dataValidation>
    <dataValidation type="decimal" allowBlank="1" showInputMessage="1" showErrorMessage="1" errorTitle="Input Error" error="Please enter a numeric value between 0 and 99999999999999999" sqref="L22">
      <formula1>0</formula1>
      <formula2>99999999999999900</formula2>
    </dataValidation>
    <dataValidation type="decimal" allowBlank="1" showInputMessage="1" showErrorMessage="1" errorTitle="Input Error" error="Please enter a numeric value between 0 and 99999999999999999" sqref="M22">
      <formula1>0</formula1>
      <formula2>99999999999999900</formula2>
    </dataValidation>
    <dataValidation type="decimal" allowBlank="1" showInputMessage="1" showErrorMessage="1" errorTitle="Input Error" error="Please enter a numeric value between 0 and 99999999999999999" sqref="N22">
      <formula1>0</formula1>
      <formula2>99999999999999900</formula2>
    </dataValidation>
    <dataValidation type="decimal" allowBlank="1" showInputMessage="1" showErrorMessage="1" errorTitle="Input Error" error="Please enter a numeric value between 0 and 99999999999999999" sqref="O22">
      <formula1>0</formula1>
      <formula2>99999999999999900</formula2>
    </dataValidation>
    <dataValidation type="decimal" allowBlank="1" showInputMessage="1" showErrorMessage="1" errorTitle="Input Error" error="Please enter a numeric value between 0 and 99999999999999999" sqref="P22">
      <formula1>0</formula1>
      <formula2>99999999999999900</formula2>
    </dataValidation>
    <dataValidation type="decimal" allowBlank="1" showInputMessage="1" showErrorMessage="1" errorTitle="Input Error" error="Please enter a numeric value between 0 and 99999999999999999" sqref="Q22">
      <formula1>0</formula1>
      <formula2>99999999999999900</formula2>
    </dataValidation>
    <dataValidation type="decimal" allowBlank="1" showInputMessage="1" showErrorMessage="1" errorTitle="Input Error" error="Please enter a numeric value between 0 and 99999999999999999" sqref="R22">
      <formula1>0</formula1>
      <formula2>99999999999999900</formula2>
    </dataValidation>
    <dataValidation type="decimal" allowBlank="1" showInputMessage="1" showErrorMessage="1" errorTitle="Input Error" error="Please enter a numeric value between 0 and 99999999999999999" sqref="S22">
      <formula1>0</formula1>
      <formula2>99999999999999900</formula2>
    </dataValidation>
    <dataValidation type="decimal" allowBlank="1" showInputMessage="1" showErrorMessage="1" errorTitle="Input Error" error="Please enter a numeric value between 0 and 99999999999999999" sqref="E23">
      <formula1>0</formula1>
      <formula2>99999999999999900</formula2>
    </dataValidation>
    <dataValidation type="decimal" allowBlank="1" showInputMessage="1" showErrorMessage="1" errorTitle="Input Error" error="Please enter a numeric value between 0 and 99999999999999999" sqref="F23">
      <formula1>0</formula1>
      <formula2>99999999999999900</formula2>
    </dataValidation>
    <dataValidation type="decimal" allowBlank="1" showInputMessage="1" showErrorMessage="1" errorTitle="Input Error" error="Please enter a numeric value between 0 and 99999999999999999" sqref="G23">
      <formula1>0</formula1>
      <formula2>99999999999999900</formula2>
    </dataValidation>
    <dataValidation type="decimal" allowBlank="1" showInputMessage="1" showErrorMessage="1" errorTitle="Input Error" error="Please enter a numeric value between 0 and 99999999999999999" sqref="H23">
      <formula1>0</formula1>
      <formula2>99999999999999900</formula2>
    </dataValidation>
    <dataValidation type="decimal" allowBlank="1" showInputMessage="1" showErrorMessage="1" errorTitle="Input Error" error="Please enter a numeric value between 0 and 99999999999999999" sqref="I23">
      <formula1>0</formula1>
      <formula2>99999999999999900</formula2>
    </dataValidation>
    <dataValidation type="decimal" allowBlank="1" showInputMessage="1" showErrorMessage="1" errorTitle="Input Error" error="Please enter a numeric value between 0 and 99999999999999999" sqref="J23">
      <formula1>0</formula1>
      <formula2>99999999999999900</formula2>
    </dataValidation>
    <dataValidation type="decimal" allowBlank="1" showInputMessage="1" showErrorMessage="1" errorTitle="Input Error" error="Please enter a numeric value between 0 and 99999999999999999" sqref="K23">
      <formula1>0</formula1>
      <formula2>99999999999999900</formula2>
    </dataValidation>
    <dataValidation type="decimal" allowBlank="1" showInputMessage="1" showErrorMessage="1" errorTitle="Input Error" error="Please enter a numeric value between 0 and 99999999999999999" sqref="L23">
      <formula1>0</formula1>
      <formula2>99999999999999900</formula2>
    </dataValidation>
    <dataValidation type="decimal" allowBlank="1" showInputMessage="1" showErrorMessage="1" errorTitle="Input Error" error="Please enter a numeric value between 0 and 99999999999999999" sqref="M23">
      <formula1>0</formula1>
      <formula2>99999999999999900</formula2>
    </dataValidation>
    <dataValidation type="decimal" allowBlank="1" showInputMessage="1" showErrorMessage="1" errorTitle="Input Error" error="Please enter a numeric value between 0 and 99999999999999999" sqref="N23">
      <formula1>0</formula1>
      <formula2>99999999999999900</formula2>
    </dataValidation>
    <dataValidation type="decimal" allowBlank="1" showInputMessage="1" showErrorMessage="1" errorTitle="Input Error" error="Please enter a numeric value between 0 and 99999999999999999" sqref="O23">
      <formula1>0</formula1>
      <formula2>99999999999999900</formula2>
    </dataValidation>
    <dataValidation type="decimal" allowBlank="1" showInputMessage="1" showErrorMessage="1" errorTitle="Input Error" error="Please enter a numeric value between 0 and 99999999999999999" sqref="P23">
      <formula1>0</formula1>
      <formula2>99999999999999900</formula2>
    </dataValidation>
    <dataValidation type="decimal" allowBlank="1" showInputMessage="1" showErrorMessage="1" errorTitle="Input Error" error="Please enter a numeric value between 0 and 99999999999999999" sqref="Q23">
      <formula1>0</formula1>
      <formula2>99999999999999900</formula2>
    </dataValidation>
    <dataValidation type="decimal" allowBlank="1" showInputMessage="1" showErrorMessage="1" errorTitle="Input Error" error="Please enter a numeric value between 0 and 99999999999999999" sqref="R23">
      <formula1>0</formula1>
      <formula2>99999999999999900</formula2>
    </dataValidation>
    <dataValidation type="decimal" allowBlank="1" showInputMessage="1" showErrorMessage="1" errorTitle="Input Error" error="Please enter a numeric value between 0 and 99999999999999999" sqref="S23">
      <formula1>0</formula1>
      <formula2>99999999999999900</formula2>
    </dataValidation>
    <dataValidation type="decimal" allowBlank="1" showInputMessage="1" showErrorMessage="1" errorTitle="Input Error" error="Please enter a numeric value between 0 and 99999999999999999" sqref="E24">
      <formula1>0</formula1>
      <formula2>99999999999999900</formula2>
    </dataValidation>
    <dataValidation type="decimal" allowBlank="1" showInputMessage="1" showErrorMessage="1" errorTitle="Input Error" error="Please enter a numeric value between 0 and 99999999999999999" sqref="F24">
      <formula1>0</formula1>
      <formula2>99999999999999900</formula2>
    </dataValidation>
    <dataValidation type="decimal" allowBlank="1" showInputMessage="1" showErrorMessage="1" errorTitle="Input Error" error="Please enter a numeric value between 0 and 99999999999999999" sqref="G24">
      <formula1>0</formula1>
      <formula2>99999999999999900</formula2>
    </dataValidation>
    <dataValidation type="decimal" allowBlank="1" showInputMessage="1" showErrorMessage="1" errorTitle="Input Error" error="Please enter a numeric value between 0 and 99999999999999999" sqref="H24">
      <formula1>0</formula1>
      <formula2>99999999999999900</formula2>
    </dataValidation>
    <dataValidation type="decimal" allowBlank="1" showInputMessage="1" showErrorMessage="1" errorTitle="Input Error" error="Please enter a numeric value between 0 and 99999999999999999" sqref="I24">
      <formula1>0</formula1>
      <formula2>99999999999999900</formula2>
    </dataValidation>
    <dataValidation type="decimal" allowBlank="1" showInputMessage="1" showErrorMessage="1" errorTitle="Input Error" error="Please enter a numeric value between 0 and 99999999999999999" sqref="J24">
      <formula1>0</formula1>
      <formula2>99999999999999900</formula2>
    </dataValidation>
    <dataValidation type="decimal" allowBlank="1" showInputMessage="1" showErrorMessage="1" errorTitle="Input Error" error="Please enter a numeric value between 0 and 99999999999999999" sqref="K24">
      <formula1>0</formula1>
      <formula2>99999999999999900</formula2>
    </dataValidation>
    <dataValidation type="decimal" allowBlank="1" showInputMessage="1" showErrorMessage="1" errorTitle="Input Error" error="Please enter a numeric value between 0 and 99999999999999999" sqref="L24">
      <formula1>0</formula1>
      <formula2>99999999999999900</formula2>
    </dataValidation>
    <dataValidation type="decimal" allowBlank="1" showInputMessage="1" showErrorMessage="1" errorTitle="Input Error" error="Please enter a numeric value between 0 and 99999999999999999" sqref="M24">
      <formula1>0</formula1>
      <formula2>99999999999999900</formula2>
    </dataValidation>
    <dataValidation type="decimal" allowBlank="1" showInputMessage="1" showErrorMessage="1" errorTitle="Input Error" error="Please enter a numeric value between 0 and 99999999999999999" sqref="N24">
      <formula1>0</formula1>
      <formula2>99999999999999900</formula2>
    </dataValidation>
    <dataValidation type="decimal" allowBlank="1" showInputMessage="1" showErrorMessage="1" errorTitle="Input Error" error="Please enter a numeric value between 0 and 99999999999999999" sqref="O24">
      <formula1>0</formula1>
      <formula2>99999999999999900</formula2>
    </dataValidation>
    <dataValidation type="decimal" allowBlank="1" showInputMessage="1" showErrorMessage="1" errorTitle="Input Error" error="Please enter a numeric value between 0 and 99999999999999999" sqref="P24">
      <formula1>0</formula1>
      <formula2>99999999999999900</formula2>
    </dataValidation>
    <dataValidation type="decimal" allowBlank="1" showInputMessage="1" showErrorMessage="1" errorTitle="Input Error" error="Please enter a numeric value between 0 and 99999999999999999" sqref="Q24">
      <formula1>0</formula1>
      <formula2>99999999999999900</formula2>
    </dataValidation>
    <dataValidation type="decimal" allowBlank="1" showInputMessage="1" showErrorMessage="1" errorTitle="Input Error" error="Please enter a numeric value between 0 and 99999999999999999" sqref="R24">
      <formula1>0</formula1>
      <formula2>99999999999999900</formula2>
    </dataValidation>
    <dataValidation type="decimal" allowBlank="1" showInputMessage="1" showErrorMessage="1" errorTitle="Input Error" error="Please enter a numeric value between 0 and 99999999999999999" sqref="S24">
      <formula1>0</formula1>
      <formula2>99999999999999900</formula2>
    </dataValidation>
    <dataValidation type="decimal" allowBlank="1" showInputMessage="1" showErrorMessage="1" errorTitle="Input Error" error="Please enter a numeric value between 0 and 99999999999999999" sqref="E25">
      <formula1>0</formula1>
      <formula2>99999999999999900</formula2>
    </dataValidation>
    <dataValidation type="decimal" allowBlank="1" showInputMessage="1" showErrorMessage="1" errorTitle="Input Error" error="Please enter a numeric value between 0 and 99999999999999999" sqref="F25">
      <formula1>0</formula1>
      <formula2>99999999999999900</formula2>
    </dataValidation>
    <dataValidation type="decimal" allowBlank="1" showInputMessage="1" showErrorMessage="1" errorTitle="Input Error" error="Please enter a numeric value between 0 and 99999999999999999" sqref="G25">
      <formula1>0</formula1>
      <formula2>99999999999999900</formula2>
    </dataValidation>
    <dataValidation type="decimal" allowBlank="1" showInputMessage="1" showErrorMessage="1" errorTitle="Input Error" error="Please enter a numeric value between 0 and 99999999999999999" sqref="H25">
      <formula1>0</formula1>
      <formula2>99999999999999900</formula2>
    </dataValidation>
    <dataValidation type="decimal" allowBlank="1" showInputMessage="1" showErrorMessage="1" errorTitle="Input Error" error="Please enter a numeric value between 0 and 99999999999999999" sqref="I25">
      <formula1>0</formula1>
      <formula2>99999999999999900</formula2>
    </dataValidation>
    <dataValidation type="decimal" allowBlank="1" showInputMessage="1" showErrorMessage="1" errorTitle="Input Error" error="Please enter a numeric value between 0 and 99999999999999999" sqref="J25">
      <formula1>0</formula1>
      <formula2>99999999999999900</formula2>
    </dataValidation>
    <dataValidation type="decimal" allowBlank="1" showInputMessage="1" showErrorMessage="1" errorTitle="Input Error" error="Please enter a numeric value between 0 and 99999999999999999" sqref="K25">
      <formula1>0</formula1>
      <formula2>99999999999999900</formula2>
    </dataValidation>
    <dataValidation type="decimal" allowBlank="1" showInputMessage="1" showErrorMessage="1" errorTitle="Input Error" error="Please enter a numeric value between 0 and 99999999999999999" sqref="L25">
      <formula1>0</formula1>
      <formula2>99999999999999900</formula2>
    </dataValidation>
    <dataValidation type="decimal" allowBlank="1" showInputMessage="1" showErrorMessage="1" errorTitle="Input Error" error="Please enter a numeric value between 0 and 99999999999999999" sqref="M25">
      <formula1>0</formula1>
      <formula2>99999999999999900</formula2>
    </dataValidation>
    <dataValidation type="decimal" allowBlank="1" showInputMessage="1" showErrorMessage="1" errorTitle="Input Error" error="Please enter a numeric value between 0 and 99999999999999999" sqref="N25">
      <formula1>0</formula1>
      <formula2>99999999999999900</formula2>
    </dataValidation>
    <dataValidation type="decimal" allowBlank="1" showInputMessage="1" showErrorMessage="1" errorTitle="Input Error" error="Please enter a numeric value between 0 and 99999999999999999" sqref="O25">
      <formula1>0</formula1>
      <formula2>99999999999999900</formula2>
    </dataValidation>
    <dataValidation type="decimal" allowBlank="1" showInputMessage="1" showErrorMessage="1" errorTitle="Input Error" error="Please enter a numeric value between 0 and 99999999999999999" sqref="P25">
      <formula1>0</formula1>
      <formula2>99999999999999900</formula2>
    </dataValidation>
    <dataValidation type="decimal" allowBlank="1" showInputMessage="1" showErrorMessage="1" errorTitle="Input Error" error="Please enter a numeric value between 0 and 99999999999999999" sqref="Q25">
      <formula1>0</formula1>
      <formula2>99999999999999900</formula2>
    </dataValidation>
    <dataValidation type="decimal" allowBlank="1" showInputMessage="1" showErrorMessage="1" errorTitle="Input Error" error="Please enter a numeric value between 0 and 99999999999999999" sqref="R25">
      <formula1>0</formula1>
      <formula2>99999999999999900</formula2>
    </dataValidation>
    <dataValidation type="decimal" allowBlank="1" showInputMessage="1" showErrorMessage="1" errorTitle="Input Error" error="Please enter a numeric value between 0 and 99999999999999999" sqref="S25">
      <formula1>0</formula1>
      <formula2>99999999999999900</formula2>
    </dataValidation>
    <dataValidation type="decimal" allowBlank="1" showInputMessage="1" showErrorMessage="1" errorTitle="Input Error" error="Please enter a numeric value between 0 and 99999999999999999" sqref="T25">
      <formula1>0</formula1>
      <formula2>99999999999999900</formula2>
    </dataValidation>
    <dataValidation type="decimal" allowBlank="1" showInputMessage="1" showErrorMessage="1" errorTitle="Input Error" error="Please enter a numeric value between 0 and 99999999999999999" sqref="E27">
      <formula1>0</formula1>
      <formula2>99999999999999900</formula2>
    </dataValidation>
    <dataValidation type="decimal" allowBlank="1" showInputMessage="1" showErrorMessage="1" errorTitle="Input Error" error="Please enter a numeric value between 0 and 99999999999999999" sqref="F27">
      <formula1>0</formula1>
      <formula2>99999999999999900</formula2>
    </dataValidation>
    <dataValidation type="decimal" allowBlank="1" showInputMessage="1" showErrorMessage="1" errorTitle="Input Error" error="Please enter a numeric value between 0 and 99999999999999999" sqref="G27">
      <formula1>0</formula1>
      <formula2>99999999999999900</formula2>
    </dataValidation>
    <dataValidation type="decimal" allowBlank="1" showInputMessage="1" showErrorMessage="1" errorTitle="Input Error" error="Please enter a numeric value between 0 and 99999999999999999" sqref="H27">
      <formula1>0</formula1>
      <formula2>99999999999999900</formula2>
    </dataValidation>
    <dataValidation type="decimal" allowBlank="1" showInputMessage="1" showErrorMessage="1" errorTitle="Input Error" error="Please enter a numeric value between 0 and 99999999999999999" sqref="I27">
      <formula1>0</formula1>
      <formula2>99999999999999900</formula2>
    </dataValidation>
    <dataValidation type="decimal" allowBlank="1" showInputMessage="1" showErrorMessage="1" errorTitle="Input Error" error="Please enter a numeric value between 0 and 99999999999999999" sqref="J27">
      <formula1>0</formula1>
      <formula2>99999999999999900</formula2>
    </dataValidation>
    <dataValidation type="decimal" allowBlank="1" showInputMessage="1" showErrorMessage="1" errorTitle="Input Error" error="Please enter a numeric value between 0 and 99999999999999999" sqref="K27">
      <formula1>0</formula1>
      <formula2>99999999999999900</formula2>
    </dataValidation>
    <dataValidation type="decimal" allowBlank="1" showInputMessage="1" showErrorMessage="1" errorTitle="Input Error" error="Please enter a numeric value between 0 and 99999999999999999" sqref="L27">
      <formula1>0</formula1>
      <formula2>99999999999999900</formula2>
    </dataValidation>
    <dataValidation type="decimal" allowBlank="1" showInputMessage="1" showErrorMessage="1" errorTitle="Input Error" error="Please enter a numeric value between 0 and 99999999999999999" sqref="M27">
      <formula1>0</formula1>
      <formula2>99999999999999900</formula2>
    </dataValidation>
    <dataValidation type="decimal" allowBlank="1" showInputMessage="1" showErrorMessage="1" errorTitle="Input Error" error="Please enter a numeric value between 0 and 99999999999999999" sqref="N27">
      <formula1>0</formula1>
      <formula2>99999999999999900</formula2>
    </dataValidation>
    <dataValidation type="decimal" allowBlank="1" showInputMessage="1" showErrorMessage="1" errorTitle="Input Error" error="Please enter a numeric value between 0 and 99999999999999999" sqref="O27">
      <formula1>0</formula1>
      <formula2>99999999999999900</formula2>
    </dataValidation>
    <dataValidation type="decimal" allowBlank="1" showInputMessage="1" showErrorMessage="1" errorTitle="Input Error" error="Please enter a numeric value between 0 and 99999999999999999" sqref="P27">
      <formula1>0</formula1>
      <formula2>99999999999999900</formula2>
    </dataValidation>
    <dataValidation type="decimal" allowBlank="1" showInputMessage="1" showErrorMessage="1" errorTitle="Input Error" error="Please enter a numeric value between 0 and 99999999999999999" sqref="Q27">
      <formula1>0</formula1>
      <formula2>99999999999999900</formula2>
    </dataValidation>
    <dataValidation type="decimal" allowBlank="1" showInputMessage="1" showErrorMessage="1" errorTitle="Input Error" error="Please enter a numeric value between 0 and 99999999999999999" sqref="R27">
      <formula1>0</formula1>
      <formula2>99999999999999900</formula2>
    </dataValidation>
    <dataValidation type="decimal" allowBlank="1" showInputMessage="1" showErrorMessage="1" errorTitle="Input Error" error="Please enter a numeric value between 0 and 99999999999999999" sqref="S27">
      <formula1>0</formula1>
      <formula2>99999999999999900</formula2>
    </dataValidation>
    <dataValidation type="decimal" allowBlank="1" showInputMessage="1" showErrorMessage="1" errorTitle="Input Error" error="Please enter a numeric value between 0 and 99999999999999999" sqref="T27">
      <formula1>0</formula1>
      <formula2>99999999999999900</formula2>
    </dataValidation>
    <dataValidation type="decimal" allowBlank="1" showInputMessage="1" showErrorMessage="1" errorTitle="Input Error" error="Please enter a numeric value between 0 and 99999999999999999" sqref="E28">
      <formula1>0</formula1>
      <formula2>99999999999999900</formula2>
    </dataValidation>
    <dataValidation type="decimal" allowBlank="1" showInputMessage="1" showErrorMessage="1" errorTitle="Input Error" error="Please enter a numeric value between 0 and 99999999999999999" sqref="F28">
      <formula1>0</formula1>
      <formula2>99999999999999900</formula2>
    </dataValidation>
    <dataValidation type="decimal" allowBlank="1" showInputMessage="1" showErrorMessage="1" errorTitle="Input Error" error="Please enter a numeric value between 0 and 99999999999999999" sqref="G28">
      <formula1>0</formula1>
      <formula2>99999999999999900</formula2>
    </dataValidation>
    <dataValidation type="decimal" allowBlank="1" showInputMessage="1" showErrorMessage="1" errorTitle="Input Error" error="Please enter a numeric value between 0 and 99999999999999999" sqref="H28">
      <formula1>0</formula1>
      <formula2>99999999999999900</formula2>
    </dataValidation>
    <dataValidation type="decimal" allowBlank="1" showInputMessage="1" showErrorMessage="1" errorTitle="Input Error" error="Please enter a numeric value between 0 and 99999999999999999" sqref="I28">
      <formula1>0</formula1>
      <formula2>99999999999999900</formula2>
    </dataValidation>
    <dataValidation type="decimal" allowBlank="1" showInputMessage="1" showErrorMessage="1" errorTitle="Input Error" error="Please enter a numeric value between 0 and 99999999999999999" sqref="J28">
      <formula1>0</formula1>
      <formula2>99999999999999900</formula2>
    </dataValidation>
    <dataValidation type="decimal" allowBlank="1" showInputMessage="1" showErrorMessage="1" errorTitle="Input Error" error="Please enter a numeric value between 0 and 99999999999999999" sqref="K28">
      <formula1>0</formula1>
      <formula2>99999999999999900</formula2>
    </dataValidation>
    <dataValidation type="decimal" allowBlank="1" showInputMessage="1" showErrorMessage="1" errorTitle="Input Error" error="Please enter a numeric value between 0 and 99999999999999999" sqref="L28">
      <formula1>0</formula1>
      <formula2>99999999999999900</formula2>
    </dataValidation>
    <dataValidation type="decimal" allowBlank="1" showInputMessage="1" showErrorMessage="1" errorTitle="Input Error" error="Please enter a numeric value between 0 and 99999999999999999" sqref="M28">
      <formula1>0</formula1>
      <formula2>99999999999999900</formula2>
    </dataValidation>
    <dataValidation type="decimal" allowBlank="1" showInputMessage="1" showErrorMessage="1" errorTitle="Input Error" error="Please enter a numeric value between 0 and 99999999999999999" sqref="N28">
      <formula1>0</formula1>
      <formula2>99999999999999900</formula2>
    </dataValidation>
    <dataValidation type="decimal" allowBlank="1" showInputMessage="1" showErrorMessage="1" errorTitle="Input Error" error="Please enter a numeric value between 0 and 99999999999999999" sqref="O28">
      <formula1>0</formula1>
      <formula2>99999999999999900</formula2>
    </dataValidation>
    <dataValidation type="decimal" allowBlank="1" showInputMessage="1" showErrorMessage="1" errorTitle="Input Error" error="Please enter a numeric value between 0 and 99999999999999999" sqref="P28">
      <formula1>0</formula1>
      <formula2>99999999999999900</formula2>
    </dataValidation>
    <dataValidation type="decimal" allowBlank="1" showInputMessage="1" showErrorMessage="1" errorTitle="Input Error" error="Please enter a numeric value between 0 and 99999999999999999" sqref="Q28">
      <formula1>0</formula1>
      <formula2>99999999999999900</formula2>
    </dataValidation>
    <dataValidation type="decimal" allowBlank="1" showInputMessage="1" showErrorMessage="1" errorTitle="Input Error" error="Please enter a numeric value between 0 and 99999999999999999" sqref="R28">
      <formula1>0</formula1>
      <formula2>99999999999999900</formula2>
    </dataValidation>
    <dataValidation type="decimal" allowBlank="1" showInputMessage="1" showErrorMessage="1" errorTitle="Input Error" error="Please enter a numeric value between 0 and 99999999999999999" sqref="S28">
      <formula1>0</formula1>
      <formula2>99999999999999900</formula2>
    </dataValidation>
    <dataValidation type="decimal" allowBlank="1" showInputMessage="1" showErrorMessage="1" errorTitle="Input Error" error="Please enter a numeric value between 0 and 99999999999999999" sqref="T28">
      <formula1>0</formula1>
      <formula2>99999999999999900</formula2>
    </dataValidation>
    <dataValidation type="decimal" allowBlank="1" showInputMessage="1" showErrorMessage="1" errorTitle="Input Error" error="Please enter a numeric value between 0 and 99999999999999999" sqref="E29">
      <formula1>0</formula1>
      <formula2>99999999999999900</formula2>
    </dataValidation>
    <dataValidation type="decimal" allowBlank="1" showInputMessage="1" showErrorMessage="1" errorTitle="Input Error" error="Please enter a numeric value between 0 and 99999999999999999" sqref="F29">
      <formula1>0</formula1>
      <formula2>99999999999999900</formula2>
    </dataValidation>
    <dataValidation type="decimal" allowBlank="1" showInputMessage="1" showErrorMessage="1" errorTitle="Input Error" error="Please enter a numeric value between 0 and 99999999999999999" sqref="G29">
      <formula1>0</formula1>
      <formula2>99999999999999900</formula2>
    </dataValidation>
    <dataValidation type="decimal" allowBlank="1" showInputMessage="1" showErrorMessage="1" errorTitle="Input Error" error="Please enter a numeric value between 0 and 99999999999999999" sqref="H29">
      <formula1>0</formula1>
      <formula2>99999999999999900</formula2>
    </dataValidation>
    <dataValidation type="decimal" allowBlank="1" showInputMessage="1" showErrorMessage="1" errorTitle="Input Error" error="Please enter a numeric value between 0 and 99999999999999999" sqref="I29">
      <formula1>0</formula1>
      <formula2>99999999999999900</formula2>
    </dataValidation>
    <dataValidation type="decimal" allowBlank="1" showInputMessage="1" showErrorMessage="1" errorTitle="Input Error" error="Please enter a numeric value between 0 and 99999999999999999" sqref="J29">
      <formula1>0</formula1>
      <formula2>99999999999999900</formula2>
    </dataValidation>
    <dataValidation type="decimal" allowBlank="1" showInputMessage="1" showErrorMessage="1" errorTitle="Input Error" error="Please enter a numeric value between 0 and 99999999999999999" sqref="K29">
      <formula1>0</formula1>
      <formula2>99999999999999900</formula2>
    </dataValidation>
    <dataValidation type="decimal" allowBlank="1" showInputMessage="1" showErrorMessage="1" errorTitle="Input Error" error="Please enter a numeric value between 0 and 99999999999999999" sqref="L29">
      <formula1>0</formula1>
      <formula2>99999999999999900</formula2>
    </dataValidation>
    <dataValidation type="decimal" allowBlank="1" showInputMessage="1" showErrorMessage="1" errorTitle="Input Error" error="Please enter a numeric value between 0 and 99999999999999999" sqref="M29">
      <formula1>0</formula1>
      <formula2>99999999999999900</formula2>
    </dataValidation>
    <dataValidation type="decimal" allowBlank="1" showInputMessage="1" showErrorMessage="1" errorTitle="Input Error" error="Please enter a numeric value between 0 and 99999999999999999" sqref="N29">
      <formula1>0</formula1>
      <formula2>99999999999999900</formula2>
    </dataValidation>
    <dataValidation type="decimal" allowBlank="1" showInputMessage="1" showErrorMessage="1" errorTitle="Input Error" error="Please enter a numeric value between 0 and 99999999999999999" sqref="O29">
      <formula1>0</formula1>
      <formula2>99999999999999900</formula2>
    </dataValidation>
    <dataValidation type="decimal" allowBlank="1" showInputMessage="1" showErrorMessage="1" errorTitle="Input Error" error="Please enter a numeric value between 0 and 99999999999999999" sqref="P29">
      <formula1>0</formula1>
      <formula2>99999999999999900</formula2>
    </dataValidation>
    <dataValidation type="decimal" allowBlank="1" showInputMessage="1" showErrorMessage="1" errorTitle="Input Error" error="Please enter a numeric value between 0 and 99999999999999999" sqref="Q29">
      <formula1>0</formula1>
      <formula2>99999999999999900</formula2>
    </dataValidation>
    <dataValidation type="decimal" allowBlank="1" showInputMessage="1" showErrorMessage="1" errorTitle="Input Error" error="Please enter a numeric value between 0 and 99999999999999999" sqref="R29">
      <formula1>0</formula1>
      <formula2>99999999999999900</formula2>
    </dataValidation>
    <dataValidation type="decimal" allowBlank="1" showInputMessage="1" showErrorMessage="1" errorTitle="Input Error" error="Please enter a numeric value between 0 and 99999999999999999" sqref="S29">
      <formula1>0</formula1>
      <formula2>99999999999999900</formula2>
    </dataValidation>
    <dataValidation type="decimal" allowBlank="1" showInputMessage="1" showErrorMessage="1" errorTitle="Input Error" error="Please enter a numeric value between 0 and 99999999999999999" sqref="T29">
      <formula1>0</formula1>
      <formula2>99999999999999900</formula2>
    </dataValidation>
    <dataValidation type="decimal" allowBlank="1" showInputMessage="1" showErrorMessage="1" errorTitle="Input Error" error="Please enter a numeric value between 0 and 99999999999999999" sqref="E30">
      <formula1>0</formula1>
      <formula2>99999999999999900</formula2>
    </dataValidation>
    <dataValidation type="decimal" allowBlank="1" showInputMessage="1" showErrorMessage="1" errorTitle="Input Error" error="Please enter a numeric value between 0 and 99999999999999999" sqref="F30">
      <formula1>0</formula1>
      <formula2>99999999999999900</formula2>
    </dataValidation>
    <dataValidation type="decimal" allowBlank="1" showInputMessage="1" showErrorMessage="1" errorTitle="Input Error" error="Please enter a numeric value between 0 and 99999999999999999" sqref="G30">
      <formula1>0</formula1>
      <formula2>99999999999999900</formula2>
    </dataValidation>
    <dataValidation type="decimal" allowBlank="1" showInputMessage="1" showErrorMessage="1" errorTitle="Input Error" error="Please enter a numeric value between 0 and 99999999999999999" sqref="H30">
      <formula1>0</formula1>
      <formula2>99999999999999900</formula2>
    </dataValidation>
    <dataValidation type="decimal" allowBlank="1" showInputMessage="1" showErrorMessage="1" errorTitle="Input Error" error="Please enter a numeric value between 0 and 99999999999999999" sqref="I30">
      <formula1>0</formula1>
      <formula2>99999999999999900</formula2>
    </dataValidation>
    <dataValidation type="decimal" allowBlank="1" showInputMessage="1" showErrorMessage="1" errorTitle="Input Error" error="Please enter a numeric value between 0 and 99999999999999999" sqref="J30">
      <formula1>0</formula1>
      <formula2>99999999999999900</formula2>
    </dataValidation>
    <dataValidation type="decimal" allowBlank="1" showInputMessage="1" showErrorMessage="1" errorTitle="Input Error" error="Please enter a numeric value between 0 and 99999999999999999" sqref="K30">
      <formula1>0</formula1>
      <formula2>99999999999999900</formula2>
    </dataValidation>
    <dataValidation type="decimal" allowBlank="1" showInputMessage="1" showErrorMessage="1" errorTitle="Input Error" error="Please enter a numeric value between 0 and 99999999999999999" sqref="L30">
      <formula1>0</formula1>
      <formula2>99999999999999900</formula2>
    </dataValidation>
    <dataValidation type="decimal" allowBlank="1" showInputMessage="1" showErrorMessage="1" errorTitle="Input Error" error="Please enter a numeric value between 0 and 99999999999999999" sqref="M30">
      <formula1>0</formula1>
      <formula2>99999999999999900</formula2>
    </dataValidation>
    <dataValidation type="decimal" allowBlank="1" showInputMessage="1" showErrorMessage="1" errorTitle="Input Error" error="Please enter a numeric value between 0 and 99999999999999999" sqref="N30">
      <formula1>0</formula1>
      <formula2>99999999999999900</formula2>
    </dataValidation>
    <dataValidation type="decimal" allowBlank="1" showInputMessage="1" showErrorMessage="1" errorTitle="Input Error" error="Please enter a numeric value between 0 and 99999999999999999" sqref="O30">
      <formula1>0</formula1>
      <formula2>99999999999999900</formula2>
    </dataValidation>
    <dataValidation type="decimal" allowBlank="1" showInputMessage="1" showErrorMessage="1" errorTitle="Input Error" error="Please enter a numeric value between 0 and 99999999999999999" sqref="P30">
      <formula1>0</formula1>
      <formula2>99999999999999900</formula2>
    </dataValidation>
    <dataValidation type="decimal" allowBlank="1" showInputMessage="1" showErrorMessage="1" errorTitle="Input Error" error="Please enter a numeric value between 0 and 99999999999999999" sqref="Q30">
      <formula1>0</formula1>
      <formula2>99999999999999900</formula2>
    </dataValidation>
    <dataValidation type="decimal" allowBlank="1" showInputMessage="1" showErrorMessage="1" errorTitle="Input Error" error="Please enter a numeric value between 0 and 99999999999999999" sqref="R30">
      <formula1>0</formula1>
      <formula2>99999999999999900</formula2>
    </dataValidation>
    <dataValidation type="decimal" allowBlank="1" showInputMessage="1" showErrorMessage="1" errorTitle="Input Error" error="Please enter a numeric value between 0 and 99999999999999999" sqref="S30">
      <formula1>0</formula1>
      <formula2>99999999999999900</formula2>
    </dataValidation>
    <dataValidation type="decimal" allowBlank="1" showInputMessage="1" showErrorMessage="1" errorTitle="Input Error" error="Please enter a numeric value between 0 and 99999999999999999" sqref="T30">
      <formula1>0</formula1>
      <formula2>99999999999999900</formula2>
    </dataValidation>
    <dataValidation type="decimal" allowBlank="1" showInputMessage="1" showErrorMessage="1" errorTitle="Input Error" error="Please enter a numeric value between 0 and 99999999999999999" sqref="E31">
      <formula1>0</formula1>
      <formula2>99999999999999900</formula2>
    </dataValidation>
    <dataValidation type="decimal" allowBlank="1" showInputMessage="1" showErrorMessage="1" errorTitle="Input Error" error="Please enter a numeric value between 0 and 99999999999999999" sqref="F31">
      <formula1>0</formula1>
      <formula2>99999999999999900</formula2>
    </dataValidation>
    <dataValidation type="decimal" allowBlank="1" showInputMessage="1" showErrorMessage="1" errorTitle="Input Error" error="Please enter a numeric value between 0 and 99999999999999999" sqref="G31">
      <formula1>0</formula1>
      <formula2>99999999999999900</formula2>
    </dataValidation>
    <dataValidation type="decimal" allowBlank="1" showInputMessage="1" showErrorMessage="1" errorTitle="Input Error" error="Please enter a numeric value between 0 and 99999999999999999" sqref="H31">
      <formula1>0</formula1>
      <formula2>99999999999999900</formula2>
    </dataValidation>
    <dataValidation type="decimal" allowBlank="1" showInputMessage="1" showErrorMessage="1" errorTitle="Input Error" error="Please enter a numeric value between 0 and 99999999999999999" sqref="I31">
      <formula1>0</formula1>
      <formula2>99999999999999900</formula2>
    </dataValidation>
    <dataValidation type="decimal" allowBlank="1" showInputMessage="1" showErrorMessage="1" errorTitle="Input Error" error="Please enter a numeric value between 0 and 99999999999999999" sqref="J31">
      <formula1>0</formula1>
      <formula2>99999999999999900</formula2>
    </dataValidation>
    <dataValidation type="decimal" allowBlank="1" showInputMessage="1" showErrorMessage="1" errorTitle="Input Error" error="Please enter a numeric value between 0 and 99999999999999999" sqref="K31">
      <formula1>0</formula1>
      <formula2>99999999999999900</formula2>
    </dataValidation>
    <dataValidation type="decimal" allowBlank="1" showInputMessage="1" showErrorMessage="1" errorTitle="Input Error" error="Please enter a numeric value between 0 and 99999999999999999" sqref="L31">
      <formula1>0</formula1>
      <formula2>99999999999999900</formula2>
    </dataValidation>
    <dataValidation type="decimal" allowBlank="1" showInputMessage="1" showErrorMessage="1" errorTitle="Input Error" error="Please enter a numeric value between 0 and 99999999999999999" sqref="M31">
      <formula1>0</formula1>
      <formula2>99999999999999900</formula2>
    </dataValidation>
    <dataValidation type="decimal" allowBlank="1" showInputMessage="1" showErrorMessage="1" errorTitle="Input Error" error="Please enter a numeric value between 0 and 99999999999999999" sqref="N31">
      <formula1>0</formula1>
      <formula2>99999999999999900</formula2>
    </dataValidation>
    <dataValidation type="decimal" allowBlank="1" showInputMessage="1" showErrorMessage="1" errorTitle="Input Error" error="Please enter a numeric value between 0 and 99999999999999999" sqref="O31">
      <formula1>0</formula1>
      <formula2>99999999999999900</formula2>
    </dataValidation>
    <dataValidation type="decimal" allowBlank="1" showInputMessage="1" showErrorMessage="1" errorTitle="Input Error" error="Please enter a numeric value between 0 and 99999999999999999" sqref="P31">
      <formula1>0</formula1>
      <formula2>99999999999999900</formula2>
    </dataValidation>
    <dataValidation type="decimal" allowBlank="1" showInputMessage="1" showErrorMessage="1" errorTitle="Input Error" error="Please enter a numeric value between 0 and 99999999999999999" sqref="Q31">
      <formula1>0</formula1>
      <formula2>99999999999999900</formula2>
    </dataValidation>
    <dataValidation type="decimal" allowBlank="1" showInputMessage="1" showErrorMessage="1" errorTitle="Input Error" error="Please enter a numeric value between 0 and 99999999999999999" sqref="R31">
      <formula1>0</formula1>
      <formula2>99999999999999900</formula2>
    </dataValidation>
    <dataValidation type="decimal" allowBlank="1" showInputMessage="1" showErrorMessage="1" errorTitle="Input Error" error="Please enter a numeric value between 0 and 99999999999999999" sqref="S31">
      <formula1>0</formula1>
      <formula2>99999999999999900</formula2>
    </dataValidation>
    <dataValidation type="decimal" allowBlank="1" showInputMessage="1" showErrorMessage="1" errorTitle="Input Error" error="Please enter a numeric value between 0 and 99999999999999999" sqref="T31">
      <formula1>0</formula1>
      <formula2>99999999999999900</formula2>
    </dataValidation>
    <dataValidation type="decimal" allowBlank="1" showInputMessage="1" showErrorMessage="1" errorTitle="Input Error" error="Please enter a numeric value between 0 and 99999999999999999" sqref="E32">
      <formula1>0</formula1>
      <formula2>99999999999999900</formula2>
    </dataValidation>
    <dataValidation type="decimal" allowBlank="1" showInputMessage="1" showErrorMessage="1" errorTitle="Input Error" error="Please enter a numeric value between 0 and 99999999999999999" sqref="F32">
      <formula1>0</formula1>
      <formula2>99999999999999900</formula2>
    </dataValidation>
    <dataValidation type="decimal" allowBlank="1" showInputMessage="1" showErrorMessage="1" errorTitle="Input Error" error="Please enter a numeric value between 0 and 99999999999999999" sqref="G32">
      <formula1>0</formula1>
      <formula2>99999999999999900</formula2>
    </dataValidation>
    <dataValidation type="decimal" allowBlank="1" showInputMessage="1" showErrorMessage="1" errorTitle="Input Error" error="Please enter a numeric value between 0 and 99999999999999999" sqref="H32">
      <formula1>0</formula1>
      <formula2>99999999999999900</formula2>
    </dataValidation>
    <dataValidation type="decimal" allowBlank="1" showInputMessage="1" showErrorMessage="1" errorTitle="Input Error" error="Please enter a numeric value between 0 and 99999999999999999" sqref="I32">
      <formula1>0</formula1>
      <formula2>99999999999999900</formula2>
    </dataValidation>
    <dataValidation type="decimal" allowBlank="1" showInputMessage="1" showErrorMessage="1" errorTitle="Input Error" error="Please enter a numeric value between 0 and 99999999999999999" sqref="J32">
      <formula1>0</formula1>
      <formula2>99999999999999900</formula2>
    </dataValidation>
    <dataValidation type="decimal" allowBlank="1" showInputMessage="1" showErrorMessage="1" errorTitle="Input Error" error="Please enter a numeric value between 0 and 99999999999999999" sqref="K32">
      <formula1>0</formula1>
      <formula2>99999999999999900</formula2>
    </dataValidation>
    <dataValidation type="decimal" allowBlank="1" showInputMessage="1" showErrorMessage="1" errorTitle="Input Error" error="Please enter a numeric value between 0 and 99999999999999999" sqref="L32">
      <formula1>0</formula1>
      <formula2>99999999999999900</formula2>
    </dataValidation>
    <dataValidation type="decimal" allowBlank="1" showInputMessage="1" showErrorMessage="1" errorTitle="Input Error" error="Please enter a numeric value between 0 and 99999999999999999" sqref="M32">
      <formula1>0</formula1>
      <formula2>99999999999999900</formula2>
    </dataValidation>
    <dataValidation type="decimal" allowBlank="1" showInputMessage="1" showErrorMessage="1" errorTitle="Input Error" error="Please enter a numeric value between 0 and 99999999999999999" sqref="N32">
      <formula1>0</formula1>
      <formula2>99999999999999900</formula2>
    </dataValidation>
    <dataValidation type="decimal" allowBlank="1" showInputMessage="1" showErrorMessage="1" errorTitle="Input Error" error="Please enter a numeric value between 0 and 99999999999999999" sqref="O32">
      <formula1>0</formula1>
      <formula2>99999999999999900</formula2>
    </dataValidation>
    <dataValidation type="decimal" allowBlank="1" showInputMessage="1" showErrorMessage="1" errorTitle="Input Error" error="Please enter a numeric value between 0 and 99999999999999999" sqref="P32">
      <formula1>0</formula1>
      <formula2>99999999999999900</formula2>
    </dataValidation>
    <dataValidation type="decimal" allowBlank="1" showInputMessage="1" showErrorMessage="1" errorTitle="Input Error" error="Please enter a numeric value between 0 and 99999999999999999" sqref="Q32">
      <formula1>0</formula1>
      <formula2>99999999999999900</formula2>
    </dataValidation>
    <dataValidation type="decimal" allowBlank="1" showInputMessage="1" showErrorMessage="1" errorTitle="Input Error" error="Please enter a numeric value between 0 and 99999999999999999" sqref="R32">
      <formula1>0</formula1>
      <formula2>99999999999999900</formula2>
    </dataValidation>
    <dataValidation type="decimal" allowBlank="1" showInputMessage="1" showErrorMessage="1" errorTitle="Input Error" error="Please enter a numeric value between 0 and 99999999999999999" sqref="S32">
      <formula1>0</formula1>
      <formula2>99999999999999900</formula2>
    </dataValidation>
    <dataValidation type="decimal" allowBlank="1" showInputMessage="1" showErrorMessage="1" errorTitle="Input Error" error="Please enter a numeric value between 0 and 99999999999999999" sqref="T32">
      <formula1>0</formula1>
      <formula2>99999999999999900</formula2>
    </dataValidation>
    <dataValidation type="decimal" allowBlank="1" showInputMessage="1" showErrorMessage="1" errorTitle="Input Error" error="Please enter a numeric value between 0 and 99999999999999999" sqref="E45">
      <formula1>0</formula1>
      <formula2>99999999999999900</formula2>
    </dataValidation>
    <dataValidation type="decimal" allowBlank="1" showInputMessage="1" showErrorMessage="1" errorTitle="Input Error" error="Please enter a numeric value between 0 and 99999999999999999" sqref="F45">
      <formula1>0</formula1>
      <formula2>99999999999999900</formula2>
    </dataValidation>
    <dataValidation type="decimal" allowBlank="1" showInputMessage="1" showErrorMessage="1" errorTitle="Input Error" error="Please enter a numeric value between 0 and 99999999999999999" sqref="G45">
      <formula1>0</formula1>
      <formula2>99999999999999900</formula2>
    </dataValidation>
    <dataValidation type="decimal" allowBlank="1" showInputMessage="1" showErrorMessage="1" errorTitle="Input Error" error="Please enter a numeric value between 0 and 99999999999999999" sqref="E46">
      <formula1>0</formula1>
      <formula2>99999999999999900</formula2>
    </dataValidation>
    <dataValidation type="decimal" allowBlank="1" showInputMessage="1" showErrorMessage="1" errorTitle="Input Error" error="Please enter a numeric value between 0 and 99999999999999999" sqref="F46">
      <formula1>0</formula1>
      <formula2>99999999999999900</formula2>
    </dataValidation>
    <dataValidation type="decimal" allowBlank="1" showInputMessage="1" showErrorMessage="1" errorTitle="Input Error" error="Please enter a numeric value between 0 and 99999999999999999" sqref="G46">
      <formula1>0</formula1>
      <formula2>99999999999999900</formula2>
    </dataValidation>
    <dataValidation type="decimal" allowBlank="1" showInputMessage="1" showErrorMessage="1" errorTitle="Input Error" error="Please enter a numeric value between 0 and 99999999999999999" sqref="E47">
      <formula1>0</formula1>
      <formula2>99999999999999900</formula2>
    </dataValidation>
    <dataValidation type="decimal" allowBlank="1" showInputMessage="1" showErrorMessage="1" errorTitle="Input Error" error="Please enter a numeric value between 0 and 99999999999999999" sqref="F47">
      <formula1>0</formula1>
      <formula2>99999999999999900</formula2>
    </dataValidation>
    <dataValidation type="decimal" allowBlank="1" showInputMessage="1" showErrorMessage="1" errorTitle="Input Error" error="Please enter a numeric value between 0 and 99999999999999999" sqref="G47">
      <formula1>0</formula1>
      <formula2>99999999999999900</formula2>
    </dataValidation>
    <dataValidation type="decimal" allowBlank="1" showInputMessage="1" showErrorMessage="1" errorTitle="Input Error" error="Please enter a numeric value between 0 and 99999999999999999" sqref="E48">
      <formula1>0</formula1>
      <formula2>99999999999999900</formula2>
    </dataValidation>
    <dataValidation type="decimal" allowBlank="1" showInputMessage="1" showErrorMessage="1" errorTitle="Input Error" error="Please enter a numeric value between 0 and 99999999999999999" sqref="F48">
      <formula1>0</formula1>
      <formula2>99999999999999900</formula2>
    </dataValidation>
    <dataValidation type="decimal" allowBlank="1" showInputMessage="1" showErrorMessage="1" errorTitle="Input Error" error="Please enter a numeric value between 0 and 99999999999999999" sqref="G48">
      <formula1>0</formula1>
      <formula2>99999999999999900</formula2>
    </dataValidation>
    <dataValidation type="decimal" allowBlank="1" showInputMessage="1" showErrorMessage="1" errorTitle="Input Error" error="Please enter a numeric value between 0 and 99999999999999999" sqref="E49">
      <formula1>0</formula1>
      <formula2>99999999999999900</formula2>
    </dataValidation>
    <dataValidation type="decimal" allowBlank="1" showInputMessage="1" showErrorMessage="1" errorTitle="Input Error" error="Please enter a numeric value between 0 and 99999999999999999" sqref="F49">
      <formula1>0</formula1>
      <formula2>99999999999999900</formula2>
    </dataValidation>
    <dataValidation type="decimal" allowBlank="1" showInputMessage="1" showErrorMessage="1" errorTitle="Input Error" error="Please enter a numeric value between 0 and 99999999999999999" sqref="G49">
      <formula1>0</formula1>
      <formula2>99999999999999900</formula2>
    </dataValidation>
    <dataValidation type="decimal" allowBlank="1" showInputMessage="1" showErrorMessage="1" errorTitle="Input Error" error="Please enter a numeric value between 0 and 99999999999999999" sqref="E50">
      <formula1>0</formula1>
      <formula2>99999999999999900</formula2>
    </dataValidation>
    <dataValidation type="decimal" allowBlank="1" showInputMessage="1" showErrorMessage="1" errorTitle="Input Error" error="Please enter a numeric value between 0 and 99999999999999999" sqref="F50">
      <formula1>0</formula1>
      <formula2>99999999999999900</formula2>
    </dataValidation>
    <dataValidation type="decimal" allowBlank="1" showInputMessage="1" showErrorMessage="1" errorTitle="Input Error" error="Please enter a numeric value between 0 and 99999999999999999" sqref="G50">
      <formula1>0</formula1>
      <formula2>99999999999999900</formula2>
    </dataValidation>
    <dataValidation type="decimal" allowBlank="1" showInputMessage="1" showErrorMessage="1" errorTitle="Input Error" error="Please enter a numeric value between 0 and 99999999999999999" sqref="E51">
      <formula1>0</formula1>
      <formula2>99999999999999900</formula2>
    </dataValidation>
    <dataValidation type="decimal" allowBlank="1" showInputMessage="1" showErrorMessage="1" errorTitle="Input Error" error="Please enter a numeric value between 0 and 99999999999999999" sqref="F51">
      <formula1>0</formula1>
      <formula2>99999999999999900</formula2>
    </dataValidation>
    <dataValidation type="decimal" allowBlank="1" showInputMessage="1" showErrorMessage="1" errorTitle="Input Error" error="Please enter a numeric value between 0 and 99999999999999999" sqref="G51">
      <formula1>0</formula1>
      <formula2>99999999999999900</formula2>
    </dataValidation>
    <dataValidation type="decimal" allowBlank="1" showInputMessage="1" showErrorMessage="1" errorTitle="Input Error" error="Please enter a numeric value between 0 and 99999999999999999" sqref="E52">
      <formula1>0</formula1>
      <formula2>99999999999999900</formula2>
    </dataValidation>
    <dataValidation type="decimal" allowBlank="1" showInputMessage="1" showErrorMessage="1" errorTitle="Input Error" error="Please enter a numeric value between 0 and 99999999999999999" sqref="F52">
      <formula1>0</formula1>
      <formula2>99999999999999900</formula2>
    </dataValidation>
    <dataValidation type="decimal" allowBlank="1" showInputMessage="1" showErrorMessage="1" errorTitle="Input Error" error="Please enter a numeric value between 0 and 99999999999999999" sqref="G52">
      <formula1>0</formula1>
      <formula2>99999999999999900</formula2>
    </dataValidation>
    <dataValidation type="decimal" allowBlank="1" showInputMessage="1" showErrorMessage="1" errorTitle="Input Error" error="Please enter a numeric value between 0 and 99999999999999999" sqref="E53">
      <formula1>0</formula1>
      <formula2>99999999999999900</formula2>
    </dataValidation>
    <dataValidation type="decimal" allowBlank="1" showInputMessage="1" showErrorMessage="1" errorTitle="Input Error" error="Please enter a numeric value between 0 and 99999999999999999" sqref="F53">
      <formula1>0</formula1>
      <formula2>99999999999999900</formula2>
    </dataValidation>
    <dataValidation type="decimal" allowBlank="1" showInputMessage="1" showErrorMessage="1" errorTitle="Input Error" error="Please enter a numeric value between 0 and 99999999999999999" sqref="G53">
      <formula1>0</formula1>
      <formula2>99999999999999900</formula2>
    </dataValidation>
    <dataValidation type="decimal" allowBlank="1" showInputMessage="1" showErrorMessage="1" errorTitle="Input Error" error="Please enter a numeric value between 0 and 99999999999999999" sqref="E54">
      <formula1>0</formula1>
      <formula2>99999999999999900</formula2>
    </dataValidation>
    <dataValidation type="decimal" allowBlank="1" showInputMessage="1" showErrorMessage="1" errorTitle="Input Error" error="Please enter a numeric value between 0 and 99999999999999999" sqref="F54">
      <formula1>0</formula1>
      <formula2>99999999999999900</formula2>
    </dataValidation>
    <dataValidation type="decimal" allowBlank="1" showInputMessage="1" showErrorMessage="1" errorTitle="Input Error" error="Please enter a numeric value between 0 and 99999999999999999" sqref="G54">
      <formula1>0</formula1>
      <formula2>99999999999999900</formula2>
    </dataValidation>
  </dataValidations>
  <hyperlinks>
    <hyperlink ref="E3" location="Navigation!A1" display="Back To Navigation Page"/>
  </hyperlinks>
  <pageMargins left="0.75" right="0.75" top="1" bottom="1" header="0.5" footer="0.5"/>
  <pageSetup orientation="portrait" horizontalDpi="300" verticalDpi="300" r:id="rId1"/>
  <headerFooter alignWithMargins="0"/>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dimension ref="A1:N18"/>
  <sheetViews>
    <sheetView showGridLines="0" topLeftCell="D1" workbookViewId="0"/>
  </sheetViews>
  <sheetFormatPr defaultRowHeight="15"/>
  <cols>
    <col min="1" max="3" width="9.140625" hidden="1" customWidth="1"/>
    <col min="4" max="4" width="19.7109375" customWidth="1"/>
    <col min="5" max="5" width="38.140625" customWidth="1"/>
  </cols>
  <sheetData>
    <row r="1" spans="1:7">
      <c r="A1" s="148" t="s">
        <v>1187</v>
      </c>
      <c r="B1" s="141"/>
      <c r="C1" s="141"/>
      <c r="D1" s="237" t="s">
        <v>980</v>
      </c>
      <c r="E1" s="237"/>
      <c r="F1" s="141"/>
      <c r="G1" s="141"/>
    </row>
    <row r="2" spans="1:7">
      <c r="A2" s="141"/>
      <c r="B2" s="141"/>
      <c r="C2" s="141"/>
      <c r="D2" s="237"/>
      <c r="E2" s="237"/>
      <c r="F2" s="141"/>
      <c r="G2" s="141"/>
    </row>
    <row r="4" spans="1:7">
      <c r="A4" s="141"/>
      <c r="B4" s="141"/>
      <c r="C4" s="141"/>
      <c r="D4" s="142" t="s">
        <v>539</v>
      </c>
      <c r="E4" s="141"/>
      <c r="F4" s="141"/>
      <c r="G4" s="141"/>
    </row>
    <row r="5" spans="1:7">
      <c r="A5" s="147"/>
      <c r="B5" s="147"/>
      <c r="C5" s="147" t="s">
        <v>1188</v>
      </c>
      <c r="D5" s="147"/>
      <c r="E5" s="147"/>
      <c r="F5" s="147"/>
      <c r="G5" s="147"/>
    </row>
    <row r="6" spans="1:7">
      <c r="A6" s="147"/>
      <c r="B6" s="147"/>
      <c r="C6" s="147"/>
      <c r="D6" s="147"/>
      <c r="E6" s="147"/>
      <c r="F6" s="147"/>
      <c r="G6" s="147"/>
    </row>
    <row r="7" spans="1:7" hidden="1">
      <c r="A7" s="147"/>
      <c r="B7" s="147"/>
      <c r="C7" s="147"/>
      <c r="D7" s="147"/>
      <c r="E7" s="147"/>
      <c r="F7" s="147"/>
      <c r="G7" s="147"/>
    </row>
    <row r="8" spans="1:7" hidden="1">
      <c r="A8" s="147"/>
      <c r="B8" s="147"/>
      <c r="C8" s="147" t="s">
        <v>402</v>
      </c>
      <c r="D8" s="147" t="s">
        <v>406</v>
      </c>
      <c r="E8" s="147"/>
      <c r="F8" s="147" t="s">
        <v>401</v>
      </c>
      <c r="G8" s="147" t="s">
        <v>403</v>
      </c>
    </row>
    <row r="9" spans="1:7" hidden="1">
      <c r="A9" s="147"/>
      <c r="B9" s="147"/>
      <c r="C9" s="147" t="s">
        <v>401</v>
      </c>
      <c r="D9" s="141"/>
      <c r="E9" s="141"/>
      <c r="F9" s="141"/>
      <c r="G9" s="147"/>
    </row>
    <row r="10" spans="1:7">
      <c r="A10" s="147" t="s">
        <v>1000</v>
      </c>
      <c r="B10" s="147"/>
      <c r="C10" s="147"/>
      <c r="D10" s="145" t="s">
        <v>1189</v>
      </c>
      <c r="E10" s="144"/>
      <c r="F10" s="141"/>
      <c r="G10" s="147"/>
    </row>
    <row r="11" spans="1:7">
      <c r="A11" s="147" t="s">
        <v>1001</v>
      </c>
      <c r="B11" s="147"/>
      <c r="C11" s="147"/>
      <c r="D11" s="145" t="s">
        <v>1190</v>
      </c>
      <c r="E11" s="144"/>
      <c r="F11" s="141"/>
      <c r="G11" s="147"/>
    </row>
    <row r="12" spans="1:7">
      <c r="A12" s="147" t="s">
        <v>1191</v>
      </c>
      <c r="B12" s="147"/>
      <c r="C12" s="147"/>
      <c r="D12" s="145" t="s">
        <v>1192</v>
      </c>
      <c r="E12" s="146"/>
      <c r="F12" s="141"/>
      <c r="G12" s="147"/>
    </row>
    <row r="13" spans="1:7">
      <c r="A13" s="147" t="s">
        <v>1193</v>
      </c>
      <c r="B13" s="147"/>
      <c r="C13" s="147"/>
      <c r="D13" s="145" t="s">
        <v>1194</v>
      </c>
      <c r="E13" s="146"/>
      <c r="F13" s="141"/>
      <c r="G13" s="147"/>
    </row>
    <row r="14" spans="1:7">
      <c r="A14" s="147" t="s">
        <v>692</v>
      </c>
      <c r="B14" s="147"/>
      <c r="C14" s="147"/>
      <c r="D14" s="149" t="s">
        <v>1195</v>
      </c>
      <c r="E14" s="144"/>
      <c r="F14" s="141"/>
      <c r="G14" s="147"/>
    </row>
    <row r="15" spans="1:7">
      <c r="A15" s="147" t="s">
        <v>1196</v>
      </c>
      <c r="B15" s="147"/>
      <c r="C15" s="147"/>
      <c r="D15" s="145" t="s">
        <v>978</v>
      </c>
      <c r="E15" s="144"/>
      <c r="F15" s="141"/>
      <c r="G15" s="147"/>
    </row>
    <row r="16" spans="1:7">
      <c r="A16" s="147" t="s">
        <v>1197</v>
      </c>
      <c r="B16" s="147"/>
      <c r="C16" s="147"/>
      <c r="D16" s="145" t="s">
        <v>979</v>
      </c>
      <c r="E16" s="143"/>
      <c r="F16" s="141"/>
      <c r="G16" s="147"/>
    </row>
    <row r="17" spans="1:14">
      <c r="A17" s="147"/>
      <c r="B17" s="147"/>
      <c r="C17" s="147" t="s">
        <v>401</v>
      </c>
      <c r="D17" s="141"/>
      <c r="E17" s="141"/>
      <c r="F17" s="141"/>
      <c r="G17" s="147"/>
      <c r="H17" s="141"/>
      <c r="I17" s="141"/>
      <c r="J17" s="141"/>
      <c r="K17" s="141"/>
      <c r="L17" s="141"/>
      <c r="M17" s="141"/>
      <c r="N17" s="141"/>
    </row>
    <row r="18" spans="1:14">
      <c r="A18" s="147"/>
      <c r="B18" s="147"/>
      <c r="C18" s="147" t="s">
        <v>404</v>
      </c>
      <c r="D18" s="147"/>
      <c r="E18" s="147"/>
      <c r="F18" s="147"/>
      <c r="G18" s="147" t="s">
        <v>405</v>
      </c>
      <c r="H18" s="141"/>
      <c r="I18" s="141"/>
      <c r="J18" s="141"/>
      <c r="K18" s="141"/>
      <c r="L18" s="141"/>
      <c r="M18" s="147"/>
      <c r="N18" s="147"/>
    </row>
  </sheetData>
  <mergeCells count="1">
    <mergeCell ref="D1:E2"/>
  </mergeCells>
  <phoneticPr fontId="2" type="noConversion"/>
  <dataValidations count="1">
    <dataValidation type="whole" allowBlank="1" showInputMessage="1" showErrorMessage="1" error="Please enter valid number between 100000000 and 9999999999." sqref="E12 E13">
      <formula1>1000000000</formula1>
      <formula2>9999999999</formula2>
    </dataValidation>
  </dataValidations>
  <hyperlinks>
    <hyperlink ref="D4" location="Navigation!E15" display="Back To Navigation Page"/>
  </hyperlinks>
  <pageMargins left="0.75" right="0.75" top="1" bottom="1" header="0.5" footer="0.5"/>
  <pageSetup orientation="portrait" horizontalDpi="300" verticalDpi="0" copies="0" r:id="rId1"/>
  <headerFooter alignWithMargins="0"/>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E51"/>
  <sheetViews>
    <sheetView workbookViewId="0">
      <selection activeCell="L14" sqref="L14"/>
    </sheetView>
  </sheetViews>
  <sheetFormatPr defaultRowHeight="15"/>
  <sheetData>
    <row r="1" spans="1:5">
      <c r="A1" t="s">
        <v>1078</v>
      </c>
      <c r="B1" t="s">
        <v>1036</v>
      </c>
      <c r="C1" t="s">
        <v>1023</v>
      </c>
      <c r="D1" t="s">
        <v>591</v>
      </c>
      <c r="E1" t="s">
        <v>594</v>
      </c>
    </row>
    <row r="2" spans="1:5">
      <c r="A2" t="s">
        <v>1079</v>
      </c>
      <c r="B2" t="s">
        <v>1036</v>
      </c>
      <c r="C2" t="s">
        <v>1023</v>
      </c>
      <c r="D2" t="s">
        <v>591</v>
      </c>
      <c r="E2" t="s">
        <v>594</v>
      </c>
    </row>
    <row r="3" spans="1:5">
      <c r="A3" t="s">
        <v>1080</v>
      </c>
      <c r="B3" t="s">
        <v>1036</v>
      </c>
      <c r="C3" t="s">
        <v>1023</v>
      </c>
      <c r="D3" t="s">
        <v>591</v>
      </c>
      <c r="E3" t="s">
        <v>594</v>
      </c>
    </row>
    <row r="4" spans="1:5">
      <c r="A4" t="s">
        <v>1082</v>
      </c>
      <c r="B4" t="s">
        <v>1036</v>
      </c>
      <c r="C4" t="s">
        <v>1024</v>
      </c>
      <c r="D4" t="s">
        <v>591</v>
      </c>
      <c r="E4" t="s">
        <v>1081</v>
      </c>
    </row>
    <row r="5" spans="1:5">
      <c r="A5" t="s">
        <v>1083</v>
      </c>
      <c r="B5" t="s">
        <v>1036</v>
      </c>
      <c r="C5" t="s">
        <v>1024</v>
      </c>
      <c r="D5" t="s">
        <v>591</v>
      </c>
      <c r="E5" t="s">
        <v>1081</v>
      </c>
    </row>
    <row r="6" spans="1:5">
      <c r="A6" t="s">
        <v>593</v>
      </c>
      <c r="B6" t="s">
        <v>1036</v>
      </c>
      <c r="C6" t="s">
        <v>1024</v>
      </c>
      <c r="D6" t="s">
        <v>591</v>
      </c>
      <c r="E6" t="s">
        <v>1081</v>
      </c>
    </row>
    <row r="7" spans="1:5">
      <c r="A7" t="s">
        <v>1084</v>
      </c>
      <c r="B7" t="s">
        <v>1036</v>
      </c>
      <c r="C7" t="s">
        <v>1028</v>
      </c>
      <c r="D7" t="s">
        <v>591</v>
      </c>
      <c r="E7" t="s">
        <v>592</v>
      </c>
    </row>
    <row r="8" spans="1:5">
      <c r="A8" t="s">
        <v>801</v>
      </c>
      <c r="B8" t="s">
        <v>1036</v>
      </c>
      <c r="C8" t="s">
        <v>802</v>
      </c>
      <c r="D8" t="s">
        <v>591</v>
      </c>
      <c r="E8" t="s">
        <v>803</v>
      </c>
    </row>
    <row r="9" spans="1:5">
      <c r="A9" t="s">
        <v>804</v>
      </c>
      <c r="B9" t="s">
        <v>1036</v>
      </c>
      <c r="C9" t="s">
        <v>412</v>
      </c>
      <c r="D9" t="s">
        <v>591</v>
      </c>
      <c r="E9" t="s">
        <v>413</v>
      </c>
    </row>
    <row r="10" spans="1:5">
      <c r="A10" t="s">
        <v>807</v>
      </c>
      <c r="B10" t="s">
        <v>1036</v>
      </c>
      <c r="C10" t="s">
        <v>805</v>
      </c>
      <c r="D10" t="s">
        <v>591</v>
      </c>
      <c r="E10" t="s">
        <v>806</v>
      </c>
    </row>
    <row r="11" spans="1:5">
      <c r="A11" t="s">
        <v>808</v>
      </c>
      <c r="B11" t="s">
        <v>1036</v>
      </c>
      <c r="C11" t="s">
        <v>809</v>
      </c>
      <c r="D11" t="s">
        <v>591</v>
      </c>
      <c r="E11" t="s">
        <v>810</v>
      </c>
    </row>
    <row r="12" spans="1:5">
      <c r="A12" t="s">
        <v>811</v>
      </c>
      <c r="B12" t="s">
        <v>1036</v>
      </c>
      <c r="C12" t="s">
        <v>812</v>
      </c>
      <c r="D12" t="s">
        <v>591</v>
      </c>
      <c r="E12" t="s">
        <v>813</v>
      </c>
    </row>
    <row r="13" spans="1:5">
      <c r="A13" t="s">
        <v>814</v>
      </c>
      <c r="B13" t="s">
        <v>1036</v>
      </c>
      <c r="C13" t="s">
        <v>815</v>
      </c>
      <c r="D13" t="s">
        <v>591</v>
      </c>
      <c r="E13" t="s">
        <v>816</v>
      </c>
    </row>
    <row r="14" spans="1:5">
      <c r="A14" t="s">
        <v>817</v>
      </c>
      <c r="B14" t="s">
        <v>1036</v>
      </c>
      <c r="C14" t="s">
        <v>818</v>
      </c>
      <c r="D14" t="s">
        <v>591</v>
      </c>
      <c r="E14" t="s">
        <v>819</v>
      </c>
    </row>
    <row r="15" spans="1:5">
      <c r="A15" t="s">
        <v>820</v>
      </c>
      <c r="B15" t="s">
        <v>1036</v>
      </c>
      <c r="C15" t="s">
        <v>821</v>
      </c>
      <c r="D15" t="s">
        <v>591</v>
      </c>
      <c r="E15" t="s">
        <v>822</v>
      </c>
    </row>
    <row r="16" spans="1:5">
      <c r="A16" t="s">
        <v>823</v>
      </c>
      <c r="B16" t="s">
        <v>1036</v>
      </c>
      <c r="C16" t="s">
        <v>824</v>
      </c>
      <c r="D16" t="s">
        <v>591</v>
      </c>
      <c r="E16" t="s">
        <v>825</v>
      </c>
    </row>
    <row r="17" spans="1:5">
      <c r="A17" t="s">
        <v>826</v>
      </c>
      <c r="B17" t="s">
        <v>1036</v>
      </c>
      <c r="C17" t="s">
        <v>827</v>
      </c>
      <c r="D17" t="s">
        <v>591</v>
      </c>
      <c r="E17" t="s">
        <v>828</v>
      </c>
    </row>
    <row r="18" spans="1:5">
      <c r="A18" t="s">
        <v>829</v>
      </c>
      <c r="B18" t="s">
        <v>1036</v>
      </c>
      <c r="C18" t="s">
        <v>414</v>
      </c>
      <c r="D18" t="s">
        <v>591</v>
      </c>
      <c r="E18" t="s">
        <v>415</v>
      </c>
    </row>
    <row r="19" spans="1:5">
      <c r="A19" t="s">
        <v>832</v>
      </c>
      <c r="B19" t="s">
        <v>1036</v>
      </c>
      <c r="C19" t="s">
        <v>830</v>
      </c>
      <c r="D19" t="s">
        <v>591</v>
      </c>
      <c r="E19" t="s">
        <v>831</v>
      </c>
    </row>
    <row r="20" spans="1:5">
      <c r="A20" t="s">
        <v>833</v>
      </c>
      <c r="B20" t="s">
        <v>1036</v>
      </c>
      <c r="C20" t="s">
        <v>834</v>
      </c>
      <c r="D20" t="s">
        <v>591</v>
      </c>
      <c r="E20" t="s">
        <v>835</v>
      </c>
    </row>
    <row r="21" spans="1:5">
      <c r="A21" t="s">
        <v>836</v>
      </c>
      <c r="B21" t="s">
        <v>1036</v>
      </c>
      <c r="C21" t="s">
        <v>837</v>
      </c>
      <c r="D21" t="s">
        <v>591</v>
      </c>
      <c r="E21" t="s">
        <v>838</v>
      </c>
    </row>
    <row r="22" spans="1:5">
      <c r="A22" t="s">
        <v>839</v>
      </c>
      <c r="B22" t="s">
        <v>1036</v>
      </c>
      <c r="C22" t="s">
        <v>827</v>
      </c>
      <c r="D22" t="s">
        <v>591</v>
      </c>
      <c r="E22" t="s">
        <v>828</v>
      </c>
    </row>
    <row r="23" spans="1:5">
      <c r="A23" t="s">
        <v>840</v>
      </c>
      <c r="B23" t="s">
        <v>1036</v>
      </c>
      <c r="C23" t="s">
        <v>841</v>
      </c>
      <c r="D23" t="s">
        <v>591</v>
      </c>
      <c r="E23" t="s">
        <v>842</v>
      </c>
    </row>
    <row r="24" spans="1:5">
      <c r="A24" t="s">
        <v>843</v>
      </c>
      <c r="B24" t="s">
        <v>1036</v>
      </c>
      <c r="C24" t="s">
        <v>844</v>
      </c>
      <c r="D24" t="s">
        <v>591</v>
      </c>
      <c r="E24" t="s">
        <v>845</v>
      </c>
    </row>
    <row r="25" spans="1:5">
      <c r="A25" t="s">
        <v>846</v>
      </c>
      <c r="B25" t="s">
        <v>1036</v>
      </c>
      <c r="C25" t="s">
        <v>847</v>
      </c>
      <c r="D25" t="s">
        <v>591</v>
      </c>
      <c r="E25" t="s">
        <v>848</v>
      </c>
    </row>
    <row r="26" spans="1:5">
      <c r="A26" t="s">
        <v>849</v>
      </c>
      <c r="B26" t="s">
        <v>1036</v>
      </c>
      <c r="C26" t="s">
        <v>850</v>
      </c>
      <c r="D26" t="s">
        <v>591</v>
      </c>
      <c r="E26" t="s">
        <v>851</v>
      </c>
    </row>
    <row r="27" spans="1:5">
      <c r="A27" t="s">
        <v>852</v>
      </c>
      <c r="B27" t="s">
        <v>1036</v>
      </c>
      <c r="C27" t="s">
        <v>853</v>
      </c>
      <c r="D27" t="s">
        <v>591</v>
      </c>
      <c r="E27" t="s">
        <v>854</v>
      </c>
    </row>
    <row r="28" spans="1:5">
      <c r="A28" t="s">
        <v>783</v>
      </c>
      <c r="B28" t="s">
        <v>1036</v>
      </c>
      <c r="C28" t="s">
        <v>784</v>
      </c>
      <c r="D28" t="s">
        <v>591</v>
      </c>
      <c r="E28" t="s">
        <v>785</v>
      </c>
    </row>
    <row r="29" spans="1:5">
      <c r="A29" t="s">
        <v>287</v>
      </c>
      <c r="B29" t="s">
        <v>1036</v>
      </c>
      <c r="C29" t="s">
        <v>288</v>
      </c>
      <c r="D29" t="s">
        <v>591</v>
      </c>
      <c r="E29" t="s">
        <v>289</v>
      </c>
    </row>
    <row r="30" spans="1:5">
      <c r="A30" t="s">
        <v>1040</v>
      </c>
      <c r="B30" t="s">
        <v>1041</v>
      </c>
      <c r="C30" t="s">
        <v>802</v>
      </c>
      <c r="D30" t="s">
        <v>591</v>
      </c>
      <c r="E30" t="s">
        <v>803</v>
      </c>
    </row>
    <row r="31" spans="1:5">
      <c r="A31" t="s">
        <v>1042</v>
      </c>
      <c r="B31" t="s">
        <v>1041</v>
      </c>
      <c r="C31" t="s">
        <v>412</v>
      </c>
      <c r="D31" t="s">
        <v>591</v>
      </c>
      <c r="E31" t="s">
        <v>413</v>
      </c>
    </row>
    <row r="32" spans="1:5">
      <c r="A32" t="s">
        <v>1043</v>
      </c>
      <c r="B32" t="s">
        <v>1041</v>
      </c>
      <c r="C32" t="s">
        <v>805</v>
      </c>
      <c r="D32" t="s">
        <v>591</v>
      </c>
      <c r="E32" t="s">
        <v>806</v>
      </c>
    </row>
    <row r="33" spans="1:5">
      <c r="A33" t="s">
        <v>1044</v>
      </c>
      <c r="B33" t="s">
        <v>1041</v>
      </c>
      <c r="C33" t="s">
        <v>809</v>
      </c>
      <c r="D33" t="s">
        <v>591</v>
      </c>
      <c r="E33" t="s">
        <v>810</v>
      </c>
    </row>
    <row r="34" spans="1:5">
      <c r="A34" t="s">
        <v>1045</v>
      </c>
      <c r="B34" t="s">
        <v>1041</v>
      </c>
      <c r="C34" t="s">
        <v>812</v>
      </c>
      <c r="D34" t="s">
        <v>591</v>
      </c>
      <c r="E34" t="s">
        <v>813</v>
      </c>
    </row>
    <row r="35" spans="1:5">
      <c r="A35" t="s">
        <v>1046</v>
      </c>
      <c r="B35" t="s">
        <v>1041</v>
      </c>
      <c r="C35" t="s">
        <v>815</v>
      </c>
      <c r="D35" t="s">
        <v>591</v>
      </c>
      <c r="E35" t="s">
        <v>816</v>
      </c>
    </row>
    <row r="36" spans="1:5">
      <c r="A36" t="s">
        <v>1047</v>
      </c>
      <c r="B36" t="s">
        <v>1041</v>
      </c>
      <c r="C36" t="s">
        <v>818</v>
      </c>
      <c r="D36" t="s">
        <v>591</v>
      </c>
      <c r="E36" t="s">
        <v>819</v>
      </c>
    </row>
    <row r="37" spans="1:5">
      <c r="A37" t="s">
        <v>1048</v>
      </c>
      <c r="B37" t="s">
        <v>1041</v>
      </c>
      <c r="C37" t="s">
        <v>821</v>
      </c>
      <c r="D37" t="s">
        <v>591</v>
      </c>
      <c r="E37" t="s">
        <v>822</v>
      </c>
    </row>
    <row r="38" spans="1:5">
      <c r="A38" t="s">
        <v>1049</v>
      </c>
      <c r="B38" t="s">
        <v>1041</v>
      </c>
      <c r="C38" t="s">
        <v>784</v>
      </c>
      <c r="D38" t="s">
        <v>591</v>
      </c>
      <c r="E38" t="s">
        <v>785</v>
      </c>
    </row>
    <row r="39" spans="1:5">
      <c r="A39" t="s">
        <v>1050</v>
      </c>
      <c r="B39" t="s">
        <v>1041</v>
      </c>
      <c r="C39" t="s">
        <v>824</v>
      </c>
      <c r="D39" t="s">
        <v>591</v>
      </c>
      <c r="E39" t="s">
        <v>825</v>
      </c>
    </row>
    <row r="40" spans="1:5">
      <c r="A40" t="s">
        <v>1051</v>
      </c>
      <c r="B40" t="s">
        <v>1041</v>
      </c>
      <c r="C40" t="s">
        <v>414</v>
      </c>
      <c r="D40" t="s">
        <v>591</v>
      </c>
      <c r="E40" t="s">
        <v>415</v>
      </c>
    </row>
    <row r="41" spans="1:5">
      <c r="A41" t="s">
        <v>1052</v>
      </c>
      <c r="B41" t="s">
        <v>1041</v>
      </c>
      <c r="C41" t="s">
        <v>830</v>
      </c>
      <c r="D41" t="s">
        <v>591</v>
      </c>
      <c r="E41" t="s">
        <v>831</v>
      </c>
    </row>
    <row r="42" spans="1:5">
      <c r="A42" t="s">
        <v>1053</v>
      </c>
      <c r="B42" t="s">
        <v>1041</v>
      </c>
      <c r="C42" t="s">
        <v>834</v>
      </c>
      <c r="D42" t="s">
        <v>591</v>
      </c>
      <c r="E42" t="s">
        <v>835</v>
      </c>
    </row>
    <row r="43" spans="1:5">
      <c r="A43" t="s">
        <v>1054</v>
      </c>
      <c r="B43" t="s">
        <v>1041</v>
      </c>
      <c r="C43" t="s">
        <v>288</v>
      </c>
      <c r="D43" t="s">
        <v>591</v>
      </c>
      <c r="E43" t="s">
        <v>289</v>
      </c>
    </row>
    <row r="44" spans="1:5">
      <c r="A44" t="s">
        <v>1055</v>
      </c>
      <c r="B44" t="s">
        <v>1041</v>
      </c>
      <c r="C44" t="s">
        <v>837</v>
      </c>
      <c r="D44" t="s">
        <v>591</v>
      </c>
      <c r="E44" t="s">
        <v>838</v>
      </c>
    </row>
    <row r="45" spans="1:5">
      <c r="A45" t="s">
        <v>1056</v>
      </c>
      <c r="B45" t="s">
        <v>1041</v>
      </c>
      <c r="C45" t="s">
        <v>827</v>
      </c>
      <c r="D45" t="s">
        <v>591</v>
      </c>
      <c r="E45" t="s">
        <v>828</v>
      </c>
    </row>
    <row r="46" spans="1:5">
      <c r="A46" t="s">
        <v>1057</v>
      </c>
      <c r="B46" t="s">
        <v>1041</v>
      </c>
      <c r="C46" t="s">
        <v>827</v>
      </c>
      <c r="D46" t="s">
        <v>591</v>
      </c>
      <c r="E46" t="s">
        <v>828</v>
      </c>
    </row>
    <row r="47" spans="1:5">
      <c r="A47" t="s">
        <v>580</v>
      </c>
      <c r="B47" t="s">
        <v>1041</v>
      </c>
      <c r="C47" t="s">
        <v>841</v>
      </c>
      <c r="D47" t="s">
        <v>591</v>
      </c>
      <c r="E47" t="s">
        <v>842</v>
      </c>
    </row>
    <row r="48" spans="1:5">
      <c r="A48" t="s">
        <v>581</v>
      </c>
      <c r="B48" t="s">
        <v>1041</v>
      </c>
      <c r="C48" t="s">
        <v>844</v>
      </c>
      <c r="D48" t="s">
        <v>591</v>
      </c>
      <c r="E48" t="s">
        <v>845</v>
      </c>
    </row>
    <row r="49" spans="1:5">
      <c r="A49" t="s">
        <v>582</v>
      </c>
      <c r="B49" t="s">
        <v>1041</v>
      </c>
      <c r="C49" t="s">
        <v>847</v>
      </c>
      <c r="D49" t="s">
        <v>591</v>
      </c>
      <c r="E49" t="s">
        <v>848</v>
      </c>
    </row>
    <row r="50" spans="1:5">
      <c r="A50" t="s">
        <v>583</v>
      </c>
      <c r="B50" t="s">
        <v>1041</v>
      </c>
      <c r="C50" t="s">
        <v>853</v>
      </c>
      <c r="D50" t="s">
        <v>591</v>
      </c>
      <c r="E50" t="s">
        <v>854</v>
      </c>
    </row>
    <row r="51" spans="1:5">
      <c r="A51" t="s">
        <v>584</v>
      </c>
      <c r="B51" t="s">
        <v>1041</v>
      </c>
      <c r="C51" t="s">
        <v>850</v>
      </c>
      <c r="D51" t="s">
        <v>591</v>
      </c>
      <c r="E51" t="s">
        <v>851</v>
      </c>
    </row>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ColWidth="9.140625" defaultRowHeight="15"/>
  <cols>
    <col min="1" max="16384" width="9.140625" style="1"/>
  </cols>
  <sheetData/>
  <sheetProtection selectLockedCells="1"/>
  <dataConsolidate/>
  <phoneticPr fontId="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ColWidth="9.140625" defaultRowHeight="15"/>
  <cols>
    <col min="1" max="16384" width="9.140625" style="1"/>
  </cols>
  <sheetData/>
  <sheetProtection selectLockedCells="1"/>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election activeCell="A2" sqref="A2"/>
    </sheetView>
  </sheetViews>
  <sheetFormatPr defaultColWidth="9.140625" defaultRowHeight="15"/>
  <cols>
    <col min="1" max="16384" width="9.140625" style="1"/>
  </cols>
  <sheetData/>
  <sheetProtection selectLockedCells="1"/>
  <phoneticPr fontId="2"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9"/>
  <sheetViews>
    <sheetView showGridLines="0" topLeftCell="D1" workbookViewId="0">
      <selection activeCell="E19" sqref="E19"/>
    </sheetView>
  </sheetViews>
  <sheetFormatPr defaultRowHeight="15"/>
  <cols>
    <col min="1" max="3" width="9.140625" hidden="1" customWidth="1"/>
    <col min="5" max="5" width="111.7109375" customWidth="1"/>
  </cols>
  <sheetData>
    <row r="1" spans="1:8" ht="27.95" customHeight="1">
      <c r="A1" s="10" t="s">
        <v>981</v>
      </c>
      <c r="D1" s="151" t="s">
        <v>540</v>
      </c>
      <c r="E1" s="151"/>
      <c r="F1" s="151"/>
    </row>
    <row r="5" spans="1:8">
      <c r="E5" s="21" t="s">
        <v>746</v>
      </c>
      <c r="G5" s="92" t="s">
        <v>541</v>
      </c>
    </row>
    <row r="6" spans="1:8">
      <c r="E6" s="21" t="s">
        <v>1101</v>
      </c>
      <c r="G6" s="51"/>
      <c r="H6" s="39" t="s">
        <v>542</v>
      </c>
    </row>
    <row r="7" spans="1:8">
      <c r="E7" s="21" t="s">
        <v>985</v>
      </c>
      <c r="G7" s="52"/>
      <c r="H7" s="39" t="s">
        <v>543</v>
      </c>
    </row>
    <row r="8" spans="1:8">
      <c r="E8" s="21" t="s">
        <v>986</v>
      </c>
      <c r="G8" s="53"/>
      <c r="H8" s="39" t="s">
        <v>544</v>
      </c>
    </row>
    <row r="9" spans="1:8">
      <c r="E9" s="21" t="s">
        <v>987</v>
      </c>
      <c r="G9" s="54"/>
      <c r="H9" s="39" t="s">
        <v>545</v>
      </c>
    </row>
    <row r="10" spans="1:8">
      <c r="E10" s="21" t="s">
        <v>988</v>
      </c>
      <c r="G10" s="55"/>
      <c r="H10" s="39" t="s">
        <v>546</v>
      </c>
    </row>
    <row r="11" spans="1:8">
      <c r="E11" s="21" t="s">
        <v>989</v>
      </c>
      <c r="G11" s="56"/>
      <c r="H11" s="39" t="s">
        <v>547</v>
      </c>
    </row>
    <row r="12" spans="1:8">
      <c r="E12" s="21" t="s">
        <v>1099</v>
      </c>
      <c r="G12" s="57"/>
      <c r="H12" s="39" t="s">
        <v>548</v>
      </c>
    </row>
    <row r="13" spans="1:8">
      <c r="E13" s="21" t="s">
        <v>1172</v>
      </c>
    </row>
    <row r="14" spans="1:8">
      <c r="E14" s="21" t="s">
        <v>1166</v>
      </c>
    </row>
    <row r="15" spans="1:8">
      <c r="E15" s="21" t="s">
        <v>984</v>
      </c>
    </row>
    <row r="16" spans="1:8">
      <c r="E16" s="21" t="s">
        <v>1036</v>
      </c>
    </row>
    <row r="17" spans="5:5">
      <c r="E17" s="21" t="s">
        <v>982</v>
      </c>
    </row>
    <row r="18" spans="5:5">
      <c r="E18" s="21" t="s">
        <v>1087</v>
      </c>
    </row>
    <row r="19" spans="5:5">
      <c r="E19" s="21" t="s">
        <v>980</v>
      </c>
    </row>
  </sheetData>
  <mergeCells count="1">
    <mergeCell ref="D1:F1"/>
  </mergeCells>
  <phoneticPr fontId="2" type="noConversion"/>
  <hyperlinks>
    <hyperlink ref="E5" location="'General Information'!A1" display="General Information"/>
    <hyperlink ref="E6" location="'LR-Part A1'!A1" display="Part A1  Statement of Structural Liquidity - Domestic Currency, Indian Operations "/>
    <hyperlink ref="E7" location="'LR-Part A2 (USD)'!A1" display="Part A2 Statement of Structural Liquidity- Foreign Curency, Indian Operations (USD)"/>
    <hyperlink ref="E8" location="'LR-Part A2 (GBP)'!A1" display="Part A2 Statement of Structural Liquidity- Foreign Curency, Indian Operations (GBP)"/>
    <hyperlink ref="E9" location="'LR-Part A2 (EURO)'!A1" display="Part A2 Statement of Structural Liquidity- Foreign Curency, Indian Operations (EURO)"/>
    <hyperlink ref="E10" location="'LR-Part A2 (JPY)'!A1" display="Part A2 Statement of Structural Liquidity- Foreign Curency, Indian Operations (JPY)"/>
    <hyperlink ref="E11" location="'LR-Part A2 (Others)'!A1" display="Part A2 Statement of Structural Liquidity- Foreign Curency, Indian Operations (Other)"/>
    <hyperlink ref="E12" location="'LR-Part A3'!A1" display="Part A3 Statement of Structural Liquidity - Combined Indian Operations - Domestic and Foreign currency i.e. LR -1 Part A1 + Part A2) "/>
    <hyperlink ref="E13" location="'LR-Part B1'!A1" display="Part B (i)- Statement of Structural Liquidity for Overseas Branch Operations - Country Wise "/>
    <hyperlink ref="E14" location="'LR-Part B2'!A1" display="Part B (ii)- Statement of Structural Liquidity for Subsidiaries /JVs / Associates - Country Wise "/>
    <hyperlink ref="E15" location="'Additional Details '!A1" display="Additional Details"/>
    <hyperlink ref="E16" location="'Top 20 Depositors'!A1" display="Top 20 Depositors"/>
    <hyperlink ref="E18" location="'Term Deposit-Amount wise'!A1" display="Term Deposit-Amount wise"/>
    <hyperlink ref="E19" location="'Signatory Information'!A1" display="Signatory Information"/>
    <hyperlink ref="E17" location="'Category of Depositors'!A1" display="Deposits by Category of Depositors"/>
  </hyperlinks>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10"/>
  <sheetViews>
    <sheetView showGridLines="0" topLeftCell="D1" workbookViewId="0">
      <selection sqref="A1:C65536"/>
    </sheetView>
  </sheetViews>
  <sheetFormatPr defaultRowHeight="15"/>
  <cols>
    <col min="1" max="3" width="0" hidden="1" customWidth="1"/>
  </cols>
  <sheetData>
    <row r="1" spans="1:6">
      <c r="A1" s="10" t="s">
        <v>631</v>
      </c>
    </row>
    <row r="3" spans="1:6">
      <c r="A3" s="45"/>
      <c r="B3" s="45"/>
      <c r="C3" s="45" t="s">
        <v>632</v>
      </c>
      <c r="D3" s="45"/>
      <c r="E3" s="45"/>
      <c r="F3" s="45"/>
    </row>
    <row r="4" spans="1:6">
      <c r="A4" s="45"/>
      <c r="B4" s="45"/>
      <c r="C4" s="45"/>
      <c r="D4" s="45"/>
      <c r="E4" s="45"/>
      <c r="F4" s="45"/>
    </row>
    <row r="5" spans="1:6">
      <c r="A5" s="45"/>
      <c r="B5" s="45"/>
      <c r="C5" s="45"/>
      <c r="D5" s="45"/>
      <c r="E5" s="45"/>
      <c r="F5" s="45"/>
    </row>
    <row r="6" spans="1:6">
      <c r="A6" s="45"/>
      <c r="B6" s="45"/>
      <c r="C6" s="45" t="s">
        <v>402</v>
      </c>
      <c r="D6" s="45"/>
      <c r="E6" s="45" t="s">
        <v>401</v>
      </c>
      <c r="F6" s="45" t="s">
        <v>403</v>
      </c>
    </row>
    <row r="7" spans="1:6">
      <c r="A7" s="45"/>
      <c r="B7" s="45"/>
      <c r="C7" s="45" t="s">
        <v>401</v>
      </c>
      <c r="F7" s="45"/>
    </row>
    <row r="8" spans="1:6">
      <c r="A8" s="45" t="s">
        <v>633</v>
      </c>
      <c r="B8" s="45"/>
      <c r="C8" s="45"/>
      <c r="D8" s="46">
        <f>StartUp!D16</f>
        <v>0</v>
      </c>
      <c r="F8" s="45"/>
    </row>
    <row r="9" spans="1:6">
      <c r="A9" s="45"/>
      <c r="B9" s="45"/>
      <c r="C9" s="45" t="s">
        <v>401</v>
      </c>
      <c r="F9" s="45"/>
    </row>
    <row r="10" spans="1:6">
      <c r="A10" s="45"/>
      <c r="B10" s="45"/>
      <c r="C10" s="45" t="s">
        <v>404</v>
      </c>
      <c r="D10" s="45"/>
      <c r="E10" s="45"/>
      <c r="F10" s="45" t="s">
        <v>405</v>
      </c>
    </row>
  </sheetData>
  <phoneticPr fontId="2"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25"/>
  <sheetViews>
    <sheetView showGridLines="0" topLeftCell="D1" workbookViewId="0">
      <selection activeCell="H12" sqref="H12"/>
    </sheetView>
  </sheetViews>
  <sheetFormatPr defaultRowHeight="15"/>
  <cols>
    <col min="1" max="1" width="13.7109375" hidden="1" customWidth="1"/>
    <col min="2" max="2" width="8" hidden="1" customWidth="1"/>
    <col min="3" max="3" width="10.7109375" hidden="1" customWidth="1"/>
    <col min="4" max="5" width="33" customWidth="1"/>
  </cols>
  <sheetData>
    <row r="1" spans="1:7" ht="27.95" customHeight="1">
      <c r="A1" s="10" t="s">
        <v>489</v>
      </c>
      <c r="D1" s="151" t="s">
        <v>746</v>
      </c>
      <c r="E1" s="151"/>
    </row>
    <row r="3" spans="1:7">
      <c r="E3" s="21" t="s">
        <v>539</v>
      </c>
    </row>
    <row r="4" spans="1:7">
      <c r="A4" s="45"/>
      <c r="B4" s="45"/>
      <c r="C4" s="45" t="s">
        <v>490</v>
      </c>
      <c r="D4" s="45"/>
      <c r="E4" s="45"/>
      <c r="F4" s="45"/>
      <c r="G4" s="45"/>
    </row>
    <row r="5" spans="1:7" hidden="1">
      <c r="A5" s="45"/>
      <c r="B5" s="45"/>
      <c r="C5" s="45"/>
      <c r="D5" s="45"/>
      <c r="E5" s="45"/>
      <c r="F5" s="45"/>
      <c r="G5" s="45"/>
    </row>
    <row r="6" spans="1:7" hidden="1">
      <c r="A6" s="45"/>
      <c r="B6" s="45"/>
      <c r="C6" s="45"/>
      <c r="D6" s="45"/>
      <c r="E6" s="45"/>
      <c r="F6" s="45"/>
      <c r="G6" s="45"/>
    </row>
    <row r="7" spans="1:7" hidden="1">
      <c r="A7" s="45"/>
      <c r="B7" s="45"/>
      <c r="C7" s="45" t="s">
        <v>402</v>
      </c>
      <c r="D7" s="45" t="s">
        <v>406</v>
      </c>
      <c r="E7" s="45"/>
      <c r="F7" s="45" t="s">
        <v>401</v>
      </c>
      <c r="G7" s="45" t="s">
        <v>403</v>
      </c>
    </row>
    <row r="8" spans="1:7" hidden="1">
      <c r="A8" s="45"/>
      <c r="B8" s="45"/>
      <c r="C8" s="45" t="s">
        <v>401</v>
      </c>
      <c r="G8" s="45"/>
    </row>
    <row r="9" spans="1:7">
      <c r="A9" s="45" t="s">
        <v>702</v>
      </c>
      <c r="B9" s="45"/>
      <c r="C9" s="45"/>
      <c r="D9" s="115" t="s">
        <v>1145</v>
      </c>
      <c r="E9" s="116" t="str">
        <f>StartUp!C27</f>
        <v>Liquidity Return</v>
      </c>
      <c r="G9" s="45"/>
    </row>
    <row r="10" spans="1:7">
      <c r="A10" s="45" t="s">
        <v>703</v>
      </c>
      <c r="B10" s="45"/>
      <c r="C10" s="45"/>
      <c r="D10" s="115" t="s">
        <v>1146</v>
      </c>
      <c r="E10" s="116" t="str">
        <f>StartUp!C28</f>
        <v>LR</v>
      </c>
      <c r="G10" s="45"/>
    </row>
    <row r="11" spans="1:7">
      <c r="A11" s="45" t="s">
        <v>940</v>
      </c>
      <c r="B11" s="45"/>
      <c r="C11" s="45"/>
      <c r="D11" s="14" t="s">
        <v>741</v>
      </c>
      <c r="E11" s="46">
        <f>StartUp!D17</f>
        <v>0</v>
      </c>
      <c r="G11" s="45"/>
    </row>
    <row r="12" spans="1:7">
      <c r="A12" s="45" t="s">
        <v>494</v>
      </c>
      <c r="B12" s="45"/>
      <c r="C12" s="45"/>
      <c r="D12" s="14" t="s">
        <v>491</v>
      </c>
      <c r="E12" s="68"/>
      <c r="G12" s="45"/>
    </row>
    <row r="13" spans="1:7">
      <c r="A13" s="45" t="s">
        <v>942</v>
      </c>
      <c r="B13" s="45"/>
      <c r="C13" s="45"/>
      <c r="D13" s="14" t="s">
        <v>492</v>
      </c>
      <c r="E13" s="93">
        <f>StartUp!G9</f>
        <v>0</v>
      </c>
      <c r="G13" s="45"/>
    </row>
    <row r="14" spans="1:7">
      <c r="A14" s="45" t="s">
        <v>704</v>
      </c>
      <c r="B14" s="45"/>
      <c r="C14" s="45"/>
      <c r="D14" s="115" t="s">
        <v>10</v>
      </c>
      <c r="E14" s="116">
        <f>StartUp!D22</f>
        <v>0</v>
      </c>
      <c r="G14" s="45"/>
    </row>
    <row r="15" spans="1:7">
      <c r="A15" s="45" t="s">
        <v>686</v>
      </c>
      <c r="B15" s="45"/>
      <c r="C15" s="45"/>
      <c r="D15" s="14" t="s">
        <v>687</v>
      </c>
      <c r="E15" s="134"/>
      <c r="G15" s="45"/>
    </row>
    <row r="16" spans="1:7">
      <c r="A16" s="45" t="s">
        <v>743</v>
      </c>
      <c r="B16" s="45"/>
      <c r="C16" s="45"/>
      <c r="D16" s="14" t="s">
        <v>2</v>
      </c>
      <c r="E16" s="135"/>
      <c r="G16" s="45"/>
    </row>
    <row r="17" spans="1:12">
      <c r="A17" s="45" t="s">
        <v>705</v>
      </c>
      <c r="B17" s="45"/>
      <c r="C17" s="45"/>
      <c r="D17" s="115" t="s">
        <v>742</v>
      </c>
      <c r="E17" s="116" t="str">
        <f>StartUp!C29</f>
        <v>V2.0</v>
      </c>
      <c r="G17" s="45"/>
    </row>
    <row r="18" spans="1:12">
      <c r="A18" s="45" t="s">
        <v>1184</v>
      </c>
      <c r="B18" s="45"/>
      <c r="C18" s="45"/>
      <c r="D18" s="140" t="s">
        <v>1185</v>
      </c>
      <c r="E18" s="116" t="str">
        <f>StartUp!C30</f>
        <v>iFile</v>
      </c>
      <c r="G18" s="45"/>
    </row>
    <row r="19" spans="1:12">
      <c r="A19" s="45" t="s">
        <v>495</v>
      </c>
      <c r="B19" s="45"/>
      <c r="C19" s="45"/>
      <c r="D19" s="14" t="s">
        <v>493</v>
      </c>
      <c r="E19" s="137"/>
      <c r="G19" s="45"/>
    </row>
    <row r="20" spans="1:12">
      <c r="A20" s="45" t="s">
        <v>744</v>
      </c>
      <c r="B20" s="45"/>
      <c r="C20" s="45"/>
      <c r="D20" s="118" t="s">
        <v>740</v>
      </c>
      <c r="E20" s="119">
        <f>StartUp!G8</f>
        <v>0</v>
      </c>
      <c r="G20" s="45"/>
    </row>
    <row r="21" spans="1:12">
      <c r="A21" s="45"/>
      <c r="B21" s="45"/>
      <c r="C21" s="45"/>
      <c r="D21" s="152" t="str">
        <f>CONCATENATE("Note: Enter only ",StartUp!D23," digits after decimal.")</f>
        <v>Note: Enter only 2 digits after decimal.</v>
      </c>
      <c r="E21" s="153"/>
      <c r="G21" s="45"/>
    </row>
    <row r="22" spans="1:12">
      <c r="A22" s="45"/>
      <c r="B22" s="45"/>
      <c r="C22" s="45" t="s">
        <v>401</v>
      </c>
      <c r="G22" s="45"/>
    </row>
    <row r="23" spans="1:12">
      <c r="A23" s="45"/>
      <c r="B23" s="45"/>
      <c r="C23" s="45" t="s">
        <v>404</v>
      </c>
      <c r="D23" s="45"/>
      <c r="E23" s="45"/>
      <c r="F23" s="45"/>
      <c r="G23" s="45" t="s">
        <v>405</v>
      </c>
    </row>
    <row r="25" spans="1:12">
      <c r="K25" s="21"/>
      <c r="L25" s="21"/>
    </row>
  </sheetData>
  <mergeCells count="2">
    <mergeCell ref="D21:E21"/>
    <mergeCell ref="D1:E1"/>
  </mergeCells>
  <phoneticPr fontId="2" type="noConversion"/>
  <dataValidations disablePrompts="1" count="1">
    <dataValidation allowBlank="1" showInputMessage="1" showErrorMessage="1" errorTitle="Input Error" sqref="E15"/>
  </dataValidations>
  <hyperlinks>
    <hyperlink ref="E3" location="Navigation!A1" display="Back To Navigation Page"/>
  </hyperlinks>
  <pageMargins left="0.75" right="0.75" top="1" bottom="1" header="0.5" footer="0.5"/>
  <pageSetup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B151"/>
  <sheetViews>
    <sheetView showGridLines="0" topLeftCell="D13" workbookViewId="0">
      <selection activeCell="A27" sqref="A27"/>
    </sheetView>
  </sheetViews>
  <sheetFormatPr defaultRowHeight="15"/>
  <cols>
    <col min="1" max="1" width="6.28515625" hidden="1" customWidth="1"/>
    <col min="2" max="2" width="5.28515625" hidden="1" customWidth="1"/>
    <col min="3" max="3" width="10" hidden="1" customWidth="1"/>
    <col min="4" max="4" width="4.7109375" customWidth="1"/>
    <col min="5" max="5" width="4.42578125" customWidth="1"/>
    <col min="6" max="6" width="27.140625" customWidth="1"/>
    <col min="7" max="7" width="14.7109375" customWidth="1"/>
    <col min="8" max="8" width="15.28515625" customWidth="1"/>
    <col min="9" max="13" width="14.7109375" customWidth="1"/>
    <col min="14" max="14" width="16" customWidth="1"/>
    <col min="15" max="22" width="14.7109375" customWidth="1"/>
  </cols>
  <sheetData>
    <row r="1" spans="1:22" ht="27.95" customHeight="1">
      <c r="A1" s="10" t="s">
        <v>634</v>
      </c>
      <c r="D1" s="151" t="s">
        <v>1101</v>
      </c>
      <c r="E1" s="151"/>
      <c r="F1" s="151"/>
      <c r="G1" s="151"/>
      <c r="H1" s="151"/>
      <c r="I1" s="151"/>
      <c r="J1" s="151"/>
      <c r="K1" s="151"/>
      <c r="L1" s="151"/>
      <c r="M1" s="151"/>
      <c r="N1" s="151"/>
      <c r="O1" s="151"/>
      <c r="P1" s="151"/>
      <c r="Q1" s="151"/>
      <c r="R1" s="151"/>
      <c r="S1" s="151"/>
      <c r="T1" s="151"/>
      <c r="U1" s="151"/>
      <c r="V1" s="151"/>
    </row>
    <row r="3" spans="1:22">
      <c r="G3" s="21" t="s">
        <v>539</v>
      </c>
    </row>
    <row r="4" spans="1:22">
      <c r="A4" s="45"/>
      <c r="B4" s="45"/>
      <c r="C4" s="45" t="s">
        <v>933</v>
      </c>
      <c r="D4" s="45"/>
      <c r="E4" s="45"/>
      <c r="F4" s="45"/>
      <c r="G4" s="45"/>
      <c r="H4" s="45"/>
      <c r="I4" s="45"/>
      <c r="J4" s="45"/>
      <c r="K4" s="45"/>
      <c r="L4" s="13"/>
    </row>
    <row r="5" spans="1:22" hidden="1">
      <c r="A5" s="45"/>
      <c r="B5" s="45"/>
      <c r="C5" s="45"/>
      <c r="D5" s="45"/>
      <c r="E5" s="45"/>
      <c r="F5" s="45"/>
      <c r="G5" s="45"/>
      <c r="H5" s="45"/>
      <c r="I5" s="45"/>
      <c r="J5" s="45"/>
      <c r="K5" s="45"/>
      <c r="L5" s="13"/>
    </row>
    <row r="6" spans="1:22" hidden="1">
      <c r="A6" s="45"/>
      <c r="B6" s="45"/>
      <c r="C6" s="45"/>
      <c r="D6" s="45"/>
      <c r="E6" s="45"/>
      <c r="F6" s="45"/>
      <c r="G6" s="45"/>
      <c r="H6" s="45"/>
      <c r="I6" s="45"/>
      <c r="J6" s="45"/>
      <c r="K6" s="45"/>
      <c r="L6" s="13"/>
    </row>
    <row r="7" spans="1:22" hidden="1">
      <c r="A7" s="45"/>
      <c r="B7" s="45"/>
      <c r="C7" s="45" t="s">
        <v>402</v>
      </c>
      <c r="D7" s="45" t="s">
        <v>406</v>
      </c>
      <c r="E7" s="45" t="s">
        <v>406</v>
      </c>
      <c r="F7" s="45" t="s">
        <v>406</v>
      </c>
      <c r="G7" s="45"/>
      <c r="H7" s="45"/>
      <c r="I7" s="45"/>
      <c r="J7" s="45" t="s">
        <v>401</v>
      </c>
      <c r="K7" s="45" t="s">
        <v>403</v>
      </c>
      <c r="L7" s="13"/>
    </row>
    <row r="8" spans="1:22" ht="15" customHeight="1">
      <c r="A8" s="45"/>
      <c r="B8" s="45"/>
      <c r="C8" s="45" t="s">
        <v>406</v>
      </c>
      <c r="D8" s="161" t="s">
        <v>738</v>
      </c>
      <c r="E8" s="162"/>
      <c r="F8" s="162"/>
      <c r="G8" s="161">
        <f>StartUp!D22</f>
        <v>0</v>
      </c>
      <c r="H8" s="162"/>
      <c r="I8" s="163"/>
      <c r="K8" s="45"/>
      <c r="L8" s="13"/>
    </row>
    <row r="9" spans="1:22">
      <c r="A9" s="45"/>
      <c r="B9" s="45"/>
      <c r="C9" s="45" t="s">
        <v>401</v>
      </c>
      <c r="K9" s="45"/>
      <c r="L9" s="13"/>
    </row>
    <row r="10" spans="1:22" ht="15" customHeight="1">
      <c r="A10" s="45" t="s">
        <v>940</v>
      </c>
      <c r="B10" s="45"/>
      <c r="C10" s="45"/>
      <c r="D10" s="161" t="s">
        <v>934</v>
      </c>
      <c r="E10" s="162"/>
      <c r="F10" s="163"/>
      <c r="G10" s="167">
        <f>StartUp!D17</f>
        <v>0</v>
      </c>
      <c r="H10" s="168"/>
      <c r="I10" s="169"/>
      <c r="K10" s="45"/>
      <c r="L10" s="13"/>
    </row>
    <row r="11" spans="1:22" ht="15" customHeight="1">
      <c r="A11" s="45" t="s">
        <v>942</v>
      </c>
      <c r="B11" s="45"/>
      <c r="C11" s="45"/>
      <c r="D11" s="161" t="s">
        <v>935</v>
      </c>
      <c r="E11" s="162"/>
      <c r="F11" s="163"/>
      <c r="G11" s="164">
        <f>StartUp!G9</f>
        <v>0</v>
      </c>
      <c r="H11" s="165"/>
      <c r="I11" s="166"/>
      <c r="K11" s="45"/>
      <c r="L11" s="13"/>
    </row>
    <row r="12" spans="1:22" ht="15" customHeight="1">
      <c r="A12" s="45"/>
      <c r="B12" s="45"/>
      <c r="C12" s="45"/>
      <c r="D12" s="154" t="str">
        <f>CONCATENATE("Note: Enter only ",StartUp!D23," digits after decimal.")</f>
        <v>Note: Enter only 2 digits after decimal.</v>
      </c>
      <c r="E12" s="154"/>
      <c r="F12" s="154"/>
      <c r="G12" s="154"/>
      <c r="H12" s="154"/>
      <c r="I12" s="154"/>
      <c r="K12" s="45"/>
      <c r="L12" s="13"/>
    </row>
    <row r="13" spans="1:22">
      <c r="A13" s="45"/>
      <c r="B13" s="45"/>
      <c r="C13" s="45" t="s">
        <v>401</v>
      </c>
      <c r="K13" s="45"/>
      <c r="L13" s="13"/>
    </row>
    <row r="14" spans="1:22" hidden="1">
      <c r="A14" s="45"/>
      <c r="B14" s="45"/>
      <c r="C14" s="45" t="s">
        <v>404</v>
      </c>
      <c r="D14" s="45"/>
      <c r="E14" s="45"/>
      <c r="F14" s="45"/>
      <c r="G14" s="45"/>
      <c r="H14" s="45"/>
      <c r="I14" s="45"/>
      <c r="J14" s="45"/>
      <c r="K14" s="45" t="s">
        <v>405</v>
      </c>
      <c r="L14" s="13"/>
    </row>
    <row r="15" spans="1:22" hidden="1"/>
    <row r="16" spans="1:22" hidden="1"/>
    <row r="17" spans="1:24" hidden="1"/>
    <row r="18" spans="1:24" hidden="1">
      <c r="A18" s="45"/>
      <c r="B18" s="45"/>
      <c r="C18" s="45" t="s">
        <v>551</v>
      </c>
      <c r="D18" s="45"/>
      <c r="E18" s="45"/>
      <c r="F18" s="45"/>
      <c r="G18" s="45"/>
      <c r="H18" s="45"/>
      <c r="I18" s="45"/>
      <c r="J18" s="45"/>
      <c r="K18" s="45"/>
      <c r="L18" s="45"/>
      <c r="M18" s="45"/>
      <c r="N18" s="45"/>
      <c r="O18" s="45"/>
      <c r="P18" s="45"/>
      <c r="Q18" s="45"/>
      <c r="R18" s="45"/>
      <c r="S18" s="45"/>
      <c r="T18" s="45"/>
      <c r="U18" s="45"/>
      <c r="V18" s="45"/>
      <c r="W18" s="45"/>
      <c r="X18" s="45"/>
    </row>
    <row r="19" spans="1:24" hidden="1">
      <c r="A19" s="45"/>
      <c r="B19" s="45"/>
      <c r="C19" s="45"/>
      <c r="D19" s="45"/>
      <c r="E19" s="45"/>
      <c r="F19" s="45"/>
      <c r="G19" s="45"/>
      <c r="H19" s="45"/>
      <c r="I19" s="45"/>
      <c r="J19" s="45"/>
      <c r="K19" s="45"/>
      <c r="L19" s="45"/>
      <c r="M19" s="45"/>
      <c r="N19" s="45"/>
      <c r="O19" s="45"/>
      <c r="P19" s="45"/>
      <c r="Q19" s="45"/>
      <c r="R19" s="45"/>
      <c r="S19" s="45"/>
      <c r="T19" s="45"/>
      <c r="U19" s="45"/>
      <c r="V19" s="45"/>
      <c r="W19" s="45"/>
      <c r="X19" s="45"/>
    </row>
    <row r="20" spans="1:24" hidden="1">
      <c r="A20" s="45"/>
      <c r="B20" s="45"/>
      <c r="C20" s="45"/>
      <c r="D20" s="45"/>
      <c r="E20" s="45"/>
      <c r="F20" s="45"/>
      <c r="G20" s="45" t="s">
        <v>452</v>
      </c>
      <c r="H20" s="45" t="s">
        <v>453</v>
      </c>
      <c r="I20" s="45" t="s">
        <v>454</v>
      </c>
      <c r="J20" s="45" t="s">
        <v>721</v>
      </c>
      <c r="K20" s="45" t="s">
        <v>725</v>
      </c>
      <c r="L20" s="45" t="s">
        <v>726</v>
      </c>
      <c r="M20" s="45" t="s">
        <v>457</v>
      </c>
      <c r="N20" s="45" t="s">
        <v>458</v>
      </c>
      <c r="O20" s="45" t="s">
        <v>866</v>
      </c>
      <c r="P20" s="45" t="s">
        <v>993</v>
      </c>
      <c r="Q20" s="45" t="s">
        <v>968</v>
      </c>
      <c r="R20" s="45" t="s">
        <v>969</v>
      </c>
      <c r="S20" s="45" t="s">
        <v>974</v>
      </c>
      <c r="T20" s="45" t="s">
        <v>975</v>
      </c>
      <c r="U20" s="45" t="s">
        <v>994</v>
      </c>
      <c r="V20" s="45" t="s">
        <v>995</v>
      </c>
      <c r="W20" s="45"/>
      <c r="X20" s="45"/>
    </row>
    <row r="21" spans="1:24">
      <c r="A21" s="45"/>
      <c r="B21" s="45"/>
      <c r="C21" s="45" t="s">
        <v>402</v>
      </c>
      <c r="D21" s="45" t="s">
        <v>406</v>
      </c>
      <c r="E21" s="45" t="s">
        <v>406</v>
      </c>
      <c r="F21" s="45" t="s">
        <v>406</v>
      </c>
      <c r="G21" s="45"/>
      <c r="H21" s="45"/>
      <c r="I21" s="45"/>
      <c r="J21" s="45"/>
      <c r="K21" s="45"/>
      <c r="L21" s="45"/>
      <c r="M21" s="45"/>
      <c r="N21" s="45"/>
      <c r="O21" s="45"/>
      <c r="P21" s="45"/>
      <c r="Q21" s="45"/>
      <c r="R21" s="45"/>
      <c r="S21" s="45"/>
      <c r="T21" s="45"/>
      <c r="U21" s="45"/>
      <c r="V21" s="45"/>
      <c r="W21" s="45" t="s">
        <v>401</v>
      </c>
      <c r="X21" s="45" t="s">
        <v>403</v>
      </c>
    </row>
    <row r="22" spans="1:24" ht="15" customHeight="1">
      <c r="A22" s="45"/>
      <c r="B22" s="45"/>
      <c r="C22" s="45" t="s">
        <v>406</v>
      </c>
      <c r="D22" s="170" t="s">
        <v>1030</v>
      </c>
      <c r="E22" s="171"/>
      <c r="F22" s="171"/>
      <c r="G22" s="171"/>
      <c r="H22" s="171"/>
      <c r="I22" s="171"/>
      <c r="J22" s="171"/>
      <c r="K22" s="171"/>
      <c r="L22" s="171"/>
      <c r="M22" s="171"/>
      <c r="N22" s="171"/>
      <c r="O22" s="171"/>
      <c r="P22" s="171"/>
      <c r="Q22" s="171"/>
      <c r="R22" s="171"/>
      <c r="S22" s="171"/>
      <c r="T22" s="171"/>
      <c r="U22" s="171"/>
      <c r="V22" s="172"/>
      <c r="W22" s="13"/>
      <c r="X22" s="45"/>
    </row>
    <row r="23" spans="1:24" ht="15" customHeight="1">
      <c r="A23" s="45"/>
      <c r="B23" s="45"/>
      <c r="C23" s="45" t="s">
        <v>406</v>
      </c>
      <c r="D23" s="154" t="s">
        <v>590</v>
      </c>
      <c r="E23" s="154"/>
      <c r="F23" s="154"/>
      <c r="G23" s="154"/>
      <c r="H23" s="154"/>
      <c r="I23" s="154"/>
      <c r="J23" s="154"/>
      <c r="K23" s="154"/>
      <c r="L23" s="154"/>
      <c r="M23" s="154"/>
      <c r="N23" s="154"/>
      <c r="O23" s="154"/>
      <c r="P23" s="154"/>
      <c r="Q23" s="154"/>
      <c r="R23" s="154"/>
      <c r="S23" s="154"/>
      <c r="T23" s="154"/>
      <c r="U23" s="154"/>
      <c r="V23" s="154"/>
      <c r="W23" s="13"/>
      <c r="X23" s="45"/>
    </row>
    <row r="24" spans="1:24" ht="65.25" customHeight="1">
      <c r="A24" s="45"/>
      <c r="B24" s="45"/>
      <c r="C24" s="45" t="s">
        <v>406</v>
      </c>
      <c r="D24" s="160" t="s">
        <v>552</v>
      </c>
      <c r="E24" s="160"/>
      <c r="F24" s="160"/>
      <c r="G24" s="22" t="s">
        <v>443</v>
      </c>
      <c r="H24" s="22" t="s">
        <v>444</v>
      </c>
      <c r="I24" s="22" t="s">
        <v>445</v>
      </c>
      <c r="J24" s="22" t="s">
        <v>722</v>
      </c>
      <c r="K24" s="22" t="s">
        <v>723</v>
      </c>
      <c r="L24" s="22" t="s">
        <v>724</v>
      </c>
      <c r="M24" s="22" t="s">
        <v>446</v>
      </c>
      <c r="N24" s="22" t="s">
        <v>447</v>
      </c>
      <c r="O24" s="22" t="s">
        <v>448</v>
      </c>
      <c r="P24" s="22" t="s">
        <v>449</v>
      </c>
      <c r="Q24" s="22" t="s">
        <v>1088</v>
      </c>
      <c r="R24" s="22" t="s">
        <v>1089</v>
      </c>
      <c r="S24" s="22" t="s">
        <v>1090</v>
      </c>
      <c r="T24" s="22" t="s">
        <v>1091</v>
      </c>
      <c r="U24" s="22" t="s">
        <v>450</v>
      </c>
      <c r="V24" s="22" t="s">
        <v>451</v>
      </c>
      <c r="X24" s="45"/>
    </row>
    <row r="25" spans="1:24" hidden="1">
      <c r="A25" s="45"/>
      <c r="B25" s="45"/>
      <c r="C25" s="45" t="s">
        <v>401</v>
      </c>
      <c r="D25" s="13"/>
      <c r="X25" s="45"/>
    </row>
    <row r="26" spans="1:24">
      <c r="A26" s="45" t="s">
        <v>501</v>
      </c>
      <c r="B26" s="45"/>
      <c r="C26" s="45"/>
      <c r="D26" s="90">
        <v>1</v>
      </c>
      <c r="E26" s="155" t="s">
        <v>407</v>
      </c>
      <c r="F26" s="156"/>
      <c r="G26" s="16"/>
      <c r="H26" s="16"/>
      <c r="I26" s="16"/>
      <c r="J26" s="16"/>
      <c r="K26" s="16"/>
      <c r="L26" s="16"/>
      <c r="M26" s="16"/>
      <c r="N26" s="16"/>
      <c r="O26" s="16"/>
      <c r="P26" s="16"/>
      <c r="Q26" s="16"/>
      <c r="R26" s="16"/>
      <c r="S26" s="16"/>
      <c r="T26" s="16"/>
      <c r="U26" s="17">
        <f>Q26+R26+S26+T26</f>
        <v>0</v>
      </c>
      <c r="V26" s="17">
        <f t="shared" ref="V26:V37" si="0">G26+H26+I26+J26+K26+L26+M26+N26+O26+P26+U26</f>
        <v>0</v>
      </c>
      <c r="X26" s="45"/>
    </row>
    <row r="27" spans="1:24">
      <c r="A27" s="150" t="s">
        <v>502</v>
      </c>
      <c r="B27" s="45"/>
      <c r="C27" s="45"/>
      <c r="D27" s="90">
        <v>2</v>
      </c>
      <c r="E27" s="155" t="s">
        <v>408</v>
      </c>
      <c r="F27" s="156"/>
      <c r="G27" s="16"/>
      <c r="H27" s="16"/>
      <c r="I27" s="16"/>
      <c r="J27" s="16"/>
      <c r="K27" s="16"/>
      <c r="L27" s="16"/>
      <c r="M27" s="16"/>
      <c r="N27" s="16"/>
      <c r="O27" s="16"/>
      <c r="P27" s="16"/>
      <c r="Q27" s="16"/>
      <c r="R27" s="16"/>
      <c r="S27" s="16"/>
      <c r="T27" s="16"/>
      <c r="U27" s="17">
        <f t="shared" ref="U27:U37" si="1">Q27+R27+S27+T27</f>
        <v>0</v>
      </c>
      <c r="V27" s="17">
        <f t="shared" si="0"/>
        <v>0</v>
      </c>
      <c r="X27" s="45"/>
    </row>
    <row r="28" spans="1:24">
      <c r="A28" s="45" t="s">
        <v>503</v>
      </c>
      <c r="B28" s="45"/>
      <c r="C28" s="45"/>
      <c r="D28" s="157">
        <v>3</v>
      </c>
      <c r="E28" s="155" t="s">
        <v>409</v>
      </c>
      <c r="F28" s="156"/>
      <c r="G28" s="17">
        <f>G29+G30+G31+G32</f>
        <v>0</v>
      </c>
      <c r="H28" s="17">
        <f t="shared" ref="H28:T28" si="2">H29+H30+H31+H32</f>
        <v>0</v>
      </c>
      <c r="I28" s="17">
        <f t="shared" si="2"/>
        <v>0</v>
      </c>
      <c r="J28" s="17">
        <f t="shared" si="2"/>
        <v>0</v>
      </c>
      <c r="K28" s="17">
        <f t="shared" si="2"/>
        <v>0</v>
      </c>
      <c r="L28" s="17">
        <f t="shared" si="2"/>
        <v>0</v>
      </c>
      <c r="M28" s="17">
        <f t="shared" si="2"/>
        <v>0</v>
      </c>
      <c r="N28" s="17">
        <f t="shared" si="2"/>
        <v>0</v>
      </c>
      <c r="O28" s="17">
        <f t="shared" si="2"/>
        <v>0</v>
      </c>
      <c r="P28" s="17">
        <f t="shared" si="2"/>
        <v>0</v>
      </c>
      <c r="Q28" s="17">
        <f t="shared" si="2"/>
        <v>0</v>
      </c>
      <c r="R28" s="17">
        <f t="shared" si="2"/>
        <v>0</v>
      </c>
      <c r="S28" s="17">
        <f t="shared" si="2"/>
        <v>0</v>
      </c>
      <c r="T28" s="17">
        <f t="shared" si="2"/>
        <v>0</v>
      </c>
      <c r="U28" s="17">
        <f t="shared" si="1"/>
        <v>0</v>
      </c>
      <c r="V28" s="17">
        <f t="shared" si="0"/>
        <v>0</v>
      </c>
      <c r="X28" s="45"/>
    </row>
    <row r="29" spans="1:24">
      <c r="A29" s="45" t="s">
        <v>504</v>
      </c>
      <c r="B29" s="45"/>
      <c r="C29" s="45"/>
      <c r="D29" s="158"/>
      <c r="E29" s="11" t="s">
        <v>410</v>
      </c>
      <c r="F29" s="11" t="s">
        <v>429</v>
      </c>
      <c r="G29" s="16"/>
      <c r="H29" s="16"/>
      <c r="I29" s="16"/>
      <c r="J29" s="16"/>
      <c r="K29" s="16"/>
      <c r="L29" s="16"/>
      <c r="M29" s="16"/>
      <c r="N29" s="16"/>
      <c r="O29" s="16"/>
      <c r="P29" s="16"/>
      <c r="Q29" s="16"/>
      <c r="R29" s="16"/>
      <c r="S29" s="16"/>
      <c r="T29" s="16"/>
      <c r="U29" s="17">
        <f t="shared" si="1"/>
        <v>0</v>
      </c>
      <c r="V29" s="17">
        <f t="shared" si="0"/>
        <v>0</v>
      </c>
      <c r="X29" s="45"/>
    </row>
    <row r="30" spans="1:24">
      <c r="A30" s="45" t="s">
        <v>505</v>
      </c>
      <c r="B30" s="45"/>
      <c r="C30" s="45"/>
      <c r="D30" s="158"/>
      <c r="E30" s="11" t="s">
        <v>411</v>
      </c>
      <c r="F30" s="11" t="s">
        <v>430</v>
      </c>
      <c r="G30" s="16"/>
      <c r="H30" s="16"/>
      <c r="I30" s="16"/>
      <c r="J30" s="16"/>
      <c r="K30" s="16"/>
      <c r="L30" s="16"/>
      <c r="M30" s="16"/>
      <c r="N30" s="16"/>
      <c r="O30" s="16"/>
      <c r="P30" s="16"/>
      <c r="Q30" s="16"/>
      <c r="R30" s="16"/>
      <c r="S30" s="16"/>
      <c r="T30" s="16"/>
      <c r="U30" s="17">
        <f t="shared" si="1"/>
        <v>0</v>
      </c>
      <c r="V30" s="17">
        <f t="shared" si="0"/>
        <v>0</v>
      </c>
      <c r="X30" s="45"/>
    </row>
    <row r="31" spans="1:24">
      <c r="A31" s="45" t="s">
        <v>506</v>
      </c>
      <c r="B31" s="45"/>
      <c r="C31" s="45"/>
      <c r="D31" s="158"/>
      <c r="E31" s="11" t="s">
        <v>427</v>
      </c>
      <c r="F31" s="11" t="s">
        <v>431</v>
      </c>
      <c r="G31" s="16"/>
      <c r="H31" s="16"/>
      <c r="I31" s="16"/>
      <c r="J31" s="16"/>
      <c r="K31" s="16"/>
      <c r="L31" s="16"/>
      <c r="M31" s="16"/>
      <c r="N31" s="16"/>
      <c r="O31" s="16"/>
      <c r="P31" s="16"/>
      <c r="Q31" s="16"/>
      <c r="R31" s="16"/>
      <c r="S31" s="16"/>
      <c r="T31" s="16"/>
      <c r="U31" s="17">
        <f t="shared" si="1"/>
        <v>0</v>
      </c>
      <c r="V31" s="17">
        <f t="shared" si="0"/>
        <v>0</v>
      </c>
      <c r="X31" s="45"/>
    </row>
    <row r="32" spans="1:24">
      <c r="A32" s="45" t="s">
        <v>507</v>
      </c>
      <c r="B32" s="45"/>
      <c r="C32" s="45"/>
      <c r="D32" s="159"/>
      <c r="E32" s="11" t="s">
        <v>428</v>
      </c>
      <c r="F32" s="11" t="s">
        <v>432</v>
      </c>
      <c r="G32" s="16"/>
      <c r="H32" s="16"/>
      <c r="I32" s="16"/>
      <c r="J32" s="16"/>
      <c r="K32" s="16"/>
      <c r="L32" s="16"/>
      <c r="M32" s="16"/>
      <c r="N32" s="16"/>
      <c r="O32" s="16"/>
      <c r="P32" s="16"/>
      <c r="Q32" s="16"/>
      <c r="R32" s="16"/>
      <c r="S32" s="16"/>
      <c r="T32" s="16"/>
      <c r="U32" s="17">
        <f t="shared" si="1"/>
        <v>0</v>
      </c>
      <c r="V32" s="17">
        <f t="shared" si="0"/>
        <v>0</v>
      </c>
      <c r="X32" s="45"/>
    </row>
    <row r="33" spans="1:28">
      <c r="A33" s="45" t="s">
        <v>508</v>
      </c>
      <c r="B33" s="45"/>
      <c r="C33" s="45"/>
      <c r="D33" s="90">
        <v>4</v>
      </c>
      <c r="E33" s="155" t="s">
        <v>416</v>
      </c>
      <c r="F33" s="156"/>
      <c r="G33" s="17">
        <f>G34+G35+G36+G37</f>
        <v>0</v>
      </c>
      <c r="H33" s="17">
        <f t="shared" ref="H33:T33" si="3">H34+H35+H36+H37</f>
        <v>0</v>
      </c>
      <c r="I33" s="17">
        <f t="shared" si="3"/>
        <v>0</v>
      </c>
      <c r="J33" s="17">
        <f t="shared" si="3"/>
        <v>0</v>
      </c>
      <c r="K33" s="17">
        <f t="shared" si="3"/>
        <v>0</v>
      </c>
      <c r="L33" s="17">
        <f t="shared" si="3"/>
        <v>0</v>
      </c>
      <c r="M33" s="17">
        <f t="shared" si="3"/>
        <v>0</v>
      </c>
      <c r="N33" s="17">
        <f t="shared" si="3"/>
        <v>0</v>
      </c>
      <c r="O33" s="17">
        <f t="shared" si="3"/>
        <v>0</v>
      </c>
      <c r="P33" s="17">
        <f t="shared" si="3"/>
        <v>0</v>
      </c>
      <c r="Q33" s="17">
        <f t="shared" si="3"/>
        <v>0</v>
      </c>
      <c r="R33" s="17">
        <f t="shared" si="3"/>
        <v>0</v>
      </c>
      <c r="S33" s="17">
        <f t="shared" si="3"/>
        <v>0</v>
      </c>
      <c r="T33" s="17">
        <f t="shared" si="3"/>
        <v>0</v>
      </c>
      <c r="U33" s="17">
        <f t="shared" si="1"/>
        <v>0</v>
      </c>
      <c r="V33" s="17">
        <f t="shared" si="0"/>
        <v>0</v>
      </c>
      <c r="X33" s="45"/>
    </row>
    <row r="34" spans="1:28">
      <c r="A34" s="45" t="s">
        <v>509</v>
      </c>
      <c r="B34" s="45"/>
      <c r="C34" s="45"/>
      <c r="D34" s="157"/>
      <c r="E34" s="11" t="s">
        <v>410</v>
      </c>
      <c r="F34" s="11" t="s">
        <v>435</v>
      </c>
      <c r="G34" s="16"/>
      <c r="H34" s="16"/>
      <c r="I34" s="16"/>
      <c r="J34" s="16"/>
      <c r="K34" s="16"/>
      <c r="L34" s="16"/>
      <c r="M34" s="16"/>
      <c r="N34" s="16"/>
      <c r="O34" s="16"/>
      <c r="P34" s="16"/>
      <c r="Q34" s="16"/>
      <c r="R34" s="16"/>
      <c r="S34" s="16"/>
      <c r="T34" s="16"/>
      <c r="U34" s="17">
        <f t="shared" si="1"/>
        <v>0</v>
      </c>
      <c r="V34" s="17">
        <f t="shared" si="0"/>
        <v>0</v>
      </c>
      <c r="X34" s="45"/>
    </row>
    <row r="35" spans="1:28">
      <c r="A35" s="45" t="s">
        <v>521</v>
      </c>
      <c r="B35" s="45"/>
      <c r="C35" s="45"/>
      <c r="D35" s="158"/>
      <c r="E35" s="11" t="s">
        <v>411</v>
      </c>
      <c r="F35" s="11" t="s">
        <v>433</v>
      </c>
      <c r="G35" s="16"/>
      <c r="H35" s="16"/>
      <c r="I35" s="16"/>
      <c r="J35" s="16"/>
      <c r="K35" s="16"/>
      <c r="L35" s="16"/>
      <c r="M35" s="16"/>
      <c r="N35" s="16"/>
      <c r="O35" s="16"/>
      <c r="P35" s="16"/>
      <c r="Q35" s="16"/>
      <c r="R35" s="16"/>
      <c r="S35" s="16"/>
      <c r="T35" s="16"/>
      <c r="U35" s="17">
        <f t="shared" si="1"/>
        <v>0</v>
      </c>
      <c r="V35" s="17">
        <f t="shared" si="0"/>
        <v>0</v>
      </c>
      <c r="X35" s="45"/>
    </row>
    <row r="36" spans="1:28">
      <c r="A36" s="45" t="s">
        <v>522</v>
      </c>
      <c r="B36" s="45"/>
      <c r="C36" s="45"/>
      <c r="D36" s="158"/>
      <c r="E36" s="11" t="s">
        <v>427</v>
      </c>
      <c r="F36" s="11" t="s">
        <v>434</v>
      </c>
      <c r="G36" s="16"/>
      <c r="H36" s="16"/>
      <c r="I36" s="16"/>
      <c r="J36" s="16"/>
      <c r="K36" s="16"/>
      <c r="L36" s="16"/>
      <c r="M36" s="16"/>
      <c r="N36" s="16"/>
      <c r="O36" s="16"/>
      <c r="P36" s="16"/>
      <c r="Q36" s="16"/>
      <c r="R36" s="16"/>
      <c r="S36" s="16"/>
      <c r="T36" s="16"/>
      <c r="U36" s="17">
        <f t="shared" si="1"/>
        <v>0</v>
      </c>
      <c r="V36" s="17">
        <f t="shared" si="0"/>
        <v>0</v>
      </c>
      <c r="X36" s="45"/>
    </row>
    <row r="37" spans="1:28">
      <c r="A37" s="45" t="s">
        <v>523</v>
      </c>
      <c r="B37" s="45"/>
      <c r="C37" s="45"/>
      <c r="D37" s="159"/>
      <c r="E37" s="11" t="s">
        <v>428</v>
      </c>
      <c r="F37" s="11" t="s">
        <v>424</v>
      </c>
      <c r="G37" s="17">
        <f>SUM(G46:G47)</f>
        <v>0</v>
      </c>
      <c r="H37" s="17">
        <f t="shared" ref="H37:T37" si="4">SUM(H46:H47)</f>
        <v>0</v>
      </c>
      <c r="I37" s="17">
        <f t="shared" si="4"/>
        <v>0</v>
      </c>
      <c r="J37" s="17">
        <f t="shared" si="4"/>
        <v>0</v>
      </c>
      <c r="K37" s="17">
        <f t="shared" si="4"/>
        <v>0</v>
      </c>
      <c r="L37" s="17">
        <f t="shared" si="4"/>
        <v>0</v>
      </c>
      <c r="M37" s="17">
        <f t="shared" si="4"/>
        <v>0</v>
      </c>
      <c r="N37" s="17">
        <f t="shared" si="4"/>
        <v>0</v>
      </c>
      <c r="O37" s="17">
        <f t="shared" si="4"/>
        <v>0</v>
      </c>
      <c r="P37" s="17">
        <f t="shared" si="4"/>
        <v>0</v>
      </c>
      <c r="Q37" s="17">
        <f t="shared" si="4"/>
        <v>0</v>
      </c>
      <c r="R37" s="17">
        <f t="shared" si="4"/>
        <v>0</v>
      </c>
      <c r="S37" s="17">
        <f t="shared" si="4"/>
        <v>0</v>
      </c>
      <c r="T37" s="17">
        <f t="shared" si="4"/>
        <v>0</v>
      </c>
      <c r="U37" s="17">
        <f t="shared" si="1"/>
        <v>0</v>
      </c>
      <c r="V37" s="17">
        <f t="shared" si="0"/>
        <v>0</v>
      </c>
      <c r="X37" s="45"/>
    </row>
    <row r="38" spans="1:28" hidden="1">
      <c r="A38" s="45"/>
      <c r="B38" s="45"/>
      <c r="C38" s="45" t="s">
        <v>401</v>
      </c>
      <c r="D38" s="13"/>
      <c r="X38" s="45"/>
    </row>
    <row r="39" spans="1:28" hidden="1">
      <c r="A39" s="45"/>
      <c r="B39" s="45"/>
      <c r="C39" s="45" t="s">
        <v>404</v>
      </c>
      <c r="D39" s="45"/>
      <c r="E39" s="45"/>
      <c r="F39" s="45"/>
      <c r="G39" s="45"/>
      <c r="H39" s="45"/>
      <c r="I39" s="45"/>
      <c r="J39" s="45"/>
      <c r="K39" s="45"/>
      <c r="L39" s="45"/>
      <c r="M39" s="45"/>
      <c r="N39" s="45"/>
      <c r="O39" s="45"/>
      <c r="P39" s="45"/>
      <c r="Q39" s="45"/>
      <c r="R39" s="45"/>
      <c r="S39" s="45"/>
      <c r="T39" s="45"/>
      <c r="U39" s="45"/>
      <c r="V39" s="45"/>
      <c r="W39" s="45"/>
      <c r="X39" s="45" t="s">
        <v>405</v>
      </c>
    </row>
    <row r="40" spans="1:28" hidden="1">
      <c r="A40" s="13"/>
      <c r="B40" s="13"/>
      <c r="C40" s="13"/>
      <c r="D40" s="13"/>
      <c r="E40" s="13"/>
      <c r="F40" s="13"/>
      <c r="G40" s="13"/>
      <c r="H40" s="13"/>
      <c r="I40" s="13"/>
      <c r="J40" s="13"/>
      <c r="K40" s="13"/>
      <c r="L40" s="13"/>
      <c r="M40" s="13"/>
      <c r="N40" s="13"/>
      <c r="O40" s="13"/>
      <c r="P40" s="13"/>
      <c r="Q40" s="13"/>
      <c r="R40" s="13"/>
      <c r="S40" s="13"/>
      <c r="T40" s="13"/>
      <c r="U40" s="13"/>
      <c r="V40" s="13"/>
      <c r="W40" s="13"/>
      <c r="X40" s="13"/>
    </row>
    <row r="41" spans="1:28" hidden="1">
      <c r="A41" s="45"/>
      <c r="B41" s="45"/>
      <c r="C41" s="45" t="s">
        <v>511</v>
      </c>
      <c r="D41" s="45"/>
      <c r="E41" s="45"/>
      <c r="F41" s="45"/>
      <c r="G41" s="45"/>
      <c r="H41" s="45"/>
      <c r="I41" s="45"/>
      <c r="J41" s="45"/>
      <c r="K41" s="45"/>
      <c r="L41" s="45"/>
      <c r="M41" s="45"/>
      <c r="N41" s="45"/>
      <c r="O41" s="45"/>
      <c r="P41" s="45"/>
      <c r="Q41" s="45"/>
      <c r="R41" s="45"/>
      <c r="S41" s="45"/>
      <c r="T41" s="45"/>
      <c r="U41" s="45"/>
      <c r="V41" s="45"/>
      <c r="W41" s="45"/>
      <c r="X41" s="45"/>
      <c r="Y41" s="13"/>
      <c r="Z41" s="13"/>
      <c r="AA41" s="13"/>
      <c r="AB41" s="13"/>
    </row>
    <row r="42" spans="1:28" hidden="1">
      <c r="A42" s="45"/>
      <c r="B42" s="45"/>
      <c r="C42" s="45"/>
      <c r="D42" s="45"/>
      <c r="E42" s="45"/>
      <c r="F42" s="45"/>
      <c r="G42" s="45"/>
      <c r="H42" s="45"/>
      <c r="I42" s="45"/>
      <c r="J42" s="45"/>
      <c r="K42" s="45"/>
      <c r="L42" s="45"/>
      <c r="M42" s="45"/>
      <c r="N42" s="45"/>
      <c r="O42" s="45"/>
      <c r="P42" s="45"/>
      <c r="Q42" s="45"/>
      <c r="R42" s="45"/>
      <c r="S42" s="45"/>
      <c r="T42" s="45"/>
      <c r="U42" s="45"/>
      <c r="V42" s="45"/>
      <c r="W42" s="45"/>
      <c r="X42" s="45"/>
      <c r="Y42" s="13"/>
      <c r="Z42" s="13"/>
      <c r="AA42" s="13"/>
      <c r="AB42" s="13"/>
    </row>
    <row r="43" spans="1:28" hidden="1">
      <c r="A43" s="45"/>
      <c r="B43" s="45"/>
      <c r="C43" s="45"/>
      <c r="D43" s="45"/>
      <c r="E43" s="45"/>
      <c r="F43" s="45" t="s">
        <v>510</v>
      </c>
      <c r="G43" s="45" t="s">
        <v>452</v>
      </c>
      <c r="H43" s="45" t="s">
        <v>453</v>
      </c>
      <c r="I43" s="45" t="s">
        <v>454</v>
      </c>
      <c r="J43" s="45" t="s">
        <v>721</v>
      </c>
      <c r="K43" s="45" t="s">
        <v>725</v>
      </c>
      <c r="L43" s="45" t="s">
        <v>726</v>
      </c>
      <c r="M43" s="45" t="s">
        <v>457</v>
      </c>
      <c r="N43" s="45" t="s">
        <v>458</v>
      </c>
      <c r="O43" s="45" t="s">
        <v>866</v>
      </c>
      <c r="P43" s="45" t="s">
        <v>993</v>
      </c>
      <c r="Q43" s="45" t="s">
        <v>968</v>
      </c>
      <c r="R43" s="45" t="s">
        <v>969</v>
      </c>
      <c r="S43" s="45" t="s">
        <v>974</v>
      </c>
      <c r="T43" s="45" t="s">
        <v>975</v>
      </c>
      <c r="U43" s="45" t="s">
        <v>994</v>
      </c>
      <c r="V43" s="45" t="s">
        <v>995</v>
      </c>
      <c r="W43" s="45"/>
      <c r="X43" s="45"/>
      <c r="Y43" s="13"/>
      <c r="Z43" s="13"/>
      <c r="AA43" s="13"/>
      <c r="AB43" s="13"/>
    </row>
    <row r="44" spans="1:28" hidden="1">
      <c r="A44" s="45"/>
      <c r="B44" s="45"/>
      <c r="C44" s="45" t="s">
        <v>402</v>
      </c>
      <c r="D44" s="45" t="s">
        <v>406</v>
      </c>
      <c r="E44" s="45" t="s">
        <v>406</v>
      </c>
      <c r="F44" s="45" t="s">
        <v>907</v>
      </c>
      <c r="G44" s="45"/>
      <c r="H44" s="45"/>
      <c r="I44" s="45"/>
      <c r="J44" s="45"/>
      <c r="K44" s="45"/>
      <c r="L44" s="45"/>
      <c r="M44" s="45"/>
      <c r="N44" s="45"/>
      <c r="O44" s="45"/>
      <c r="P44" s="45"/>
      <c r="Q44" s="45"/>
      <c r="R44" s="45"/>
      <c r="S44" s="45"/>
      <c r="T44" s="45"/>
      <c r="U44" s="45"/>
      <c r="V44" s="45"/>
      <c r="W44" s="45" t="s">
        <v>401</v>
      </c>
      <c r="X44" s="45" t="s">
        <v>403</v>
      </c>
      <c r="Y44" s="13"/>
      <c r="Z44" s="13"/>
      <c r="AA44" s="13"/>
      <c r="AB44" s="13"/>
    </row>
    <row r="45" spans="1:28" hidden="1">
      <c r="A45" s="45"/>
      <c r="B45" s="45"/>
      <c r="C45" s="45" t="s">
        <v>401</v>
      </c>
      <c r="D45" s="13"/>
      <c r="E45" s="13"/>
      <c r="F45" s="13"/>
      <c r="G45" s="13"/>
      <c r="H45" s="13"/>
      <c r="I45" s="13"/>
      <c r="J45" s="13"/>
      <c r="K45" s="13"/>
      <c r="L45" s="13"/>
      <c r="M45" s="13"/>
      <c r="N45" s="13"/>
      <c r="O45" s="13"/>
      <c r="P45" s="13"/>
      <c r="Q45" s="13"/>
      <c r="R45" s="13"/>
      <c r="S45" s="13"/>
      <c r="T45" s="13"/>
      <c r="U45" s="13"/>
      <c r="V45" s="13"/>
      <c r="W45" s="13"/>
      <c r="X45" s="45"/>
      <c r="Y45" s="13"/>
      <c r="Z45" s="13"/>
      <c r="AA45" s="13"/>
      <c r="AB45" s="13"/>
    </row>
    <row r="46" spans="1:28">
      <c r="A46" s="120" t="s">
        <v>523</v>
      </c>
      <c r="B46" s="45"/>
      <c r="C46" s="121"/>
      <c r="D46" s="11"/>
      <c r="E46" s="11"/>
      <c r="F46" s="20"/>
      <c r="G46" s="16"/>
      <c r="H46" s="16"/>
      <c r="I46" s="16"/>
      <c r="J46" s="16"/>
      <c r="K46" s="16"/>
      <c r="L46" s="16"/>
      <c r="M46" s="16"/>
      <c r="N46" s="16"/>
      <c r="O46" s="16"/>
      <c r="P46" s="16"/>
      <c r="Q46" s="16"/>
      <c r="R46" s="16"/>
      <c r="S46" s="16"/>
      <c r="T46" s="16"/>
      <c r="U46" s="17">
        <f>Q46+R46+S46+T46</f>
        <v>0</v>
      </c>
      <c r="V46" s="17">
        <f>G46+H46+I46+J46+K46+L46+M46+N46+O46+P46+U46</f>
        <v>0</v>
      </c>
      <c r="W46" s="13"/>
      <c r="X46" s="45"/>
      <c r="Y46" s="13"/>
      <c r="Z46" s="13"/>
      <c r="AA46" s="13"/>
      <c r="AB46" s="13"/>
    </row>
    <row r="47" spans="1:28">
      <c r="A47" s="45"/>
      <c r="B47" s="45"/>
      <c r="C47" s="45" t="s">
        <v>401</v>
      </c>
      <c r="D47" s="161" t="s">
        <v>1171</v>
      </c>
      <c r="E47" s="162"/>
      <c r="F47" s="162"/>
      <c r="G47" s="162"/>
      <c r="H47" s="162"/>
      <c r="I47" s="162"/>
      <c r="J47" s="162"/>
      <c r="K47" s="162"/>
      <c r="L47" s="162"/>
      <c r="M47" s="162"/>
      <c r="N47" s="162"/>
      <c r="O47" s="162"/>
      <c r="P47" s="162"/>
      <c r="Q47" s="162"/>
      <c r="R47" s="162"/>
      <c r="S47" s="162"/>
      <c r="T47" s="162"/>
      <c r="U47" s="162"/>
      <c r="V47" s="163"/>
      <c r="W47" s="13"/>
      <c r="X47" s="45"/>
      <c r="Y47" s="13"/>
      <c r="Z47" s="13"/>
      <c r="AA47" s="13"/>
      <c r="AB47" s="13"/>
    </row>
    <row r="48" spans="1:28" hidden="1">
      <c r="A48" s="45"/>
      <c r="B48" s="45"/>
      <c r="C48" s="45" t="s">
        <v>404</v>
      </c>
      <c r="D48" s="45"/>
      <c r="E48" s="45"/>
      <c r="F48" s="45"/>
      <c r="G48" s="45"/>
      <c r="H48" s="45"/>
      <c r="I48" s="45"/>
      <c r="J48" s="45"/>
      <c r="K48" s="45"/>
      <c r="L48" s="45"/>
      <c r="M48" s="45"/>
      <c r="N48" s="45"/>
      <c r="O48" s="45"/>
      <c r="P48" s="45"/>
      <c r="Q48" s="45"/>
      <c r="R48" s="45"/>
      <c r="S48" s="45"/>
      <c r="T48" s="45"/>
      <c r="U48" s="45"/>
      <c r="V48" s="45"/>
      <c r="W48" s="45"/>
      <c r="X48" s="45" t="s">
        <v>405</v>
      </c>
      <c r="Y48" s="13"/>
      <c r="Z48" s="13"/>
      <c r="AA48" s="13"/>
      <c r="AB48" s="13"/>
    </row>
    <row r="49" spans="1:27" hidden="1">
      <c r="A49" s="13"/>
      <c r="B49" s="13"/>
      <c r="C49" s="13"/>
      <c r="D49" s="13"/>
      <c r="E49" s="13"/>
      <c r="F49" s="13"/>
      <c r="G49" s="13"/>
      <c r="H49" s="13"/>
      <c r="I49" s="13"/>
      <c r="J49" s="13"/>
      <c r="K49" s="13"/>
      <c r="L49" s="13"/>
      <c r="M49" s="13"/>
      <c r="N49" s="13"/>
      <c r="O49" s="13"/>
      <c r="P49" s="13"/>
      <c r="Q49" s="13"/>
      <c r="R49" s="13"/>
      <c r="S49" s="13"/>
      <c r="T49" s="13"/>
      <c r="U49" s="13"/>
      <c r="V49" s="13"/>
      <c r="W49" s="13"/>
      <c r="X49" s="13"/>
    </row>
    <row r="50" spans="1:27" hidden="1">
      <c r="A50" s="45"/>
      <c r="B50" s="45"/>
      <c r="C50" s="45" t="s">
        <v>512</v>
      </c>
      <c r="D50" s="45"/>
      <c r="E50" s="45"/>
      <c r="F50" s="45"/>
      <c r="G50" s="45"/>
      <c r="H50" s="45"/>
      <c r="I50" s="45"/>
      <c r="J50" s="45"/>
      <c r="K50" s="45"/>
      <c r="L50" s="45"/>
      <c r="M50" s="45"/>
      <c r="N50" s="45"/>
      <c r="O50" s="45"/>
      <c r="P50" s="45"/>
      <c r="Q50" s="45"/>
      <c r="R50" s="45"/>
      <c r="S50" s="45"/>
      <c r="T50" s="45"/>
      <c r="U50" s="45"/>
      <c r="V50" s="45"/>
      <c r="W50" s="45"/>
      <c r="X50" s="45"/>
      <c r="Y50" s="13"/>
      <c r="Z50" s="13"/>
      <c r="AA50" s="13"/>
    </row>
    <row r="51" spans="1:27" hidden="1">
      <c r="A51" s="45"/>
      <c r="B51" s="45"/>
      <c r="C51" s="45"/>
      <c r="D51" s="45"/>
      <c r="E51" s="45"/>
      <c r="F51" s="45"/>
      <c r="G51" s="45"/>
      <c r="H51" s="45"/>
      <c r="I51" s="45"/>
      <c r="J51" s="45"/>
      <c r="K51" s="45"/>
      <c r="L51" s="45"/>
      <c r="M51" s="45"/>
      <c r="N51" s="45"/>
      <c r="O51" s="45"/>
      <c r="P51" s="45"/>
      <c r="Q51" s="45"/>
      <c r="R51" s="45"/>
      <c r="S51" s="45"/>
      <c r="T51" s="45"/>
      <c r="U51" s="45"/>
      <c r="V51" s="45"/>
      <c r="W51" s="45"/>
      <c r="X51" s="45"/>
      <c r="Y51" s="13"/>
      <c r="Z51" s="13"/>
      <c r="AA51" s="13"/>
    </row>
    <row r="52" spans="1:27" hidden="1">
      <c r="A52" s="45"/>
      <c r="B52" s="45"/>
      <c r="C52" s="45"/>
      <c r="D52" s="45"/>
      <c r="E52" s="45"/>
      <c r="F52" s="45"/>
      <c r="G52" s="45" t="s">
        <v>452</v>
      </c>
      <c r="H52" s="45" t="s">
        <v>453</v>
      </c>
      <c r="I52" s="45" t="s">
        <v>454</v>
      </c>
      <c r="J52" s="45" t="s">
        <v>721</v>
      </c>
      <c r="K52" s="45" t="s">
        <v>725</v>
      </c>
      <c r="L52" s="45" t="s">
        <v>726</v>
      </c>
      <c r="M52" s="45" t="s">
        <v>457</v>
      </c>
      <c r="N52" s="45" t="s">
        <v>458</v>
      </c>
      <c r="O52" s="45" t="s">
        <v>866</v>
      </c>
      <c r="P52" s="45" t="s">
        <v>993</v>
      </c>
      <c r="Q52" s="45" t="s">
        <v>968</v>
      </c>
      <c r="R52" s="45" t="s">
        <v>969</v>
      </c>
      <c r="S52" s="45" t="s">
        <v>974</v>
      </c>
      <c r="T52" s="45" t="s">
        <v>975</v>
      </c>
      <c r="U52" s="45" t="s">
        <v>994</v>
      </c>
      <c r="V52" s="45" t="s">
        <v>995</v>
      </c>
      <c r="W52" s="45"/>
      <c r="X52" s="45"/>
      <c r="Y52" s="13"/>
      <c r="Z52" s="13"/>
      <c r="AA52" s="13"/>
    </row>
    <row r="53" spans="1:27" hidden="1">
      <c r="A53" s="45"/>
      <c r="B53" s="45"/>
      <c r="C53" s="45" t="s">
        <v>402</v>
      </c>
      <c r="D53" s="45" t="s">
        <v>406</v>
      </c>
      <c r="E53" s="45" t="s">
        <v>406</v>
      </c>
      <c r="F53" s="45" t="s">
        <v>406</v>
      </c>
      <c r="G53" s="45"/>
      <c r="H53" s="45"/>
      <c r="I53" s="45"/>
      <c r="J53" s="45"/>
      <c r="K53" s="45"/>
      <c r="L53" s="45"/>
      <c r="M53" s="45"/>
      <c r="N53" s="45"/>
      <c r="O53" s="45"/>
      <c r="P53" s="45"/>
      <c r="Q53" s="45"/>
      <c r="R53" s="45"/>
      <c r="S53" s="45"/>
      <c r="T53" s="45"/>
      <c r="U53" s="45"/>
      <c r="V53" s="45"/>
      <c r="W53" s="45" t="s">
        <v>401</v>
      </c>
      <c r="X53" s="45" t="s">
        <v>403</v>
      </c>
      <c r="Y53" s="13"/>
      <c r="Z53" s="13"/>
      <c r="AA53" s="13"/>
    </row>
    <row r="54" spans="1:27" hidden="1">
      <c r="A54" s="45"/>
      <c r="B54" s="45"/>
      <c r="C54" s="45" t="s">
        <v>401</v>
      </c>
      <c r="D54" s="13"/>
      <c r="E54" s="13"/>
      <c r="F54" s="13"/>
      <c r="G54" s="13"/>
      <c r="H54" s="13"/>
      <c r="I54" s="13"/>
      <c r="J54" s="13"/>
      <c r="K54" s="13"/>
      <c r="L54" s="13"/>
      <c r="M54" s="13"/>
      <c r="N54" s="13"/>
      <c r="O54" s="13"/>
      <c r="P54" s="13"/>
      <c r="Q54" s="13"/>
      <c r="R54" s="13"/>
      <c r="S54" s="13"/>
      <c r="T54" s="13"/>
      <c r="U54" s="13"/>
      <c r="V54" s="13"/>
      <c r="W54" s="13"/>
      <c r="X54" s="45"/>
      <c r="Y54" s="13"/>
      <c r="Z54" s="13"/>
      <c r="AA54" s="13"/>
    </row>
    <row r="55" spans="1:27">
      <c r="A55" s="45" t="s">
        <v>524</v>
      </c>
      <c r="B55" s="45"/>
      <c r="C55" s="45"/>
      <c r="D55" s="157">
        <v>5</v>
      </c>
      <c r="E55" s="155" t="s">
        <v>417</v>
      </c>
      <c r="F55" s="156"/>
      <c r="G55" s="17">
        <f>G56+G57+G58+G59</f>
        <v>0</v>
      </c>
      <c r="H55" s="17">
        <f t="shared" ref="H55:T55" si="5">H56+H57+H58+H59</f>
        <v>0</v>
      </c>
      <c r="I55" s="17">
        <f t="shared" si="5"/>
        <v>0</v>
      </c>
      <c r="J55" s="17">
        <f t="shared" si="5"/>
        <v>0</v>
      </c>
      <c r="K55" s="17">
        <f t="shared" si="5"/>
        <v>0</v>
      </c>
      <c r="L55" s="17">
        <f t="shared" si="5"/>
        <v>0</v>
      </c>
      <c r="M55" s="17">
        <f t="shared" si="5"/>
        <v>0</v>
      </c>
      <c r="N55" s="17">
        <f t="shared" si="5"/>
        <v>0</v>
      </c>
      <c r="O55" s="17">
        <f t="shared" si="5"/>
        <v>0</v>
      </c>
      <c r="P55" s="17">
        <f t="shared" si="5"/>
        <v>0</v>
      </c>
      <c r="Q55" s="17">
        <f t="shared" si="5"/>
        <v>0</v>
      </c>
      <c r="R55" s="17">
        <f t="shared" si="5"/>
        <v>0</v>
      </c>
      <c r="S55" s="17">
        <f t="shared" si="5"/>
        <v>0</v>
      </c>
      <c r="T55" s="17">
        <f t="shared" si="5"/>
        <v>0</v>
      </c>
      <c r="U55" s="17">
        <f>Q55+R55+S55+T55</f>
        <v>0</v>
      </c>
      <c r="V55" s="17">
        <f t="shared" ref="V55:V69" si="6">G55+H55+I55+J55+K55+L55+M55+N55+O55+P55+U55</f>
        <v>0</v>
      </c>
      <c r="W55" s="13"/>
      <c r="X55" s="45"/>
      <c r="Y55" s="13"/>
      <c r="Z55" s="13"/>
      <c r="AA55" s="13"/>
    </row>
    <row r="56" spans="1:27">
      <c r="A56" s="45" t="s">
        <v>525</v>
      </c>
      <c r="B56" s="45"/>
      <c r="C56" s="45"/>
      <c r="D56" s="158"/>
      <c r="E56" s="11" t="s">
        <v>410</v>
      </c>
      <c r="F56" s="11" t="s">
        <v>436</v>
      </c>
      <c r="G56" s="16"/>
      <c r="H56" s="16"/>
      <c r="I56" s="16"/>
      <c r="J56" s="16"/>
      <c r="K56" s="16"/>
      <c r="L56" s="16"/>
      <c r="M56" s="16"/>
      <c r="N56" s="16"/>
      <c r="O56" s="16"/>
      <c r="P56" s="16"/>
      <c r="Q56" s="16"/>
      <c r="R56" s="16"/>
      <c r="S56" s="16"/>
      <c r="T56" s="16"/>
      <c r="U56" s="17">
        <f t="shared" ref="U56:U69" si="7">Q56+R56+S56+T56</f>
        <v>0</v>
      </c>
      <c r="V56" s="17">
        <f t="shared" si="6"/>
        <v>0</v>
      </c>
      <c r="W56" s="13"/>
      <c r="X56" s="45"/>
      <c r="Y56" s="13"/>
      <c r="Z56" s="13"/>
      <c r="AA56" s="13"/>
    </row>
    <row r="57" spans="1:27">
      <c r="A57" s="45" t="s">
        <v>1002</v>
      </c>
      <c r="B57" s="45"/>
      <c r="C57" s="45"/>
      <c r="D57" s="158"/>
      <c r="E57" s="11" t="s">
        <v>411</v>
      </c>
      <c r="F57" s="11" t="s">
        <v>967</v>
      </c>
      <c r="G57" s="16"/>
      <c r="H57" s="16"/>
      <c r="I57" s="16"/>
      <c r="J57" s="16"/>
      <c r="K57" s="16"/>
      <c r="L57" s="16"/>
      <c r="M57" s="16"/>
      <c r="N57" s="16"/>
      <c r="O57" s="16"/>
      <c r="P57" s="16"/>
      <c r="Q57" s="16"/>
      <c r="R57" s="16"/>
      <c r="S57" s="16"/>
      <c r="T57" s="16"/>
      <c r="U57" s="17">
        <f t="shared" si="7"/>
        <v>0</v>
      </c>
      <c r="V57" s="17">
        <f t="shared" si="6"/>
        <v>0</v>
      </c>
      <c r="W57" s="13"/>
      <c r="X57" s="45"/>
      <c r="Y57" s="13"/>
      <c r="Z57" s="13"/>
      <c r="AA57" s="13"/>
    </row>
    <row r="58" spans="1:27">
      <c r="A58" s="45" t="s">
        <v>526</v>
      </c>
      <c r="B58" s="45"/>
      <c r="C58" s="45"/>
      <c r="D58" s="158"/>
      <c r="E58" s="11" t="s">
        <v>427</v>
      </c>
      <c r="F58" s="11" t="s">
        <v>437</v>
      </c>
      <c r="G58" s="16"/>
      <c r="H58" s="16"/>
      <c r="I58" s="16"/>
      <c r="J58" s="16"/>
      <c r="K58" s="16"/>
      <c r="L58" s="16"/>
      <c r="M58" s="16"/>
      <c r="N58" s="16"/>
      <c r="O58" s="16"/>
      <c r="P58" s="16"/>
      <c r="Q58" s="16"/>
      <c r="R58" s="16"/>
      <c r="S58" s="16"/>
      <c r="T58" s="16"/>
      <c r="U58" s="17">
        <f t="shared" si="7"/>
        <v>0</v>
      </c>
      <c r="V58" s="17">
        <f t="shared" si="6"/>
        <v>0</v>
      </c>
      <c r="W58" s="13"/>
      <c r="X58" s="45"/>
      <c r="Y58" s="13"/>
      <c r="Z58" s="13"/>
      <c r="AA58" s="13"/>
    </row>
    <row r="59" spans="1:27">
      <c r="A59" s="45" t="s">
        <v>527</v>
      </c>
      <c r="B59" s="45"/>
      <c r="C59" s="45"/>
      <c r="D59" s="159"/>
      <c r="E59" s="11" t="s">
        <v>428</v>
      </c>
      <c r="F59" s="11" t="s">
        <v>438</v>
      </c>
      <c r="G59" s="16"/>
      <c r="H59" s="16"/>
      <c r="I59" s="16"/>
      <c r="J59" s="16"/>
      <c r="K59" s="16"/>
      <c r="L59" s="16"/>
      <c r="M59" s="16"/>
      <c r="N59" s="16"/>
      <c r="O59" s="16"/>
      <c r="P59" s="16"/>
      <c r="Q59" s="16"/>
      <c r="R59" s="16"/>
      <c r="S59" s="16"/>
      <c r="T59" s="16"/>
      <c r="U59" s="17">
        <f t="shared" si="7"/>
        <v>0</v>
      </c>
      <c r="V59" s="17">
        <f t="shared" si="6"/>
        <v>0</v>
      </c>
      <c r="W59" s="13"/>
      <c r="X59" s="45"/>
      <c r="Y59" s="13"/>
      <c r="Z59" s="13"/>
      <c r="AA59" s="13"/>
    </row>
    <row r="60" spans="1:27">
      <c r="A60" s="45" t="s">
        <v>528</v>
      </c>
      <c r="B60" s="45"/>
      <c r="C60" s="45"/>
      <c r="D60" s="157">
        <v>6</v>
      </c>
      <c r="E60" s="155" t="s">
        <v>418</v>
      </c>
      <c r="F60" s="156"/>
      <c r="G60" s="17">
        <f>G61+G62</f>
        <v>0</v>
      </c>
      <c r="H60" s="17">
        <f t="shared" ref="H60:T60" si="8">H61+H62</f>
        <v>0</v>
      </c>
      <c r="I60" s="17">
        <f t="shared" si="8"/>
        <v>0</v>
      </c>
      <c r="J60" s="17">
        <f t="shared" si="8"/>
        <v>0</v>
      </c>
      <c r="K60" s="17">
        <f t="shared" si="8"/>
        <v>0</v>
      </c>
      <c r="L60" s="17">
        <f t="shared" si="8"/>
        <v>0</v>
      </c>
      <c r="M60" s="17">
        <f t="shared" si="8"/>
        <v>0</v>
      </c>
      <c r="N60" s="17">
        <f t="shared" si="8"/>
        <v>0</v>
      </c>
      <c r="O60" s="17">
        <f t="shared" si="8"/>
        <v>0</v>
      </c>
      <c r="P60" s="17">
        <f t="shared" si="8"/>
        <v>0</v>
      </c>
      <c r="Q60" s="17">
        <f t="shared" si="8"/>
        <v>0</v>
      </c>
      <c r="R60" s="17">
        <f t="shared" si="8"/>
        <v>0</v>
      </c>
      <c r="S60" s="17">
        <f t="shared" si="8"/>
        <v>0</v>
      </c>
      <c r="T60" s="17">
        <f t="shared" si="8"/>
        <v>0</v>
      </c>
      <c r="U60" s="17">
        <f t="shared" si="7"/>
        <v>0</v>
      </c>
      <c r="V60" s="17">
        <f t="shared" si="6"/>
        <v>0</v>
      </c>
      <c r="W60" s="13"/>
      <c r="X60" s="45"/>
      <c r="Y60" s="13"/>
      <c r="Z60" s="13"/>
      <c r="AA60" s="13"/>
    </row>
    <row r="61" spans="1:27">
      <c r="A61" s="45" t="s">
        <v>529</v>
      </c>
      <c r="B61" s="45"/>
      <c r="C61" s="45"/>
      <c r="D61" s="158"/>
      <c r="E61" s="11" t="s">
        <v>410</v>
      </c>
      <c r="F61" s="11" t="s">
        <v>439</v>
      </c>
      <c r="G61" s="16"/>
      <c r="H61" s="16"/>
      <c r="I61" s="16"/>
      <c r="J61" s="16"/>
      <c r="K61" s="16"/>
      <c r="L61" s="16"/>
      <c r="M61" s="16"/>
      <c r="N61" s="16"/>
      <c r="O61" s="16"/>
      <c r="P61" s="16"/>
      <c r="Q61" s="16"/>
      <c r="R61" s="16"/>
      <c r="S61" s="16"/>
      <c r="T61" s="16"/>
      <c r="U61" s="17">
        <f t="shared" si="7"/>
        <v>0</v>
      </c>
      <c r="V61" s="17">
        <f t="shared" si="6"/>
        <v>0</v>
      </c>
      <c r="W61" s="13"/>
      <c r="X61" s="45"/>
      <c r="Y61" s="13"/>
      <c r="Z61" s="13"/>
      <c r="AA61" s="13"/>
    </row>
    <row r="62" spans="1:27">
      <c r="A62" s="45" t="s">
        <v>530</v>
      </c>
      <c r="B62" s="45"/>
      <c r="C62" s="45"/>
      <c r="D62" s="159"/>
      <c r="E62" s="11" t="s">
        <v>411</v>
      </c>
      <c r="F62" s="11" t="s">
        <v>440</v>
      </c>
      <c r="G62" s="16"/>
      <c r="H62" s="16"/>
      <c r="I62" s="16"/>
      <c r="J62" s="16"/>
      <c r="K62" s="16"/>
      <c r="L62" s="16"/>
      <c r="M62" s="16"/>
      <c r="N62" s="16"/>
      <c r="O62" s="16"/>
      <c r="P62" s="16"/>
      <c r="Q62" s="16"/>
      <c r="R62" s="16"/>
      <c r="S62" s="16"/>
      <c r="T62" s="16"/>
      <c r="U62" s="17">
        <f t="shared" si="7"/>
        <v>0</v>
      </c>
      <c r="V62" s="17">
        <f t="shared" si="6"/>
        <v>0</v>
      </c>
      <c r="W62" s="13"/>
      <c r="X62" s="45"/>
      <c r="Y62" s="13"/>
      <c r="Z62" s="13"/>
      <c r="AA62" s="13"/>
    </row>
    <row r="63" spans="1:27" ht="48" customHeight="1">
      <c r="A63" s="45" t="s">
        <v>531</v>
      </c>
      <c r="B63" s="45"/>
      <c r="C63" s="45"/>
      <c r="D63" s="91">
        <v>7</v>
      </c>
      <c r="E63" s="155" t="s">
        <v>859</v>
      </c>
      <c r="F63" s="156"/>
      <c r="G63" s="16"/>
      <c r="H63" s="16"/>
      <c r="I63" s="16"/>
      <c r="J63" s="16"/>
      <c r="K63" s="16"/>
      <c r="L63" s="16"/>
      <c r="M63" s="16"/>
      <c r="N63" s="16"/>
      <c r="O63" s="16"/>
      <c r="P63" s="16"/>
      <c r="Q63" s="16"/>
      <c r="R63" s="16"/>
      <c r="S63" s="16"/>
      <c r="T63" s="16"/>
      <c r="U63" s="17">
        <f t="shared" si="7"/>
        <v>0</v>
      </c>
      <c r="V63" s="17">
        <f t="shared" si="6"/>
        <v>0</v>
      </c>
      <c r="W63" s="13"/>
      <c r="X63" s="45"/>
      <c r="Y63" s="13"/>
      <c r="Z63" s="13"/>
      <c r="AA63" s="13"/>
    </row>
    <row r="64" spans="1:27">
      <c r="A64" s="45" t="s">
        <v>532</v>
      </c>
      <c r="B64" s="45"/>
      <c r="C64" s="45"/>
      <c r="D64" s="91">
        <v>8</v>
      </c>
      <c r="E64" s="155" t="s">
        <v>419</v>
      </c>
      <c r="F64" s="156"/>
      <c r="G64" s="16"/>
      <c r="H64" s="16"/>
      <c r="I64" s="16"/>
      <c r="J64" s="16"/>
      <c r="K64" s="16"/>
      <c r="L64" s="16"/>
      <c r="M64" s="16"/>
      <c r="N64" s="16"/>
      <c r="O64" s="16"/>
      <c r="P64" s="16"/>
      <c r="Q64" s="16"/>
      <c r="R64" s="16"/>
      <c r="S64" s="16"/>
      <c r="T64" s="16"/>
      <c r="U64" s="17">
        <f t="shared" si="7"/>
        <v>0</v>
      </c>
      <c r="V64" s="17">
        <f t="shared" si="6"/>
        <v>0</v>
      </c>
      <c r="W64" s="13"/>
      <c r="X64" s="45"/>
      <c r="Y64" s="13"/>
      <c r="Z64" s="13"/>
      <c r="AA64" s="13"/>
    </row>
    <row r="65" spans="1:27">
      <c r="A65" s="45" t="s">
        <v>533</v>
      </c>
      <c r="B65" s="45"/>
      <c r="C65" s="45"/>
      <c r="D65" s="91">
        <v>9</v>
      </c>
      <c r="E65" s="155" t="s">
        <v>420</v>
      </c>
      <c r="F65" s="156"/>
      <c r="G65" s="16"/>
      <c r="H65" s="16"/>
      <c r="I65" s="16"/>
      <c r="J65" s="16"/>
      <c r="K65" s="16"/>
      <c r="L65" s="16"/>
      <c r="M65" s="16"/>
      <c r="N65" s="16"/>
      <c r="O65" s="16"/>
      <c r="P65" s="16"/>
      <c r="Q65" s="16"/>
      <c r="R65" s="16"/>
      <c r="S65" s="16"/>
      <c r="T65" s="16"/>
      <c r="U65" s="17">
        <f t="shared" si="7"/>
        <v>0</v>
      </c>
      <c r="V65" s="17">
        <f t="shared" si="6"/>
        <v>0</v>
      </c>
      <c r="W65" s="13"/>
      <c r="X65" s="45"/>
      <c r="Y65" s="13"/>
      <c r="Z65" s="13"/>
      <c r="AA65" s="13"/>
    </row>
    <row r="66" spans="1:27">
      <c r="A66" s="45" t="s">
        <v>534</v>
      </c>
      <c r="B66" s="45"/>
      <c r="C66" s="45"/>
      <c r="D66" s="91">
        <v>10</v>
      </c>
      <c r="E66" s="155" t="s">
        <v>421</v>
      </c>
      <c r="F66" s="156"/>
      <c r="G66" s="16"/>
      <c r="H66" s="16"/>
      <c r="I66" s="16"/>
      <c r="J66" s="16"/>
      <c r="K66" s="16"/>
      <c r="L66" s="16"/>
      <c r="M66" s="16"/>
      <c r="N66" s="16"/>
      <c r="O66" s="16"/>
      <c r="P66" s="16"/>
      <c r="Q66" s="16"/>
      <c r="R66" s="16"/>
      <c r="S66" s="16"/>
      <c r="T66" s="16"/>
      <c r="U66" s="17">
        <f t="shared" si="7"/>
        <v>0</v>
      </c>
      <c r="V66" s="17">
        <f t="shared" si="6"/>
        <v>0</v>
      </c>
      <c r="W66" s="13"/>
      <c r="X66" s="45"/>
      <c r="Y66" s="13"/>
      <c r="Z66" s="13"/>
      <c r="AA66" s="13"/>
    </row>
    <row r="67" spans="1:27" ht="30" customHeight="1">
      <c r="A67" s="45" t="s">
        <v>535</v>
      </c>
      <c r="B67" s="45"/>
      <c r="C67" s="45"/>
      <c r="D67" s="91">
        <v>11</v>
      </c>
      <c r="E67" s="155" t="s">
        <v>422</v>
      </c>
      <c r="F67" s="156"/>
      <c r="G67" s="16"/>
      <c r="H67" s="16"/>
      <c r="I67" s="16"/>
      <c r="J67" s="16"/>
      <c r="K67" s="16"/>
      <c r="L67" s="16"/>
      <c r="M67" s="16"/>
      <c r="N67" s="16"/>
      <c r="O67" s="16"/>
      <c r="P67" s="16"/>
      <c r="Q67" s="16"/>
      <c r="R67" s="16"/>
      <c r="S67" s="16"/>
      <c r="T67" s="16"/>
      <c r="U67" s="17">
        <f t="shared" si="7"/>
        <v>0</v>
      </c>
      <c r="V67" s="17">
        <f t="shared" si="6"/>
        <v>0</v>
      </c>
      <c r="W67" s="13"/>
      <c r="X67" s="45"/>
      <c r="Y67" s="13"/>
      <c r="Z67" s="13"/>
      <c r="AA67" s="13"/>
    </row>
    <row r="68" spans="1:27">
      <c r="A68" s="45" t="s">
        <v>536</v>
      </c>
      <c r="B68" s="45"/>
      <c r="C68" s="45"/>
      <c r="D68" s="91">
        <v>12</v>
      </c>
      <c r="E68" s="155" t="s">
        <v>423</v>
      </c>
      <c r="F68" s="156"/>
      <c r="G68" s="16"/>
      <c r="H68" s="16"/>
      <c r="I68" s="16"/>
      <c r="J68" s="16"/>
      <c r="K68" s="16"/>
      <c r="L68" s="16"/>
      <c r="M68" s="16"/>
      <c r="N68" s="16"/>
      <c r="O68" s="16"/>
      <c r="P68" s="16"/>
      <c r="Q68" s="16"/>
      <c r="R68" s="16"/>
      <c r="S68" s="16"/>
      <c r="T68" s="16"/>
      <c r="U68" s="17">
        <f t="shared" si="7"/>
        <v>0</v>
      </c>
      <c r="V68" s="17">
        <f t="shared" si="6"/>
        <v>0</v>
      </c>
      <c r="W68" s="13"/>
      <c r="X68" s="45"/>
      <c r="Y68" s="13"/>
      <c r="Z68" s="13"/>
      <c r="AA68" s="13"/>
    </row>
    <row r="69" spans="1:27">
      <c r="A69" s="45" t="s">
        <v>537</v>
      </c>
      <c r="B69" s="45"/>
      <c r="C69" s="45"/>
      <c r="D69" s="91">
        <v>13</v>
      </c>
      <c r="E69" s="155" t="s">
        <v>424</v>
      </c>
      <c r="F69" s="156"/>
      <c r="G69" s="17">
        <f>SUM(G78:G79)</f>
        <v>0</v>
      </c>
      <c r="H69" s="17">
        <f t="shared" ref="H69:T69" si="9">SUM(H78:H79)</f>
        <v>0</v>
      </c>
      <c r="I69" s="17">
        <f t="shared" si="9"/>
        <v>0</v>
      </c>
      <c r="J69" s="17">
        <f t="shared" si="9"/>
        <v>0</v>
      </c>
      <c r="K69" s="17">
        <f t="shared" si="9"/>
        <v>0</v>
      </c>
      <c r="L69" s="17">
        <f t="shared" si="9"/>
        <v>0</v>
      </c>
      <c r="M69" s="17">
        <f t="shared" si="9"/>
        <v>0</v>
      </c>
      <c r="N69" s="17">
        <f t="shared" si="9"/>
        <v>0</v>
      </c>
      <c r="O69" s="17">
        <f t="shared" si="9"/>
        <v>0</v>
      </c>
      <c r="P69" s="17">
        <f t="shared" si="9"/>
        <v>0</v>
      </c>
      <c r="Q69" s="17">
        <f t="shared" si="9"/>
        <v>0</v>
      </c>
      <c r="R69" s="17">
        <f t="shared" si="9"/>
        <v>0</v>
      </c>
      <c r="S69" s="17">
        <f t="shared" si="9"/>
        <v>0</v>
      </c>
      <c r="T69" s="17">
        <f t="shared" si="9"/>
        <v>0</v>
      </c>
      <c r="U69" s="17">
        <f t="shared" si="7"/>
        <v>0</v>
      </c>
      <c r="V69" s="17">
        <f t="shared" si="6"/>
        <v>0</v>
      </c>
      <c r="W69" s="13"/>
      <c r="X69" s="45"/>
      <c r="Y69" s="13"/>
      <c r="Z69" s="13"/>
      <c r="AA69" s="13"/>
    </row>
    <row r="70" spans="1:27" hidden="1">
      <c r="A70" s="45"/>
      <c r="B70" s="45"/>
      <c r="C70" s="45" t="s">
        <v>401</v>
      </c>
      <c r="D70" s="13"/>
      <c r="E70" s="13"/>
      <c r="F70" s="13"/>
      <c r="G70" s="13"/>
      <c r="H70" s="13"/>
      <c r="I70" s="13"/>
      <c r="J70" s="13"/>
      <c r="K70" s="13"/>
      <c r="L70" s="13"/>
      <c r="M70" s="13"/>
      <c r="N70" s="13"/>
      <c r="O70" s="13"/>
      <c r="P70" s="13"/>
      <c r="Q70" s="13"/>
      <c r="R70" s="13"/>
      <c r="S70" s="13"/>
      <c r="T70" s="13"/>
      <c r="U70" s="13"/>
      <c r="V70" s="13"/>
      <c r="W70" s="13"/>
      <c r="X70" s="45"/>
      <c r="Y70" s="13"/>
      <c r="Z70" s="13"/>
      <c r="AA70" s="13"/>
    </row>
    <row r="71" spans="1:27" hidden="1">
      <c r="A71" s="45"/>
      <c r="B71" s="45"/>
      <c r="C71" s="45" t="s">
        <v>404</v>
      </c>
      <c r="D71" s="45"/>
      <c r="E71" s="45"/>
      <c r="F71" s="45"/>
      <c r="G71" s="45"/>
      <c r="H71" s="45"/>
      <c r="I71" s="45"/>
      <c r="J71" s="45"/>
      <c r="K71" s="45"/>
      <c r="L71" s="45"/>
      <c r="M71" s="45"/>
      <c r="N71" s="45"/>
      <c r="O71" s="45"/>
      <c r="P71" s="45"/>
      <c r="Q71" s="45"/>
      <c r="R71" s="45"/>
      <c r="S71" s="45"/>
      <c r="T71" s="45"/>
      <c r="U71" s="45"/>
      <c r="V71" s="45"/>
      <c r="W71" s="45"/>
      <c r="X71" s="45" t="s">
        <v>405</v>
      </c>
      <c r="Y71" s="13"/>
      <c r="Z71" s="13"/>
      <c r="AA71" s="13"/>
    </row>
    <row r="72" spans="1:27" hidden="1">
      <c r="A72" s="13"/>
      <c r="B72" s="13"/>
      <c r="C72" s="13"/>
      <c r="D72" s="13"/>
      <c r="E72" s="13"/>
      <c r="F72" s="13"/>
      <c r="G72" s="13"/>
      <c r="H72" s="13"/>
      <c r="I72" s="13"/>
      <c r="J72" s="13"/>
      <c r="K72" s="13"/>
      <c r="L72" s="13"/>
      <c r="M72" s="13"/>
      <c r="N72" s="13"/>
      <c r="O72" s="13"/>
      <c r="P72" s="13"/>
      <c r="Q72" s="13"/>
      <c r="R72" s="13"/>
      <c r="S72" s="13"/>
      <c r="T72" s="13"/>
      <c r="U72" s="13"/>
      <c r="V72" s="13"/>
      <c r="W72" s="13"/>
      <c r="X72" s="13"/>
    </row>
    <row r="73" spans="1:27" hidden="1">
      <c r="A73" s="45"/>
      <c r="B73" s="45"/>
      <c r="C73" s="45" t="s">
        <v>513</v>
      </c>
      <c r="D73" s="45"/>
      <c r="E73" s="45"/>
      <c r="F73" s="45"/>
      <c r="G73" s="45"/>
      <c r="H73" s="45"/>
      <c r="I73" s="45"/>
      <c r="J73" s="45"/>
      <c r="K73" s="45"/>
      <c r="L73" s="45"/>
      <c r="M73" s="45"/>
      <c r="N73" s="45"/>
      <c r="O73" s="45"/>
      <c r="P73" s="45"/>
      <c r="Q73" s="45"/>
      <c r="R73" s="45"/>
      <c r="S73" s="45"/>
      <c r="T73" s="45"/>
      <c r="U73" s="45"/>
      <c r="V73" s="45"/>
      <c r="W73" s="45"/>
      <c r="X73" s="45"/>
      <c r="Y73" s="13"/>
      <c r="Z73" s="13"/>
      <c r="AA73" s="13"/>
    </row>
    <row r="74" spans="1:27" hidden="1">
      <c r="A74" s="45"/>
      <c r="B74" s="45"/>
      <c r="C74" s="45"/>
      <c r="D74" s="45"/>
      <c r="E74" s="45"/>
      <c r="F74" s="45"/>
      <c r="G74" s="45"/>
      <c r="H74" s="45"/>
      <c r="I74" s="45"/>
      <c r="J74" s="45"/>
      <c r="K74" s="45"/>
      <c r="L74" s="45"/>
      <c r="M74" s="45"/>
      <c r="N74" s="45"/>
      <c r="O74" s="45"/>
      <c r="P74" s="45"/>
      <c r="Q74" s="45"/>
      <c r="R74" s="45"/>
      <c r="S74" s="45"/>
      <c r="T74" s="45"/>
      <c r="U74" s="45"/>
      <c r="V74" s="45"/>
      <c r="W74" s="45"/>
      <c r="X74" s="45"/>
      <c r="Y74" s="13"/>
      <c r="Z74" s="13"/>
      <c r="AA74" s="13"/>
    </row>
    <row r="75" spans="1:27" hidden="1">
      <c r="A75" s="45"/>
      <c r="B75" s="45"/>
      <c r="C75" s="45"/>
      <c r="D75" s="45"/>
      <c r="E75" s="45"/>
      <c r="F75" s="45" t="s">
        <v>515</v>
      </c>
      <c r="G75" s="45" t="s">
        <v>452</v>
      </c>
      <c r="H75" s="45" t="s">
        <v>453</v>
      </c>
      <c r="I75" s="45" t="s">
        <v>454</v>
      </c>
      <c r="J75" s="45" t="s">
        <v>721</v>
      </c>
      <c r="K75" s="45" t="s">
        <v>725</v>
      </c>
      <c r="L75" s="45" t="s">
        <v>726</v>
      </c>
      <c r="M75" s="45" t="s">
        <v>457</v>
      </c>
      <c r="N75" s="45" t="s">
        <v>458</v>
      </c>
      <c r="O75" s="45" t="s">
        <v>866</v>
      </c>
      <c r="P75" s="45" t="s">
        <v>993</v>
      </c>
      <c r="Q75" s="45" t="s">
        <v>968</v>
      </c>
      <c r="R75" s="45" t="s">
        <v>969</v>
      </c>
      <c r="S75" s="45" t="s">
        <v>974</v>
      </c>
      <c r="T75" s="45" t="s">
        <v>975</v>
      </c>
      <c r="U75" s="45" t="s">
        <v>994</v>
      </c>
      <c r="V75" s="45" t="s">
        <v>995</v>
      </c>
      <c r="W75" s="45"/>
      <c r="X75" s="45"/>
      <c r="Y75" s="13"/>
      <c r="Z75" s="13"/>
      <c r="AA75" s="13"/>
    </row>
    <row r="76" spans="1:27" hidden="1">
      <c r="A76" s="45"/>
      <c r="B76" s="45"/>
      <c r="C76" s="45" t="s">
        <v>402</v>
      </c>
      <c r="D76" s="45" t="s">
        <v>406</v>
      </c>
      <c r="E76" s="45" t="s">
        <v>406</v>
      </c>
      <c r="F76" s="45" t="s">
        <v>907</v>
      </c>
      <c r="G76" s="45"/>
      <c r="H76" s="45"/>
      <c r="I76" s="45"/>
      <c r="J76" s="45"/>
      <c r="K76" s="45"/>
      <c r="L76" s="45"/>
      <c r="M76" s="45"/>
      <c r="N76" s="45"/>
      <c r="O76" s="45"/>
      <c r="P76" s="45"/>
      <c r="Q76" s="45"/>
      <c r="R76" s="45"/>
      <c r="S76" s="45"/>
      <c r="T76" s="45"/>
      <c r="U76" s="45"/>
      <c r="V76" s="45"/>
      <c r="W76" s="45" t="s">
        <v>401</v>
      </c>
      <c r="X76" s="45" t="s">
        <v>403</v>
      </c>
      <c r="Y76" s="13"/>
      <c r="Z76" s="13"/>
      <c r="AA76" s="13"/>
    </row>
    <row r="77" spans="1:27" hidden="1">
      <c r="A77" s="45"/>
      <c r="B77" s="45"/>
      <c r="C77" s="45" t="s">
        <v>401</v>
      </c>
      <c r="D77" s="13"/>
      <c r="E77" s="13"/>
      <c r="F77" s="13"/>
      <c r="G77" s="13"/>
      <c r="H77" s="13"/>
      <c r="I77" s="13"/>
      <c r="J77" s="13"/>
      <c r="K77" s="13"/>
      <c r="L77" s="13"/>
      <c r="M77" s="13"/>
      <c r="N77" s="13"/>
      <c r="O77" s="13"/>
      <c r="P77" s="13"/>
      <c r="Q77" s="13"/>
      <c r="R77" s="13"/>
      <c r="S77" s="13"/>
      <c r="T77" s="13"/>
      <c r="U77" s="13"/>
      <c r="V77" s="13"/>
      <c r="W77" s="13"/>
      <c r="X77" s="45"/>
      <c r="Y77" s="13"/>
      <c r="Z77" s="13"/>
      <c r="AA77" s="13"/>
    </row>
    <row r="78" spans="1:27">
      <c r="A78" s="45" t="s">
        <v>537</v>
      </c>
      <c r="B78" s="45"/>
      <c r="C78" s="121"/>
      <c r="D78" s="11"/>
      <c r="E78" s="11"/>
      <c r="F78" s="20"/>
      <c r="G78" s="16"/>
      <c r="H78" s="16"/>
      <c r="I78" s="16"/>
      <c r="J78" s="16"/>
      <c r="K78" s="16"/>
      <c r="L78" s="16"/>
      <c r="M78" s="16"/>
      <c r="N78" s="16"/>
      <c r="O78" s="16"/>
      <c r="P78" s="16"/>
      <c r="Q78" s="16"/>
      <c r="R78" s="16"/>
      <c r="S78" s="16"/>
      <c r="T78" s="16"/>
      <c r="U78" s="17">
        <f>Q78+R78+S78+T78</f>
        <v>0</v>
      </c>
      <c r="V78" s="17">
        <f>G78+H78+I78+J78+K78+L78+M78+N78+O78+P78+U78</f>
        <v>0</v>
      </c>
      <c r="W78" s="13"/>
      <c r="X78" s="45"/>
      <c r="Y78" s="13"/>
      <c r="Z78" s="13"/>
      <c r="AA78" s="13"/>
    </row>
    <row r="79" spans="1:27">
      <c r="A79" s="45"/>
      <c r="B79" s="45"/>
      <c r="C79" s="45" t="s">
        <v>401</v>
      </c>
      <c r="D79" s="161" t="s">
        <v>1171</v>
      </c>
      <c r="E79" s="162"/>
      <c r="F79" s="162"/>
      <c r="G79" s="162"/>
      <c r="H79" s="162"/>
      <c r="I79" s="162"/>
      <c r="J79" s="162"/>
      <c r="K79" s="162"/>
      <c r="L79" s="162"/>
      <c r="M79" s="162"/>
      <c r="N79" s="162"/>
      <c r="O79" s="162"/>
      <c r="P79" s="162"/>
      <c r="Q79" s="162"/>
      <c r="R79" s="162"/>
      <c r="S79" s="162"/>
      <c r="T79" s="162"/>
      <c r="U79" s="162"/>
      <c r="V79" s="163"/>
      <c r="W79" s="13"/>
      <c r="X79" s="45"/>
      <c r="Y79" s="13"/>
      <c r="Z79" s="13"/>
      <c r="AA79" s="13"/>
    </row>
    <row r="80" spans="1:27" hidden="1">
      <c r="A80" s="45"/>
      <c r="B80" s="45"/>
      <c r="C80" s="45" t="s">
        <v>404</v>
      </c>
      <c r="D80" s="45"/>
      <c r="E80" s="45"/>
      <c r="F80" s="45"/>
      <c r="G80" s="45"/>
      <c r="H80" s="45"/>
      <c r="I80" s="45"/>
      <c r="J80" s="45"/>
      <c r="K80" s="45"/>
      <c r="L80" s="45"/>
      <c r="M80" s="45"/>
      <c r="N80" s="45"/>
      <c r="O80" s="45"/>
      <c r="P80" s="45"/>
      <c r="Q80" s="45"/>
      <c r="R80" s="45"/>
      <c r="S80" s="45"/>
      <c r="T80" s="45"/>
      <c r="U80" s="45"/>
      <c r="V80" s="45"/>
      <c r="W80" s="45"/>
      <c r="X80" s="45" t="s">
        <v>405</v>
      </c>
      <c r="Y80" s="13"/>
      <c r="Z80" s="13"/>
      <c r="AA80" s="13"/>
    </row>
    <row r="81" spans="1:27" hidden="1">
      <c r="A81" s="13"/>
      <c r="B81" s="13"/>
      <c r="C81" s="13"/>
      <c r="D81" s="13"/>
      <c r="E81" s="13"/>
      <c r="F81" s="13"/>
      <c r="G81" s="13"/>
      <c r="H81" s="13"/>
      <c r="I81" s="13"/>
      <c r="J81" s="13"/>
      <c r="K81" s="13"/>
      <c r="L81" s="13"/>
      <c r="M81" s="13"/>
      <c r="N81" s="13"/>
      <c r="O81" s="13"/>
      <c r="P81" s="13"/>
      <c r="Q81" s="13"/>
      <c r="R81" s="13"/>
      <c r="S81" s="13"/>
      <c r="T81" s="13"/>
      <c r="U81" s="13"/>
      <c r="V81" s="13"/>
      <c r="W81" s="13"/>
      <c r="X81" s="13"/>
    </row>
    <row r="82" spans="1:27" hidden="1">
      <c r="A82" s="45"/>
      <c r="B82" s="45"/>
      <c r="C82" s="45" t="s">
        <v>514</v>
      </c>
      <c r="D82" s="45"/>
      <c r="E82" s="45"/>
      <c r="F82" s="45"/>
      <c r="G82" s="45"/>
      <c r="H82" s="45"/>
      <c r="I82" s="45"/>
      <c r="J82" s="45"/>
      <c r="K82" s="45"/>
      <c r="L82" s="45"/>
      <c r="M82" s="45"/>
      <c r="N82" s="45"/>
      <c r="O82" s="45"/>
      <c r="P82" s="45"/>
      <c r="Q82" s="45"/>
      <c r="R82" s="45"/>
      <c r="S82" s="45"/>
      <c r="T82" s="45"/>
      <c r="U82" s="45"/>
      <c r="V82" s="45"/>
      <c r="W82" s="45"/>
      <c r="X82" s="45"/>
      <c r="Y82" s="13"/>
      <c r="Z82" s="13"/>
      <c r="AA82" s="13"/>
    </row>
    <row r="83" spans="1:27" hidden="1">
      <c r="A83" s="45"/>
      <c r="B83" s="45"/>
      <c r="C83" s="45"/>
      <c r="D83" s="45"/>
      <c r="E83" s="45"/>
      <c r="F83" s="45"/>
      <c r="G83" s="45"/>
      <c r="H83" s="45"/>
      <c r="I83" s="45"/>
      <c r="J83" s="45"/>
      <c r="K83" s="45"/>
      <c r="L83" s="45"/>
      <c r="M83" s="45"/>
      <c r="N83" s="45"/>
      <c r="O83" s="45"/>
      <c r="P83" s="45"/>
      <c r="Q83" s="45"/>
      <c r="R83" s="45"/>
      <c r="S83" s="45"/>
      <c r="T83" s="45"/>
      <c r="U83" s="45"/>
      <c r="V83" s="45"/>
      <c r="W83" s="45"/>
      <c r="X83" s="45"/>
      <c r="Y83" s="13"/>
      <c r="Z83" s="13"/>
      <c r="AA83" s="13"/>
    </row>
    <row r="84" spans="1:27" hidden="1">
      <c r="A84" s="45"/>
      <c r="B84" s="45"/>
      <c r="C84" s="45"/>
      <c r="D84" s="45"/>
      <c r="E84" s="45"/>
      <c r="F84" s="45"/>
      <c r="G84" s="45" t="s">
        <v>452</v>
      </c>
      <c r="H84" s="45" t="s">
        <v>453</v>
      </c>
      <c r="I84" s="45" t="s">
        <v>454</v>
      </c>
      <c r="J84" s="45" t="s">
        <v>721</v>
      </c>
      <c r="K84" s="45" t="s">
        <v>725</v>
      </c>
      <c r="L84" s="45" t="s">
        <v>726</v>
      </c>
      <c r="M84" s="45" t="s">
        <v>457</v>
      </c>
      <c r="N84" s="45" t="s">
        <v>458</v>
      </c>
      <c r="O84" s="45" t="s">
        <v>866</v>
      </c>
      <c r="P84" s="45" t="s">
        <v>993</v>
      </c>
      <c r="Q84" s="45" t="s">
        <v>968</v>
      </c>
      <c r="R84" s="45" t="s">
        <v>969</v>
      </c>
      <c r="S84" s="45" t="s">
        <v>974</v>
      </c>
      <c r="T84" s="45" t="s">
        <v>975</v>
      </c>
      <c r="U84" s="45" t="s">
        <v>994</v>
      </c>
      <c r="V84" s="45" t="s">
        <v>995</v>
      </c>
      <c r="W84" s="45"/>
      <c r="X84" s="45"/>
      <c r="Y84" s="13"/>
      <c r="Z84" s="13"/>
      <c r="AA84" s="13"/>
    </row>
    <row r="85" spans="1:27" hidden="1">
      <c r="A85" s="45"/>
      <c r="B85" s="45"/>
      <c r="C85" s="45" t="s">
        <v>402</v>
      </c>
      <c r="D85" s="45" t="s">
        <v>406</v>
      </c>
      <c r="E85" s="45" t="s">
        <v>406</v>
      </c>
      <c r="F85" s="45" t="s">
        <v>406</v>
      </c>
      <c r="G85" s="45"/>
      <c r="H85" s="45"/>
      <c r="I85" s="45"/>
      <c r="J85" s="45"/>
      <c r="K85" s="45"/>
      <c r="L85" s="45"/>
      <c r="M85" s="45"/>
      <c r="N85" s="45"/>
      <c r="O85" s="45"/>
      <c r="P85" s="45"/>
      <c r="Q85" s="45"/>
      <c r="R85" s="45"/>
      <c r="S85" s="45"/>
      <c r="T85" s="45"/>
      <c r="U85" s="45"/>
      <c r="V85" s="45"/>
      <c r="W85" s="45" t="s">
        <v>401</v>
      </c>
      <c r="X85" s="45" t="s">
        <v>403</v>
      </c>
      <c r="Y85" s="13"/>
      <c r="Z85" s="13"/>
      <c r="AA85" s="13"/>
    </row>
    <row r="86" spans="1:27" hidden="1">
      <c r="A86" s="45"/>
      <c r="B86" s="45"/>
      <c r="C86" s="45" t="s">
        <v>401</v>
      </c>
      <c r="D86" s="13"/>
      <c r="E86" s="13"/>
      <c r="F86" s="13"/>
      <c r="G86" s="13"/>
      <c r="H86" s="13"/>
      <c r="I86" s="13"/>
      <c r="J86" s="13"/>
      <c r="K86" s="13"/>
      <c r="L86" s="13"/>
      <c r="M86" s="13"/>
      <c r="N86" s="13"/>
      <c r="O86" s="13"/>
      <c r="P86" s="13"/>
      <c r="Q86" s="13"/>
      <c r="R86" s="13"/>
      <c r="S86" s="13"/>
      <c r="T86" s="13"/>
      <c r="U86" s="13"/>
      <c r="V86" s="13"/>
      <c r="W86" s="13"/>
      <c r="X86" s="45"/>
      <c r="Y86" s="13"/>
      <c r="Z86" s="13"/>
      <c r="AA86" s="13"/>
    </row>
    <row r="87" spans="1:27">
      <c r="A87" s="45" t="s">
        <v>538</v>
      </c>
      <c r="B87" s="45"/>
      <c r="C87" s="45"/>
      <c r="D87" s="91">
        <v>14</v>
      </c>
      <c r="E87" s="14" t="s">
        <v>425</v>
      </c>
      <c r="F87" s="14" t="s">
        <v>441</v>
      </c>
      <c r="G87" s="17">
        <f t="shared" ref="G87:V87" si="10">G26+G27+G28+G33+G55+G60+G63+G64+G65+G66+G67+G68+G69</f>
        <v>0</v>
      </c>
      <c r="H87" s="17">
        <f t="shared" si="10"/>
        <v>0</v>
      </c>
      <c r="I87" s="17">
        <f t="shared" si="10"/>
        <v>0</v>
      </c>
      <c r="J87" s="17">
        <f t="shared" si="10"/>
        <v>0</v>
      </c>
      <c r="K87" s="17">
        <f t="shared" si="10"/>
        <v>0</v>
      </c>
      <c r="L87" s="17">
        <f t="shared" si="10"/>
        <v>0</v>
      </c>
      <c r="M87" s="17">
        <f t="shared" si="10"/>
        <v>0</v>
      </c>
      <c r="N87" s="17">
        <f t="shared" si="10"/>
        <v>0</v>
      </c>
      <c r="O87" s="17">
        <f t="shared" si="10"/>
        <v>0</v>
      </c>
      <c r="P87" s="17">
        <f t="shared" si="10"/>
        <v>0</v>
      </c>
      <c r="Q87" s="17">
        <f t="shared" si="10"/>
        <v>0</v>
      </c>
      <c r="R87" s="17">
        <f t="shared" si="10"/>
        <v>0</v>
      </c>
      <c r="S87" s="17">
        <f t="shared" si="10"/>
        <v>0</v>
      </c>
      <c r="T87" s="17">
        <f t="shared" si="10"/>
        <v>0</v>
      </c>
      <c r="U87" s="17">
        <f t="shared" si="10"/>
        <v>0</v>
      </c>
      <c r="V87" s="17">
        <f t="shared" si="10"/>
        <v>0</v>
      </c>
      <c r="W87" s="13"/>
      <c r="X87" s="45"/>
      <c r="Y87" s="13"/>
      <c r="Z87" s="13"/>
      <c r="AA87" s="13"/>
    </row>
    <row r="88" spans="1:27">
      <c r="A88" s="45" t="s">
        <v>549</v>
      </c>
      <c r="B88" s="45"/>
      <c r="C88" s="45"/>
      <c r="D88" s="91">
        <v>15</v>
      </c>
      <c r="E88" s="14" t="s">
        <v>426</v>
      </c>
      <c r="F88" s="14" t="s">
        <v>442</v>
      </c>
      <c r="G88" s="17">
        <f>G87</f>
        <v>0</v>
      </c>
      <c r="H88" s="17">
        <f>G88+H87</f>
        <v>0</v>
      </c>
      <c r="I88" s="17">
        <f t="shared" ref="I88:T88" si="11">H88+I87</f>
        <v>0</v>
      </c>
      <c r="J88" s="17">
        <f t="shared" si="11"/>
        <v>0</v>
      </c>
      <c r="K88" s="17">
        <f t="shared" si="11"/>
        <v>0</v>
      </c>
      <c r="L88" s="17">
        <f t="shared" si="11"/>
        <v>0</v>
      </c>
      <c r="M88" s="17">
        <f>L88+M87</f>
        <v>0</v>
      </c>
      <c r="N88" s="17">
        <f t="shared" si="11"/>
        <v>0</v>
      </c>
      <c r="O88" s="17">
        <f t="shared" si="11"/>
        <v>0</v>
      </c>
      <c r="P88" s="17">
        <f t="shared" si="11"/>
        <v>0</v>
      </c>
      <c r="Q88" s="17">
        <f t="shared" si="11"/>
        <v>0</v>
      </c>
      <c r="R88" s="17">
        <f t="shared" si="11"/>
        <v>0</v>
      </c>
      <c r="S88" s="17">
        <f t="shared" si="11"/>
        <v>0</v>
      </c>
      <c r="T88" s="17">
        <f t="shared" si="11"/>
        <v>0</v>
      </c>
      <c r="U88" s="17">
        <f>U87+P88</f>
        <v>0</v>
      </c>
      <c r="V88" s="17">
        <f>T88</f>
        <v>0</v>
      </c>
      <c r="W88" s="13"/>
      <c r="X88" s="45"/>
      <c r="Y88" s="13"/>
      <c r="Z88" s="13"/>
      <c r="AA88" s="13"/>
    </row>
    <row r="89" spans="1:27">
      <c r="A89" s="45"/>
      <c r="B89" s="45"/>
      <c r="C89" s="45" t="s">
        <v>401</v>
      </c>
      <c r="D89" s="13"/>
      <c r="E89" s="13"/>
      <c r="F89" s="13"/>
      <c r="G89" s="13"/>
      <c r="H89" s="13"/>
      <c r="I89" s="13"/>
      <c r="J89" s="13"/>
      <c r="K89" s="13"/>
      <c r="L89" s="13"/>
      <c r="M89" s="13"/>
      <c r="N89" s="13"/>
      <c r="O89" s="13"/>
      <c r="P89" s="13"/>
      <c r="Q89" s="13"/>
      <c r="R89" s="13"/>
      <c r="S89" s="13"/>
      <c r="T89" s="13"/>
      <c r="U89" s="13"/>
      <c r="V89" s="13"/>
      <c r="W89" s="13"/>
      <c r="X89" s="45"/>
      <c r="Y89" s="13"/>
      <c r="Z89" s="13"/>
      <c r="AA89" s="13"/>
    </row>
    <row r="90" spans="1:27" hidden="1">
      <c r="A90" s="45"/>
      <c r="B90" s="45"/>
      <c r="C90" s="45" t="s">
        <v>404</v>
      </c>
      <c r="D90" s="45"/>
      <c r="E90" s="45"/>
      <c r="F90" s="45"/>
      <c r="G90" s="45"/>
      <c r="H90" s="45"/>
      <c r="I90" s="45"/>
      <c r="J90" s="45"/>
      <c r="K90" s="45"/>
      <c r="L90" s="45"/>
      <c r="M90" s="45"/>
      <c r="N90" s="45"/>
      <c r="O90" s="45"/>
      <c r="P90" s="45"/>
      <c r="Q90" s="45"/>
      <c r="R90" s="45"/>
      <c r="S90" s="45"/>
      <c r="T90" s="45"/>
      <c r="U90" s="45"/>
      <c r="V90" s="45"/>
      <c r="W90" s="45"/>
      <c r="X90" s="45" t="s">
        <v>405</v>
      </c>
      <c r="Y90" s="13"/>
      <c r="Z90" s="13"/>
      <c r="AA90" s="13"/>
    </row>
    <row r="91" spans="1:27" hidden="1">
      <c r="A91" s="13"/>
      <c r="B91" s="13"/>
      <c r="C91" s="13"/>
      <c r="D91" s="13"/>
      <c r="E91" s="13"/>
      <c r="F91" s="13"/>
      <c r="G91" s="13"/>
      <c r="H91" s="13"/>
      <c r="I91" s="13"/>
      <c r="J91" s="13"/>
      <c r="K91" s="13"/>
      <c r="L91" s="13"/>
      <c r="M91" s="13"/>
      <c r="N91" s="13"/>
      <c r="O91" s="13"/>
      <c r="P91" s="13"/>
      <c r="Q91" s="13"/>
      <c r="R91" s="13"/>
      <c r="S91" s="13"/>
      <c r="T91" s="13"/>
      <c r="U91" s="13"/>
      <c r="V91" s="13"/>
      <c r="W91" s="13"/>
      <c r="X91" s="13"/>
    </row>
    <row r="92" spans="1:27" hidden="1">
      <c r="A92" s="13"/>
      <c r="B92" s="13"/>
      <c r="C92" s="13"/>
      <c r="D92" s="13"/>
      <c r="E92" s="13"/>
      <c r="F92" s="13"/>
      <c r="G92" s="13"/>
      <c r="H92" s="13"/>
      <c r="I92" s="13"/>
      <c r="J92" s="13"/>
      <c r="K92" s="13"/>
      <c r="L92" s="13"/>
      <c r="M92" s="13"/>
      <c r="N92" s="13"/>
      <c r="O92" s="13"/>
      <c r="P92" s="13"/>
      <c r="Q92" s="13"/>
      <c r="R92" s="13"/>
      <c r="S92" s="13"/>
      <c r="T92" s="13"/>
      <c r="U92" s="13"/>
      <c r="V92" s="13"/>
      <c r="W92" s="13"/>
      <c r="X92" s="13"/>
    </row>
    <row r="93" spans="1:27" hidden="1"/>
    <row r="94" spans="1:27" hidden="1">
      <c r="A94" s="45"/>
      <c r="B94" s="45"/>
      <c r="C94" s="45" t="s">
        <v>550</v>
      </c>
      <c r="D94" s="45"/>
      <c r="E94" s="45"/>
      <c r="F94" s="45"/>
      <c r="G94" s="45"/>
      <c r="H94" s="45"/>
      <c r="I94" s="45"/>
      <c r="J94" s="45"/>
      <c r="K94" s="45"/>
      <c r="L94" s="45"/>
      <c r="M94" s="45"/>
      <c r="N94" s="45"/>
      <c r="O94" s="45"/>
      <c r="P94" s="45"/>
      <c r="Q94" s="45"/>
      <c r="R94" s="45"/>
      <c r="S94" s="45"/>
      <c r="T94" s="45"/>
      <c r="U94" s="45"/>
      <c r="V94" s="45"/>
      <c r="W94" s="45"/>
      <c r="X94" s="45"/>
    </row>
    <row r="95" spans="1:27" hidden="1">
      <c r="A95" s="45"/>
      <c r="B95" s="45"/>
      <c r="C95" s="45"/>
      <c r="D95" s="45"/>
      <c r="E95" s="45"/>
      <c r="F95" s="45"/>
      <c r="G95" s="45"/>
      <c r="H95" s="45"/>
      <c r="I95" s="45"/>
      <c r="J95" s="45"/>
      <c r="K95" s="45"/>
      <c r="L95" s="45"/>
      <c r="M95" s="45"/>
      <c r="N95" s="45"/>
      <c r="O95" s="45"/>
      <c r="P95" s="45"/>
      <c r="Q95" s="45"/>
      <c r="R95" s="45"/>
      <c r="S95" s="45"/>
      <c r="T95" s="45"/>
      <c r="U95" s="45"/>
      <c r="V95" s="45"/>
      <c r="W95" s="45"/>
      <c r="X95" s="45"/>
    </row>
    <row r="96" spans="1:27" hidden="1">
      <c r="A96" s="45"/>
      <c r="B96" s="45"/>
      <c r="C96" s="45"/>
      <c r="D96" s="45"/>
      <c r="E96" s="45"/>
      <c r="F96" s="45"/>
      <c r="G96" s="45" t="s">
        <v>452</v>
      </c>
      <c r="H96" s="45" t="s">
        <v>453</v>
      </c>
      <c r="I96" s="45" t="s">
        <v>454</v>
      </c>
      <c r="J96" s="45" t="s">
        <v>721</v>
      </c>
      <c r="K96" s="45" t="s">
        <v>725</v>
      </c>
      <c r="L96" s="45" t="s">
        <v>726</v>
      </c>
      <c r="M96" s="45" t="s">
        <v>457</v>
      </c>
      <c r="N96" s="45" t="s">
        <v>458</v>
      </c>
      <c r="O96" s="45" t="s">
        <v>866</v>
      </c>
      <c r="P96" s="45" t="s">
        <v>993</v>
      </c>
      <c r="Q96" s="45" t="s">
        <v>968</v>
      </c>
      <c r="R96" s="45" t="s">
        <v>969</v>
      </c>
      <c r="S96" s="45" t="s">
        <v>974</v>
      </c>
      <c r="T96" s="45" t="s">
        <v>975</v>
      </c>
      <c r="U96" s="45" t="s">
        <v>994</v>
      </c>
      <c r="V96" s="45" t="s">
        <v>995</v>
      </c>
      <c r="W96" s="45"/>
      <c r="X96" s="45"/>
    </row>
    <row r="97" spans="1:24">
      <c r="A97" s="45"/>
      <c r="B97" s="45"/>
      <c r="C97" s="45" t="s">
        <v>402</v>
      </c>
      <c r="D97" s="45" t="s">
        <v>406</v>
      </c>
      <c r="E97" s="45" t="s">
        <v>406</v>
      </c>
      <c r="F97" s="45" t="s">
        <v>406</v>
      </c>
      <c r="G97" s="45"/>
      <c r="H97" s="45"/>
      <c r="I97" s="45"/>
      <c r="J97" s="45"/>
      <c r="K97" s="45"/>
      <c r="L97" s="45"/>
      <c r="M97" s="45"/>
      <c r="N97" s="45"/>
      <c r="O97" s="45"/>
      <c r="P97" s="45"/>
      <c r="Q97" s="45"/>
      <c r="R97" s="45"/>
      <c r="S97" s="45"/>
      <c r="T97" s="45"/>
      <c r="U97" s="45"/>
      <c r="V97" s="45"/>
      <c r="W97" s="45" t="s">
        <v>401</v>
      </c>
      <c r="X97" s="45" t="s">
        <v>403</v>
      </c>
    </row>
    <row r="98" spans="1:24" ht="15" customHeight="1">
      <c r="A98" s="45"/>
      <c r="B98" s="45"/>
      <c r="C98" s="45" t="s">
        <v>406</v>
      </c>
      <c r="D98" s="173" t="s">
        <v>1030</v>
      </c>
      <c r="E98" s="173"/>
      <c r="F98" s="173"/>
      <c r="G98" s="173"/>
      <c r="H98" s="173"/>
      <c r="I98" s="173"/>
      <c r="J98" s="173"/>
      <c r="K98" s="173"/>
      <c r="L98" s="173"/>
      <c r="M98" s="173"/>
      <c r="N98" s="173"/>
      <c r="O98" s="173"/>
      <c r="P98" s="173"/>
      <c r="Q98" s="173"/>
      <c r="R98" s="173"/>
      <c r="S98" s="173"/>
      <c r="T98" s="173"/>
      <c r="U98" s="173"/>
      <c r="V98" s="173"/>
      <c r="X98" s="45"/>
    </row>
    <row r="99" spans="1:24" ht="15" customHeight="1">
      <c r="A99" s="45"/>
      <c r="B99" s="45"/>
      <c r="C99" s="45" t="s">
        <v>406</v>
      </c>
      <c r="D99" s="154" t="s">
        <v>590</v>
      </c>
      <c r="E99" s="154"/>
      <c r="F99" s="154"/>
      <c r="G99" s="154"/>
      <c r="H99" s="154"/>
      <c r="I99" s="154"/>
      <c r="J99" s="154"/>
      <c r="K99" s="154"/>
      <c r="L99" s="154"/>
      <c r="M99" s="154"/>
      <c r="N99" s="154"/>
      <c r="O99" s="154"/>
      <c r="P99" s="154"/>
      <c r="Q99" s="154"/>
      <c r="R99" s="154"/>
      <c r="S99" s="154"/>
      <c r="T99" s="154"/>
      <c r="U99" s="154"/>
      <c r="V99" s="154"/>
      <c r="X99" s="45"/>
    </row>
    <row r="100" spans="1:24" ht="68.25" customHeight="1">
      <c r="A100" s="45"/>
      <c r="B100" s="45"/>
      <c r="C100" s="45" t="s">
        <v>406</v>
      </c>
      <c r="D100" s="160" t="s">
        <v>553</v>
      </c>
      <c r="E100" s="160"/>
      <c r="F100" s="160"/>
      <c r="G100" s="22" t="s">
        <v>443</v>
      </c>
      <c r="H100" s="22" t="s">
        <v>444</v>
      </c>
      <c r="I100" s="22" t="s">
        <v>445</v>
      </c>
      <c r="J100" s="22" t="s">
        <v>722</v>
      </c>
      <c r="K100" s="22" t="s">
        <v>727</v>
      </c>
      <c r="L100" s="22" t="s">
        <v>724</v>
      </c>
      <c r="M100" s="22" t="s">
        <v>446</v>
      </c>
      <c r="N100" s="22" t="s">
        <v>447</v>
      </c>
      <c r="O100" s="22" t="s">
        <v>571</v>
      </c>
      <c r="P100" s="22" t="s">
        <v>570</v>
      </c>
      <c r="Q100" s="22" t="s">
        <v>1088</v>
      </c>
      <c r="R100" s="22" t="s">
        <v>1089</v>
      </c>
      <c r="S100" s="22" t="s">
        <v>1090</v>
      </c>
      <c r="T100" s="22" t="s">
        <v>1091</v>
      </c>
      <c r="U100" s="22" t="s">
        <v>572</v>
      </c>
      <c r="V100" s="22" t="s">
        <v>451</v>
      </c>
      <c r="X100" s="45"/>
    </row>
    <row r="101" spans="1:24" hidden="1">
      <c r="A101" s="45"/>
      <c r="B101" s="45"/>
      <c r="C101" s="45" t="s">
        <v>401</v>
      </c>
      <c r="D101" s="13"/>
      <c r="X101" s="45"/>
    </row>
    <row r="102" spans="1:24">
      <c r="A102" s="45" t="s">
        <v>595</v>
      </c>
      <c r="B102" s="45"/>
      <c r="C102" s="45"/>
      <c r="D102" s="11">
        <v>1</v>
      </c>
      <c r="E102" s="155" t="s">
        <v>554</v>
      </c>
      <c r="F102" s="156"/>
      <c r="G102" s="16"/>
      <c r="H102" s="16"/>
      <c r="I102" s="16"/>
      <c r="J102" s="16"/>
      <c r="K102" s="16"/>
      <c r="L102" s="16"/>
      <c r="M102" s="16"/>
      <c r="N102" s="16"/>
      <c r="O102" s="16"/>
      <c r="P102" s="16"/>
      <c r="Q102" s="16"/>
      <c r="R102" s="16"/>
      <c r="S102" s="16"/>
      <c r="T102" s="16"/>
      <c r="U102" s="17">
        <f>Q102+R102+S102+T102</f>
        <v>0</v>
      </c>
      <c r="V102" s="17">
        <f t="shared" ref="V102:V124" si="12">G102+H102+I102+J102+K102+L102+M102+N102+O102+P102+U102</f>
        <v>0</v>
      </c>
      <c r="X102" s="45"/>
    </row>
    <row r="103" spans="1:24">
      <c r="A103" s="45" t="s">
        <v>596</v>
      </c>
      <c r="B103" s="45"/>
      <c r="C103" s="45"/>
      <c r="D103" s="11">
        <v>2</v>
      </c>
      <c r="E103" s="155" t="s">
        <v>555</v>
      </c>
      <c r="F103" s="156"/>
      <c r="G103" s="16"/>
      <c r="H103" s="16"/>
      <c r="I103" s="16"/>
      <c r="J103" s="16"/>
      <c r="K103" s="16"/>
      <c r="L103" s="16"/>
      <c r="M103" s="16"/>
      <c r="N103" s="16"/>
      <c r="O103" s="16"/>
      <c r="P103" s="16"/>
      <c r="Q103" s="16"/>
      <c r="R103" s="16"/>
      <c r="S103" s="16"/>
      <c r="T103" s="16"/>
      <c r="U103" s="17">
        <f t="shared" ref="U103:U124" si="13">Q103+R103+S103+T103</f>
        <v>0</v>
      </c>
      <c r="V103" s="17">
        <f t="shared" si="12"/>
        <v>0</v>
      </c>
      <c r="X103" s="45"/>
    </row>
    <row r="104" spans="1:24">
      <c r="A104" s="45" t="s">
        <v>597</v>
      </c>
      <c r="B104" s="45"/>
      <c r="C104" s="45"/>
      <c r="D104" s="11">
        <v>3</v>
      </c>
      <c r="E104" s="155" t="s">
        <v>574</v>
      </c>
      <c r="F104" s="156"/>
      <c r="G104" s="17">
        <f>G105+G106</f>
        <v>0</v>
      </c>
      <c r="H104" s="17">
        <f t="shared" ref="H104:T104" si="14">H105+H106</f>
        <v>0</v>
      </c>
      <c r="I104" s="17">
        <f t="shared" si="14"/>
        <v>0</v>
      </c>
      <c r="J104" s="17">
        <f t="shared" si="14"/>
        <v>0</v>
      </c>
      <c r="K104" s="17">
        <f t="shared" si="14"/>
        <v>0</v>
      </c>
      <c r="L104" s="17">
        <f t="shared" si="14"/>
        <v>0</v>
      </c>
      <c r="M104" s="17">
        <f t="shared" si="14"/>
        <v>0</v>
      </c>
      <c r="N104" s="17">
        <f t="shared" si="14"/>
        <v>0</v>
      </c>
      <c r="O104" s="17">
        <f t="shared" si="14"/>
        <v>0</v>
      </c>
      <c r="P104" s="17">
        <f t="shared" si="14"/>
        <v>0</v>
      </c>
      <c r="Q104" s="17">
        <f t="shared" si="14"/>
        <v>0</v>
      </c>
      <c r="R104" s="17">
        <f t="shared" si="14"/>
        <v>0</v>
      </c>
      <c r="S104" s="17">
        <f t="shared" si="14"/>
        <v>0</v>
      </c>
      <c r="T104" s="17">
        <f t="shared" si="14"/>
        <v>0</v>
      </c>
      <c r="U104" s="17">
        <f t="shared" si="13"/>
        <v>0</v>
      </c>
      <c r="V104" s="17">
        <f t="shared" si="12"/>
        <v>0</v>
      </c>
      <c r="X104" s="45"/>
    </row>
    <row r="105" spans="1:24">
      <c r="A105" s="45" t="s">
        <v>598</v>
      </c>
      <c r="B105" s="45"/>
      <c r="C105" s="45"/>
      <c r="D105" s="11"/>
      <c r="E105" s="11" t="s">
        <v>410</v>
      </c>
      <c r="F105" s="11" t="s">
        <v>556</v>
      </c>
      <c r="G105" s="16"/>
      <c r="H105" s="16"/>
      <c r="I105" s="16"/>
      <c r="J105" s="16"/>
      <c r="K105" s="16"/>
      <c r="L105" s="16"/>
      <c r="M105" s="16"/>
      <c r="N105" s="16"/>
      <c r="O105" s="16"/>
      <c r="P105" s="16"/>
      <c r="Q105" s="16"/>
      <c r="R105" s="16"/>
      <c r="S105" s="16"/>
      <c r="T105" s="16"/>
      <c r="U105" s="17">
        <f t="shared" si="13"/>
        <v>0</v>
      </c>
      <c r="V105" s="17">
        <f t="shared" si="12"/>
        <v>0</v>
      </c>
      <c r="X105" s="45"/>
    </row>
    <row r="106" spans="1:24" ht="45">
      <c r="A106" s="45" t="s">
        <v>606</v>
      </c>
      <c r="B106" s="45"/>
      <c r="C106" s="45"/>
      <c r="D106" s="11"/>
      <c r="E106" s="11" t="s">
        <v>411</v>
      </c>
      <c r="F106" s="11" t="s">
        <v>455</v>
      </c>
      <c r="G106" s="16"/>
      <c r="H106" s="16"/>
      <c r="I106" s="16"/>
      <c r="J106" s="16"/>
      <c r="K106" s="16"/>
      <c r="L106" s="16"/>
      <c r="M106" s="16"/>
      <c r="N106" s="16"/>
      <c r="O106" s="16"/>
      <c r="P106" s="16"/>
      <c r="Q106" s="16"/>
      <c r="R106" s="16"/>
      <c r="S106" s="16"/>
      <c r="T106" s="16"/>
      <c r="U106" s="17">
        <f t="shared" si="13"/>
        <v>0</v>
      </c>
      <c r="V106" s="17">
        <f t="shared" si="12"/>
        <v>0</v>
      </c>
      <c r="X106" s="45"/>
    </row>
    <row r="107" spans="1:24" ht="45" customHeight="1">
      <c r="A107" s="45" t="s">
        <v>607</v>
      </c>
      <c r="B107" s="45"/>
      <c r="C107" s="45"/>
      <c r="D107" s="11">
        <v>4</v>
      </c>
      <c r="E107" s="155" t="s">
        <v>575</v>
      </c>
      <c r="F107" s="156"/>
      <c r="G107" s="16"/>
      <c r="H107" s="16"/>
      <c r="I107" s="16"/>
      <c r="J107" s="16"/>
      <c r="K107" s="16"/>
      <c r="L107" s="16"/>
      <c r="M107" s="16"/>
      <c r="N107" s="16"/>
      <c r="O107" s="16"/>
      <c r="P107" s="16"/>
      <c r="Q107" s="16"/>
      <c r="R107" s="16"/>
      <c r="S107" s="16"/>
      <c r="T107" s="16"/>
      <c r="U107" s="17">
        <f t="shared" si="13"/>
        <v>0</v>
      </c>
      <c r="V107" s="17">
        <f t="shared" si="12"/>
        <v>0</v>
      </c>
      <c r="X107" s="45"/>
    </row>
    <row r="108" spans="1:24">
      <c r="A108" s="45" t="s">
        <v>608</v>
      </c>
      <c r="B108" s="45"/>
      <c r="C108" s="45"/>
      <c r="D108" s="11">
        <v>5</v>
      </c>
      <c r="E108" s="155" t="s">
        <v>573</v>
      </c>
      <c r="F108" s="156"/>
      <c r="G108" s="17">
        <f>G109+G110+G111</f>
        <v>0</v>
      </c>
      <c r="H108" s="17">
        <f t="shared" ref="H108:T108" si="15">H109+H110+H111</f>
        <v>0</v>
      </c>
      <c r="I108" s="17">
        <f t="shared" si="15"/>
        <v>0</v>
      </c>
      <c r="J108" s="17">
        <f t="shared" si="15"/>
        <v>0</v>
      </c>
      <c r="K108" s="17">
        <f t="shared" si="15"/>
        <v>0</v>
      </c>
      <c r="L108" s="17">
        <f t="shared" si="15"/>
        <v>0</v>
      </c>
      <c r="M108" s="17">
        <f t="shared" si="15"/>
        <v>0</v>
      </c>
      <c r="N108" s="17">
        <f t="shared" si="15"/>
        <v>0</v>
      </c>
      <c r="O108" s="17">
        <f t="shared" si="15"/>
        <v>0</v>
      </c>
      <c r="P108" s="17">
        <f t="shared" si="15"/>
        <v>0</v>
      </c>
      <c r="Q108" s="17">
        <f t="shared" si="15"/>
        <v>0</v>
      </c>
      <c r="R108" s="17">
        <f t="shared" si="15"/>
        <v>0</v>
      </c>
      <c r="S108" s="17">
        <f t="shared" si="15"/>
        <v>0</v>
      </c>
      <c r="T108" s="17">
        <f t="shared" si="15"/>
        <v>0</v>
      </c>
      <c r="U108" s="17">
        <f t="shared" si="13"/>
        <v>0</v>
      </c>
      <c r="V108" s="17">
        <f t="shared" si="12"/>
        <v>0</v>
      </c>
      <c r="X108" s="45"/>
    </row>
    <row r="109" spans="1:24" ht="45">
      <c r="A109" s="45" t="s">
        <v>609</v>
      </c>
      <c r="B109" s="45"/>
      <c r="C109" s="45"/>
      <c r="D109" s="11"/>
      <c r="E109" s="11" t="s">
        <v>410</v>
      </c>
      <c r="F109" s="11" t="s">
        <v>576</v>
      </c>
      <c r="G109" s="16"/>
      <c r="H109" s="16"/>
      <c r="I109" s="16"/>
      <c r="J109" s="16"/>
      <c r="K109" s="16"/>
      <c r="L109" s="16"/>
      <c r="M109" s="16"/>
      <c r="N109" s="16"/>
      <c r="O109" s="16"/>
      <c r="P109" s="16"/>
      <c r="Q109" s="16"/>
      <c r="R109" s="16"/>
      <c r="S109" s="16"/>
      <c r="T109" s="16"/>
      <c r="U109" s="17">
        <f t="shared" si="13"/>
        <v>0</v>
      </c>
      <c r="V109" s="17">
        <f t="shared" si="12"/>
        <v>0</v>
      </c>
      <c r="X109" s="45"/>
    </row>
    <row r="110" spans="1:24" ht="30.75" customHeight="1">
      <c r="A110" s="45" t="s">
        <v>610</v>
      </c>
      <c r="B110" s="45"/>
      <c r="C110" s="45"/>
      <c r="D110" s="11"/>
      <c r="E110" s="11" t="s">
        <v>411</v>
      </c>
      <c r="F110" s="11" t="s">
        <v>577</v>
      </c>
      <c r="G110" s="16"/>
      <c r="H110" s="16"/>
      <c r="I110" s="16"/>
      <c r="J110" s="16"/>
      <c r="K110" s="16"/>
      <c r="L110" s="16"/>
      <c r="M110" s="16"/>
      <c r="N110" s="16"/>
      <c r="O110" s="16"/>
      <c r="P110" s="16"/>
      <c r="Q110" s="16"/>
      <c r="R110" s="16"/>
      <c r="S110" s="16"/>
      <c r="T110" s="16"/>
      <c r="U110" s="17">
        <f t="shared" si="13"/>
        <v>0</v>
      </c>
      <c r="V110" s="17">
        <f t="shared" si="12"/>
        <v>0</v>
      </c>
      <c r="X110" s="45"/>
    </row>
    <row r="111" spans="1:24">
      <c r="A111" s="45" t="s">
        <v>611</v>
      </c>
      <c r="B111" s="45"/>
      <c r="C111" s="45"/>
      <c r="D111" s="11"/>
      <c r="E111" s="11" t="s">
        <v>427</v>
      </c>
      <c r="F111" s="12" t="s">
        <v>557</v>
      </c>
      <c r="G111" s="16"/>
      <c r="H111" s="16"/>
      <c r="I111" s="16"/>
      <c r="J111" s="16"/>
      <c r="K111" s="16"/>
      <c r="L111" s="16"/>
      <c r="M111" s="16"/>
      <c r="N111" s="16"/>
      <c r="O111" s="16"/>
      <c r="P111" s="16"/>
      <c r="Q111" s="16"/>
      <c r="R111" s="16"/>
      <c r="S111" s="16"/>
      <c r="T111" s="16"/>
      <c r="U111" s="17">
        <f t="shared" si="13"/>
        <v>0</v>
      </c>
      <c r="V111" s="17">
        <f t="shared" si="12"/>
        <v>0</v>
      </c>
      <c r="X111" s="45"/>
    </row>
    <row r="112" spans="1:24" ht="30" customHeight="1">
      <c r="A112" s="45" t="s">
        <v>612</v>
      </c>
      <c r="B112" s="45"/>
      <c r="C112" s="45"/>
      <c r="D112" s="11">
        <v>6</v>
      </c>
      <c r="E112" s="155" t="s">
        <v>578</v>
      </c>
      <c r="F112" s="156"/>
      <c r="G112" s="16"/>
      <c r="H112" s="16"/>
      <c r="I112" s="16"/>
      <c r="J112" s="16"/>
      <c r="K112" s="16"/>
      <c r="L112" s="16"/>
      <c r="M112" s="16"/>
      <c r="N112" s="16"/>
      <c r="O112" s="16"/>
      <c r="P112" s="16"/>
      <c r="Q112" s="16"/>
      <c r="R112" s="16"/>
      <c r="S112" s="16"/>
      <c r="T112" s="16"/>
      <c r="U112" s="17">
        <f t="shared" si="13"/>
        <v>0</v>
      </c>
      <c r="V112" s="17">
        <f t="shared" si="12"/>
        <v>0</v>
      </c>
      <c r="X112" s="45"/>
    </row>
    <row r="113" spans="1:27">
      <c r="A113" s="45" t="s">
        <v>613</v>
      </c>
      <c r="B113" s="45"/>
      <c r="C113" s="45"/>
      <c r="D113" s="11">
        <v>7</v>
      </c>
      <c r="E113" s="155" t="s">
        <v>558</v>
      </c>
      <c r="F113" s="156"/>
      <c r="G113" s="16"/>
      <c r="H113" s="16"/>
      <c r="I113" s="16"/>
      <c r="J113" s="16"/>
      <c r="K113" s="16"/>
      <c r="L113" s="16"/>
      <c r="M113" s="16"/>
      <c r="N113" s="16"/>
      <c r="O113" s="16"/>
      <c r="P113" s="16"/>
      <c r="Q113" s="16"/>
      <c r="R113" s="16"/>
      <c r="S113" s="16"/>
      <c r="T113" s="16"/>
      <c r="U113" s="17">
        <f t="shared" si="13"/>
        <v>0</v>
      </c>
      <c r="V113" s="17">
        <f t="shared" si="12"/>
        <v>0</v>
      </c>
      <c r="X113" s="45"/>
    </row>
    <row r="114" spans="1:27">
      <c r="A114" s="45" t="s">
        <v>614</v>
      </c>
      <c r="B114" s="45"/>
      <c r="C114" s="45"/>
      <c r="D114" s="11">
        <v>8</v>
      </c>
      <c r="E114" s="155" t="s">
        <v>559</v>
      </c>
      <c r="F114" s="156"/>
      <c r="G114" s="17">
        <f>G115+G116+G117</f>
        <v>0</v>
      </c>
      <c r="H114" s="17">
        <f t="shared" ref="H114:T114" si="16">H115+H116+H117</f>
        <v>0</v>
      </c>
      <c r="I114" s="17">
        <f t="shared" si="16"/>
        <v>0</v>
      </c>
      <c r="J114" s="17">
        <f t="shared" si="16"/>
        <v>0</v>
      </c>
      <c r="K114" s="17">
        <f t="shared" si="16"/>
        <v>0</v>
      </c>
      <c r="L114" s="17">
        <f t="shared" si="16"/>
        <v>0</v>
      </c>
      <c r="M114" s="17">
        <f t="shared" si="16"/>
        <v>0</v>
      </c>
      <c r="N114" s="17">
        <f t="shared" si="16"/>
        <v>0</v>
      </c>
      <c r="O114" s="17">
        <f t="shared" si="16"/>
        <v>0</v>
      </c>
      <c r="P114" s="17">
        <f t="shared" si="16"/>
        <v>0</v>
      </c>
      <c r="Q114" s="17">
        <f t="shared" si="16"/>
        <v>0</v>
      </c>
      <c r="R114" s="17">
        <f t="shared" si="16"/>
        <v>0</v>
      </c>
      <c r="S114" s="17">
        <f t="shared" si="16"/>
        <v>0</v>
      </c>
      <c r="T114" s="17">
        <f t="shared" si="16"/>
        <v>0</v>
      </c>
      <c r="U114" s="17">
        <f t="shared" si="13"/>
        <v>0</v>
      </c>
      <c r="V114" s="17">
        <f t="shared" si="12"/>
        <v>0</v>
      </c>
      <c r="X114" s="45"/>
    </row>
    <row r="115" spans="1:27">
      <c r="A115" s="45" t="s">
        <v>615</v>
      </c>
      <c r="B115" s="45"/>
      <c r="C115" s="45"/>
      <c r="D115" s="11"/>
      <c r="E115" s="11" t="s">
        <v>410</v>
      </c>
      <c r="F115" s="11" t="s">
        <v>560</v>
      </c>
      <c r="G115" s="16"/>
      <c r="H115" s="16"/>
      <c r="I115" s="16"/>
      <c r="J115" s="16"/>
      <c r="K115" s="16"/>
      <c r="L115" s="16"/>
      <c r="M115" s="16"/>
      <c r="N115" s="16"/>
      <c r="O115" s="16"/>
      <c r="P115" s="16"/>
      <c r="Q115" s="16"/>
      <c r="R115" s="16"/>
      <c r="S115" s="16"/>
      <c r="T115" s="16"/>
      <c r="U115" s="17">
        <f t="shared" si="13"/>
        <v>0</v>
      </c>
      <c r="V115" s="17">
        <f t="shared" si="12"/>
        <v>0</v>
      </c>
      <c r="X115" s="45"/>
    </row>
    <row r="116" spans="1:27">
      <c r="A116" s="45" t="s">
        <v>616</v>
      </c>
      <c r="B116" s="45"/>
      <c r="C116" s="45"/>
      <c r="D116" s="11"/>
      <c r="E116" s="11" t="s">
        <v>411</v>
      </c>
      <c r="F116" s="11" t="s">
        <v>438</v>
      </c>
      <c r="G116" s="16"/>
      <c r="H116" s="16"/>
      <c r="I116" s="16"/>
      <c r="J116" s="16"/>
      <c r="K116" s="16"/>
      <c r="L116" s="16"/>
      <c r="M116" s="16"/>
      <c r="N116" s="16"/>
      <c r="O116" s="16"/>
      <c r="P116" s="16"/>
      <c r="Q116" s="16"/>
      <c r="R116" s="16"/>
      <c r="S116" s="16"/>
      <c r="T116" s="16"/>
      <c r="U116" s="17">
        <f t="shared" si="13"/>
        <v>0</v>
      </c>
      <c r="V116" s="17">
        <f t="shared" si="12"/>
        <v>0</v>
      </c>
      <c r="X116" s="45"/>
    </row>
    <row r="117" spans="1:27">
      <c r="A117" s="45" t="s">
        <v>1003</v>
      </c>
      <c r="B117" s="45"/>
      <c r="C117" s="45"/>
      <c r="D117" s="11"/>
      <c r="E117" s="11" t="s">
        <v>427</v>
      </c>
      <c r="F117" s="11" t="s">
        <v>967</v>
      </c>
      <c r="G117" s="16"/>
      <c r="H117" s="16"/>
      <c r="I117" s="16"/>
      <c r="J117" s="16"/>
      <c r="K117" s="16"/>
      <c r="L117" s="16"/>
      <c r="M117" s="16"/>
      <c r="N117" s="16"/>
      <c r="O117" s="16"/>
      <c r="P117" s="16"/>
      <c r="Q117" s="16"/>
      <c r="R117" s="16"/>
      <c r="S117" s="16"/>
      <c r="T117" s="16"/>
      <c r="U117" s="17">
        <f t="shared" si="13"/>
        <v>0</v>
      </c>
      <c r="V117" s="17">
        <f t="shared" si="12"/>
        <v>0</v>
      </c>
      <c r="X117" s="45"/>
    </row>
    <row r="118" spans="1:27">
      <c r="A118" s="45" t="s">
        <v>617</v>
      </c>
      <c r="B118" s="45"/>
      <c r="C118" s="45"/>
      <c r="D118" s="11">
        <v>9</v>
      </c>
      <c r="E118" s="155" t="s">
        <v>561</v>
      </c>
      <c r="F118" s="156"/>
      <c r="G118" s="16"/>
      <c r="H118" s="16"/>
      <c r="I118" s="16"/>
      <c r="J118" s="16"/>
      <c r="K118" s="16"/>
      <c r="L118" s="16"/>
      <c r="M118" s="16"/>
      <c r="N118" s="16"/>
      <c r="O118" s="16"/>
      <c r="P118" s="16"/>
      <c r="Q118" s="16"/>
      <c r="R118" s="16"/>
      <c r="S118" s="16"/>
      <c r="T118" s="16"/>
      <c r="U118" s="17">
        <f t="shared" si="13"/>
        <v>0</v>
      </c>
      <c r="V118" s="17">
        <f t="shared" si="12"/>
        <v>0</v>
      </c>
      <c r="X118" s="45"/>
    </row>
    <row r="119" spans="1:27" ht="30" customHeight="1">
      <c r="A119" s="45" t="s">
        <v>618</v>
      </c>
      <c r="B119" s="45"/>
      <c r="C119" s="45"/>
      <c r="D119" s="11">
        <v>10</v>
      </c>
      <c r="E119" s="155" t="s">
        <v>579</v>
      </c>
      <c r="F119" s="156"/>
      <c r="G119" s="16"/>
      <c r="H119" s="16"/>
      <c r="I119" s="16"/>
      <c r="J119" s="16"/>
      <c r="K119" s="16"/>
      <c r="L119" s="16"/>
      <c r="M119" s="16"/>
      <c r="N119" s="16"/>
      <c r="O119" s="16"/>
      <c r="P119" s="16"/>
      <c r="Q119" s="16"/>
      <c r="R119" s="16"/>
      <c r="S119" s="16"/>
      <c r="T119" s="16"/>
      <c r="U119" s="17">
        <f t="shared" si="13"/>
        <v>0</v>
      </c>
      <c r="V119" s="17">
        <f t="shared" si="12"/>
        <v>0</v>
      </c>
      <c r="X119" s="45"/>
    </row>
    <row r="120" spans="1:27">
      <c r="A120" s="45" t="s">
        <v>619</v>
      </c>
      <c r="B120" s="45"/>
      <c r="C120" s="45"/>
      <c r="D120" s="11">
        <v>11</v>
      </c>
      <c r="E120" s="155" t="s">
        <v>421</v>
      </c>
      <c r="F120" s="156"/>
      <c r="G120" s="16"/>
      <c r="H120" s="16"/>
      <c r="I120" s="16"/>
      <c r="J120" s="16"/>
      <c r="K120" s="16"/>
      <c r="L120" s="16"/>
      <c r="M120" s="16"/>
      <c r="N120" s="16"/>
      <c r="O120" s="16"/>
      <c r="P120" s="16"/>
      <c r="Q120" s="16"/>
      <c r="R120" s="16"/>
      <c r="S120" s="16"/>
      <c r="T120" s="16"/>
      <c r="U120" s="17">
        <f t="shared" si="13"/>
        <v>0</v>
      </c>
      <c r="V120" s="17">
        <f t="shared" si="12"/>
        <v>0</v>
      </c>
      <c r="X120" s="45"/>
    </row>
    <row r="121" spans="1:27">
      <c r="A121" s="45" t="s">
        <v>620</v>
      </c>
      <c r="B121" s="45"/>
      <c r="C121" s="45"/>
      <c r="D121" s="11">
        <v>12</v>
      </c>
      <c r="E121" s="155" t="s">
        <v>569</v>
      </c>
      <c r="F121" s="156"/>
      <c r="G121" s="16"/>
      <c r="H121" s="16"/>
      <c r="I121" s="16"/>
      <c r="J121" s="16"/>
      <c r="K121" s="16"/>
      <c r="L121" s="16"/>
      <c r="M121" s="16"/>
      <c r="N121" s="16"/>
      <c r="O121" s="16"/>
      <c r="P121" s="16"/>
      <c r="Q121" s="16"/>
      <c r="R121" s="16"/>
      <c r="S121" s="16"/>
      <c r="T121" s="16"/>
      <c r="U121" s="17">
        <f t="shared" si="13"/>
        <v>0</v>
      </c>
      <c r="V121" s="17">
        <f t="shared" si="12"/>
        <v>0</v>
      </c>
      <c r="X121" s="45"/>
    </row>
    <row r="122" spans="1:27">
      <c r="A122" s="45" t="s">
        <v>621</v>
      </c>
      <c r="B122" s="45"/>
      <c r="C122" s="45"/>
      <c r="D122" s="11">
        <v>13</v>
      </c>
      <c r="E122" s="155" t="s">
        <v>585</v>
      </c>
      <c r="F122" s="156"/>
      <c r="G122" s="16"/>
      <c r="H122" s="16"/>
      <c r="I122" s="16"/>
      <c r="J122" s="16"/>
      <c r="K122" s="16"/>
      <c r="L122" s="16"/>
      <c r="M122" s="16"/>
      <c r="N122" s="16"/>
      <c r="O122" s="16"/>
      <c r="P122" s="16"/>
      <c r="Q122" s="16"/>
      <c r="R122" s="16"/>
      <c r="S122" s="16"/>
      <c r="T122" s="16"/>
      <c r="U122" s="17">
        <f t="shared" si="13"/>
        <v>0</v>
      </c>
      <c r="V122" s="17">
        <f t="shared" si="12"/>
        <v>0</v>
      </c>
      <c r="X122" s="45"/>
    </row>
    <row r="123" spans="1:27">
      <c r="A123" s="45" t="s">
        <v>622</v>
      </c>
      <c r="B123" s="45"/>
      <c r="C123" s="45"/>
      <c r="D123" s="11">
        <v>14</v>
      </c>
      <c r="E123" s="155" t="s">
        <v>586</v>
      </c>
      <c r="F123" s="156"/>
      <c r="G123" s="16"/>
      <c r="H123" s="16"/>
      <c r="I123" s="16"/>
      <c r="J123" s="16"/>
      <c r="K123" s="16"/>
      <c r="L123" s="16"/>
      <c r="M123" s="16"/>
      <c r="N123" s="16"/>
      <c r="O123" s="16"/>
      <c r="P123" s="16"/>
      <c r="Q123" s="16"/>
      <c r="R123" s="16"/>
      <c r="S123" s="16"/>
      <c r="T123" s="16"/>
      <c r="U123" s="17">
        <f t="shared" si="13"/>
        <v>0</v>
      </c>
      <c r="V123" s="17">
        <f t="shared" si="12"/>
        <v>0</v>
      </c>
      <c r="X123" s="45"/>
    </row>
    <row r="124" spans="1:27">
      <c r="A124" s="45" t="s">
        <v>623</v>
      </c>
      <c r="B124" s="45"/>
      <c r="C124" s="45"/>
      <c r="D124" s="11">
        <v>15</v>
      </c>
      <c r="E124" s="155" t="s">
        <v>424</v>
      </c>
      <c r="F124" s="156"/>
      <c r="G124" s="17">
        <f>SUM(G133:G134)</f>
        <v>0</v>
      </c>
      <c r="H124" s="17">
        <f t="shared" ref="H124:T124" si="17">SUM(H133:H134)</f>
        <v>0</v>
      </c>
      <c r="I124" s="17">
        <f t="shared" si="17"/>
        <v>0</v>
      </c>
      <c r="J124" s="17">
        <f t="shared" si="17"/>
        <v>0</v>
      </c>
      <c r="K124" s="17">
        <f t="shared" si="17"/>
        <v>0</v>
      </c>
      <c r="L124" s="17">
        <f t="shared" si="17"/>
        <v>0</v>
      </c>
      <c r="M124" s="17">
        <f t="shared" si="17"/>
        <v>0</v>
      </c>
      <c r="N124" s="17">
        <f t="shared" si="17"/>
        <v>0</v>
      </c>
      <c r="O124" s="17">
        <f t="shared" si="17"/>
        <v>0</v>
      </c>
      <c r="P124" s="17">
        <f t="shared" si="17"/>
        <v>0</v>
      </c>
      <c r="Q124" s="17">
        <f t="shared" si="17"/>
        <v>0</v>
      </c>
      <c r="R124" s="17">
        <f t="shared" si="17"/>
        <v>0</v>
      </c>
      <c r="S124" s="17">
        <f t="shared" si="17"/>
        <v>0</v>
      </c>
      <c r="T124" s="17">
        <f t="shared" si="17"/>
        <v>0</v>
      </c>
      <c r="U124" s="17">
        <f t="shared" si="13"/>
        <v>0</v>
      </c>
      <c r="V124" s="17">
        <f t="shared" si="12"/>
        <v>0</v>
      </c>
      <c r="X124" s="45"/>
    </row>
    <row r="125" spans="1:27" hidden="1">
      <c r="A125" s="45"/>
      <c r="B125" s="45"/>
      <c r="C125" s="45" t="s">
        <v>401</v>
      </c>
      <c r="D125" s="13"/>
      <c r="X125" s="45"/>
    </row>
    <row r="126" spans="1:27" hidden="1">
      <c r="A126" s="45"/>
      <c r="B126" s="45"/>
      <c r="C126" s="45" t="s">
        <v>404</v>
      </c>
      <c r="D126" s="45"/>
      <c r="E126" s="45"/>
      <c r="F126" s="45"/>
      <c r="G126" s="45"/>
      <c r="H126" s="45"/>
      <c r="I126" s="45"/>
      <c r="J126" s="45"/>
      <c r="K126" s="45"/>
      <c r="L126" s="45"/>
      <c r="M126" s="45"/>
      <c r="N126" s="45"/>
      <c r="O126" s="45"/>
      <c r="P126" s="45"/>
      <c r="Q126" s="45"/>
      <c r="R126" s="45"/>
      <c r="S126" s="45"/>
      <c r="T126" s="45"/>
      <c r="U126" s="45"/>
      <c r="V126" s="45"/>
      <c r="W126" s="45"/>
      <c r="X126" s="45" t="s">
        <v>405</v>
      </c>
    </row>
    <row r="127" spans="1:27" hidden="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row>
    <row r="128" spans="1:27" hidden="1">
      <c r="A128" s="45"/>
      <c r="B128" s="45"/>
      <c r="C128" s="45" t="s">
        <v>517</v>
      </c>
      <c r="D128" s="45"/>
      <c r="E128" s="45"/>
      <c r="F128" s="45"/>
      <c r="G128" s="45"/>
      <c r="H128" s="45"/>
      <c r="I128" s="45"/>
      <c r="J128" s="45"/>
      <c r="K128" s="45"/>
      <c r="L128" s="45"/>
      <c r="M128" s="45"/>
      <c r="N128" s="45"/>
      <c r="O128" s="45"/>
      <c r="P128" s="45"/>
      <c r="Q128" s="45"/>
      <c r="R128" s="45"/>
      <c r="S128" s="45"/>
      <c r="T128" s="45"/>
      <c r="U128" s="45"/>
      <c r="V128" s="45"/>
      <c r="W128" s="45"/>
      <c r="X128" s="45"/>
      <c r="Y128" s="13"/>
      <c r="Z128" s="13"/>
      <c r="AA128" s="13"/>
    </row>
    <row r="129" spans="1:27" hidden="1">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13"/>
      <c r="Z129" s="13"/>
      <c r="AA129" s="13"/>
    </row>
    <row r="130" spans="1:27" hidden="1">
      <c r="A130" s="45"/>
      <c r="B130" s="45"/>
      <c r="C130" s="45"/>
      <c r="D130" s="45"/>
      <c r="E130" s="45"/>
      <c r="F130" s="45" t="s">
        <v>898</v>
      </c>
      <c r="G130" s="45" t="s">
        <v>452</v>
      </c>
      <c r="H130" s="45" t="s">
        <v>453</v>
      </c>
      <c r="I130" s="45" t="s">
        <v>454</v>
      </c>
      <c r="J130" s="45" t="s">
        <v>721</v>
      </c>
      <c r="K130" s="45" t="s">
        <v>725</v>
      </c>
      <c r="L130" s="45" t="s">
        <v>726</v>
      </c>
      <c r="M130" s="45" t="s">
        <v>457</v>
      </c>
      <c r="N130" s="45" t="s">
        <v>458</v>
      </c>
      <c r="O130" s="45" t="s">
        <v>866</v>
      </c>
      <c r="P130" s="45" t="s">
        <v>993</v>
      </c>
      <c r="Q130" s="45" t="s">
        <v>968</v>
      </c>
      <c r="R130" s="45" t="s">
        <v>969</v>
      </c>
      <c r="S130" s="45" t="s">
        <v>974</v>
      </c>
      <c r="T130" s="45" t="s">
        <v>975</v>
      </c>
      <c r="U130" s="45" t="s">
        <v>994</v>
      </c>
      <c r="V130" s="45" t="s">
        <v>995</v>
      </c>
      <c r="W130" s="45"/>
      <c r="X130" s="45"/>
      <c r="Y130" s="13"/>
      <c r="Z130" s="13"/>
      <c r="AA130" s="13"/>
    </row>
    <row r="131" spans="1:27" hidden="1">
      <c r="A131" s="45"/>
      <c r="B131" s="45"/>
      <c r="C131" s="45" t="s">
        <v>402</v>
      </c>
      <c r="D131" s="45" t="s">
        <v>406</v>
      </c>
      <c r="E131" s="45" t="s">
        <v>406</v>
      </c>
      <c r="F131" s="45" t="s">
        <v>907</v>
      </c>
      <c r="G131" s="45"/>
      <c r="H131" s="45"/>
      <c r="I131" s="45"/>
      <c r="J131" s="45"/>
      <c r="K131" s="45"/>
      <c r="L131" s="45"/>
      <c r="M131" s="45"/>
      <c r="N131" s="45"/>
      <c r="O131" s="45"/>
      <c r="P131" s="45"/>
      <c r="Q131" s="45"/>
      <c r="R131" s="45"/>
      <c r="S131" s="45"/>
      <c r="T131" s="45"/>
      <c r="U131" s="45"/>
      <c r="V131" s="45"/>
      <c r="W131" s="45" t="s">
        <v>401</v>
      </c>
      <c r="X131" s="45" t="s">
        <v>403</v>
      </c>
      <c r="Y131" s="13"/>
      <c r="Z131" s="13"/>
      <c r="AA131" s="13"/>
    </row>
    <row r="132" spans="1:27" hidden="1">
      <c r="A132" s="45"/>
      <c r="B132" s="45"/>
      <c r="C132" s="45" t="s">
        <v>401</v>
      </c>
      <c r="D132" s="13"/>
      <c r="E132" s="13"/>
      <c r="F132" s="13"/>
      <c r="G132" s="13"/>
      <c r="H132" s="13"/>
      <c r="I132" s="13"/>
      <c r="J132" s="13"/>
      <c r="K132" s="13"/>
      <c r="L132" s="13"/>
      <c r="M132" s="13"/>
      <c r="N132" s="13"/>
      <c r="O132" s="13"/>
      <c r="P132" s="13"/>
      <c r="Q132" s="13"/>
      <c r="R132" s="13"/>
      <c r="S132" s="13"/>
      <c r="T132" s="13"/>
      <c r="U132" s="13"/>
      <c r="V132" s="13"/>
      <c r="W132" s="13"/>
      <c r="X132" s="45"/>
      <c r="Y132" s="13"/>
      <c r="Z132" s="13"/>
      <c r="AA132" s="13"/>
    </row>
    <row r="133" spans="1:27">
      <c r="A133" s="45" t="s">
        <v>623</v>
      </c>
      <c r="B133" s="45"/>
      <c r="C133" s="121"/>
      <c r="D133" s="11"/>
      <c r="E133" s="11"/>
      <c r="F133" s="20"/>
      <c r="G133" s="16"/>
      <c r="H133" s="16"/>
      <c r="I133" s="16"/>
      <c r="J133" s="16"/>
      <c r="K133" s="16"/>
      <c r="L133" s="16"/>
      <c r="M133" s="16"/>
      <c r="N133" s="16"/>
      <c r="O133" s="16"/>
      <c r="P133" s="16"/>
      <c r="Q133" s="16"/>
      <c r="R133" s="16"/>
      <c r="S133" s="16"/>
      <c r="T133" s="16"/>
      <c r="U133" s="17">
        <f>Q133+R133+S133+T133</f>
        <v>0</v>
      </c>
      <c r="V133" s="17">
        <f>G133+H133+I133+J133+K133+L133+M133+N133+O133+P133+U133</f>
        <v>0</v>
      </c>
      <c r="W133" s="13"/>
      <c r="X133" s="45"/>
      <c r="Y133" s="13"/>
      <c r="Z133" s="13"/>
      <c r="AA133" s="13"/>
    </row>
    <row r="134" spans="1:27">
      <c r="A134" s="45"/>
      <c r="B134" s="45"/>
      <c r="C134" s="45" t="s">
        <v>401</v>
      </c>
      <c r="D134" s="161" t="s">
        <v>1171</v>
      </c>
      <c r="E134" s="162"/>
      <c r="F134" s="162"/>
      <c r="G134" s="162"/>
      <c r="H134" s="162"/>
      <c r="I134" s="162"/>
      <c r="J134" s="162"/>
      <c r="K134" s="162"/>
      <c r="L134" s="162"/>
      <c r="M134" s="162"/>
      <c r="N134" s="162"/>
      <c r="O134" s="162"/>
      <c r="P134" s="162"/>
      <c r="Q134" s="162"/>
      <c r="R134" s="162"/>
      <c r="S134" s="162"/>
      <c r="T134" s="162"/>
      <c r="U134" s="162"/>
      <c r="V134" s="163"/>
      <c r="W134" s="13"/>
      <c r="X134" s="45"/>
      <c r="Y134" s="13"/>
      <c r="Z134" s="13"/>
      <c r="AA134" s="13"/>
    </row>
    <row r="135" spans="1:27" hidden="1">
      <c r="A135" s="45"/>
      <c r="B135" s="45"/>
      <c r="C135" s="45" t="s">
        <v>404</v>
      </c>
      <c r="D135" s="45"/>
      <c r="E135" s="45"/>
      <c r="F135" s="45"/>
      <c r="G135" s="45"/>
      <c r="H135" s="45"/>
      <c r="I135" s="45"/>
      <c r="J135" s="45"/>
      <c r="K135" s="45"/>
      <c r="L135" s="45"/>
      <c r="M135" s="45"/>
      <c r="N135" s="45"/>
      <c r="O135" s="45"/>
      <c r="P135" s="45"/>
      <c r="Q135" s="45"/>
      <c r="R135" s="45"/>
      <c r="S135" s="45"/>
      <c r="T135" s="45"/>
      <c r="U135" s="45"/>
      <c r="V135" s="45"/>
      <c r="W135" s="45"/>
      <c r="X135" s="45" t="s">
        <v>405</v>
      </c>
      <c r="Y135" s="13"/>
      <c r="Z135" s="13"/>
      <c r="AA135" s="13"/>
    </row>
    <row r="136" spans="1:27" hidden="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row>
    <row r="137" spans="1:27" hidden="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row>
    <row r="138" spans="1:27" hidden="1"/>
    <row r="139" spans="1:27" s="37" customFormat="1" hidden="1">
      <c r="A139" s="122"/>
      <c r="B139" s="122"/>
      <c r="C139" s="122" t="s">
        <v>516</v>
      </c>
      <c r="D139" s="122"/>
      <c r="E139" s="122"/>
      <c r="F139" s="122"/>
      <c r="G139" s="122"/>
      <c r="H139" s="122"/>
      <c r="I139" s="122"/>
      <c r="J139" s="122"/>
      <c r="K139" s="122"/>
      <c r="L139" s="122"/>
      <c r="M139" s="122"/>
      <c r="N139" s="122"/>
      <c r="O139" s="122"/>
      <c r="P139" s="122"/>
      <c r="Q139" s="122"/>
      <c r="R139" s="122"/>
      <c r="S139" s="122"/>
      <c r="T139" s="122"/>
      <c r="U139" s="122"/>
      <c r="V139" s="122"/>
      <c r="W139" s="122"/>
      <c r="X139" s="122"/>
    </row>
    <row r="140" spans="1:27" s="37" customFormat="1" hidden="1">
      <c r="A140" s="122"/>
      <c r="B140" s="122"/>
      <c r="C140" s="122"/>
      <c r="D140" s="122"/>
      <c r="E140" s="122"/>
      <c r="F140" s="122"/>
      <c r="G140" s="122"/>
      <c r="H140" s="122"/>
      <c r="I140" s="122"/>
      <c r="J140" s="122"/>
      <c r="K140" s="122"/>
      <c r="L140" s="122"/>
      <c r="M140" s="122"/>
      <c r="N140" s="122"/>
      <c r="O140" s="122"/>
      <c r="P140" s="122"/>
      <c r="Q140" s="122"/>
      <c r="R140" s="122"/>
      <c r="S140" s="122"/>
      <c r="T140" s="122"/>
      <c r="U140" s="122"/>
      <c r="V140" s="122"/>
      <c r="W140" s="122"/>
      <c r="X140" s="122"/>
    </row>
    <row r="141" spans="1:27" s="37" customFormat="1" hidden="1">
      <c r="A141" s="122"/>
      <c r="B141" s="122"/>
      <c r="C141" s="122"/>
      <c r="D141" s="122"/>
      <c r="E141" s="122"/>
      <c r="F141" s="122"/>
      <c r="G141" s="45" t="s">
        <v>452</v>
      </c>
      <c r="H141" s="45" t="s">
        <v>453</v>
      </c>
      <c r="I141" s="45" t="s">
        <v>454</v>
      </c>
      <c r="J141" s="45" t="s">
        <v>721</v>
      </c>
      <c r="K141" s="45" t="s">
        <v>725</v>
      </c>
      <c r="L141" s="45" t="s">
        <v>726</v>
      </c>
      <c r="M141" s="45" t="s">
        <v>457</v>
      </c>
      <c r="N141" s="45" t="s">
        <v>458</v>
      </c>
      <c r="O141" s="45" t="s">
        <v>866</v>
      </c>
      <c r="P141" s="45" t="s">
        <v>993</v>
      </c>
      <c r="Q141" s="45" t="s">
        <v>968</v>
      </c>
      <c r="R141" s="45" t="s">
        <v>969</v>
      </c>
      <c r="S141" s="45" t="s">
        <v>974</v>
      </c>
      <c r="T141" s="45" t="s">
        <v>975</v>
      </c>
      <c r="U141" s="45" t="s">
        <v>994</v>
      </c>
      <c r="V141" s="45" t="s">
        <v>995</v>
      </c>
      <c r="W141" s="122"/>
      <c r="X141" s="122"/>
    </row>
    <row r="142" spans="1:27" s="37" customFormat="1" hidden="1">
      <c r="A142" s="122"/>
      <c r="B142" s="122"/>
      <c r="C142" s="122" t="s">
        <v>402</v>
      </c>
      <c r="D142" s="122" t="s">
        <v>406</v>
      </c>
      <c r="E142" s="122" t="s">
        <v>406</v>
      </c>
      <c r="F142" s="122" t="s">
        <v>406</v>
      </c>
      <c r="G142" s="122"/>
      <c r="H142" s="122"/>
      <c r="I142" s="122"/>
      <c r="J142" s="122"/>
      <c r="K142" s="122"/>
      <c r="L142" s="122"/>
      <c r="M142" s="122"/>
      <c r="N142" s="122"/>
      <c r="O142" s="122"/>
      <c r="P142" s="122"/>
      <c r="Q142" s="122"/>
      <c r="R142" s="122"/>
      <c r="S142" s="122"/>
      <c r="T142" s="122"/>
      <c r="U142" s="122"/>
      <c r="V142" s="122"/>
      <c r="W142" s="122" t="s">
        <v>401</v>
      </c>
      <c r="X142" s="122" t="s">
        <v>403</v>
      </c>
    </row>
    <row r="143" spans="1:27" s="37" customFormat="1" hidden="1">
      <c r="A143" s="122"/>
      <c r="B143" s="122"/>
      <c r="C143" s="122" t="s">
        <v>401</v>
      </c>
      <c r="X143" s="122"/>
    </row>
    <row r="144" spans="1:27" s="37" customFormat="1">
      <c r="A144" s="45" t="s">
        <v>624</v>
      </c>
      <c r="B144" s="122"/>
      <c r="C144" s="122"/>
      <c r="D144" s="11">
        <v>16</v>
      </c>
      <c r="E144" s="14" t="s">
        <v>562</v>
      </c>
      <c r="F144" s="14" t="s">
        <v>565</v>
      </c>
      <c r="G144" s="17">
        <f>G102+G103+G104+G107+G108+G112+G113+G114+G118+G119+G120+G121+G122+G123+G124</f>
        <v>0</v>
      </c>
      <c r="H144" s="17">
        <f t="shared" ref="H144:V144" si="18">H102+H103+H104+H107+H108+H112+H113+H114+H118+H119+H120+H121+H122+H123+H124</f>
        <v>0</v>
      </c>
      <c r="I144" s="17">
        <f t="shared" si="18"/>
        <v>0</v>
      </c>
      <c r="J144" s="17">
        <f t="shared" si="18"/>
        <v>0</v>
      </c>
      <c r="K144" s="17">
        <f t="shared" si="18"/>
        <v>0</v>
      </c>
      <c r="L144" s="17">
        <f t="shared" si="18"/>
        <v>0</v>
      </c>
      <c r="M144" s="17">
        <f t="shared" si="18"/>
        <v>0</v>
      </c>
      <c r="N144" s="17">
        <f t="shared" si="18"/>
        <v>0</v>
      </c>
      <c r="O144" s="17">
        <f t="shared" si="18"/>
        <v>0</v>
      </c>
      <c r="P144" s="17">
        <f t="shared" si="18"/>
        <v>0</v>
      </c>
      <c r="Q144" s="17">
        <f t="shared" si="18"/>
        <v>0</v>
      </c>
      <c r="R144" s="17">
        <f t="shared" si="18"/>
        <v>0</v>
      </c>
      <c r="S144" s="17">
        <f t="shared" si="18"/>
        <v>0</v>
      </c>
      <c r="T144" s="17">
        <f t="shared" si="18"/>
        <v>0</v>
      </c>
      <c r="U144" s="17">
        <f t="shared" si="18"/>
        <v>0</v>
      </c>
      <c r="V144" s="17">
        <f t="shared" si="18"/>
        <v>0</v>
      </c>
      <c r="X144" s="122"/>
    </row>
    <row r="145" spans="1:24" s="37" customFormat="1">
      <c r="A145" s="45" t="s">
        <v>625</v>
      </c>
      <c r="B145" s="122"/>
      <c r="C145" s="122"/>
      <c r="D145" s="11">
        <v>17</v>
      </c>
      <c r="E145" s="14" t="s">
        <v>563</v>
      </c>
      <c r="F145" s="14" t="s">
        <v>566</v>
      </c>
      <c r="G145" s="17">
        <f>G144-G87</f>
        <v>0</v>
      </c>
      <c r="H145" s="17">
        <f t="shared" ref="H145:V145" si="19">H144-H87</f>
        <v>0</v>
      </c>
      <c r="I145" s="17">
        <f t="shared" si="19"/>
        <v>0</v>
      </c>
      <c r="J145" s="17">
        <f t="shared" si="19"/>
        <v>0</v>
      </c>
      <c r="K145" s="17">
        <f t="shared" si="19"/>
        <v>0</v>
      </c>
      <c r="L145" s="17">
        <f t="shared" si="19"/>
        <v>0</v>
      </c>
      <c r="M145" s="17">
        <f t="shared" si="19"/>
        <v>0</v>
      </c>
      <c r="N145" s="17">
        <f t="shared" si="19"/>
        <v>0</v>
      </c>
      <c r="O145" s="17">
        <f t="shared" si="19"/>
        <v>0</v>
      </c>
      <c r="P145" s="17">
        <f t="shared" si="19"/>
        <v>0</v>
      </c>
      <c r="Q145" s="17">
        <f t="shared" si="19"/>
        <v>0</v>
      </c>
      <c r="R145" s="17">
        <f t="shared" si="19"/>
        <v>0</v>
      </c>
      <c r="S145" s="17">
        <f t="shared" si="19"/>
        <v>0</v>
      </c>
      <c r="T145" s="17">
        <f t="shared" si="19"/>
        <v>0</v>
      </c>
      <c r="U145" s="17">
        <f t="shared" si="19"/>
        <v>0</v>
      </c>
      <c r="V145" s="17">
        <f t="shared" si="19"/>
        <v>0</v>
      </c>
      <c r="X145" s="122"/>
    </row>
    <row r="146" spans="1:24" s="37" customFormat="1" ht="30" customHeight="1">
      <c r="A146" s="45" t="s">
        <v>626</v>
      </c>
      <c r="B146" s="122"/>
      <c r="C146" s="122"/>
      <c r="D146" s="11">
        <v>18</v>
      </c>
      <c r="E146" s="14" t="s">
        <v>564</v>
      </c>
      <c r="F146" s="14" t="s">
        <v>587</v>
      </c>
      <c r="G146" s="61">
        <f t="shared" ref="G146:V146" si="20">ROUND((IF(G87&gt;0,G145/G87,0)),4)</f>
        <v>0</v>
      </c>
      <c r="H146" s="61">
        <f t="shared" si="20"/>
        <v>0</v>
      </c>
      <c r="I146" s="61">
        <f t="shared" si="20"/>
        <v>0</v>
      </c>
      <c r="J146" s="61">
        <f t="shared" si="20"/>
        <v>0</v>
      </c>
      <c r="K146" s="61">
        <f t="shared" si="20"/>
        <v>0</v>
      </c>
      <c r="L146" s="61">
        <f t="shared" si="20"/>
        <v>0</v>
      </c>
      <c r="M146" s="61">
        <f t="shared" si="20"/>
        <v>0</v>
      </c>
      <c r="N146" s="61">
        <f t="shared" si="20"/>
        <v>0</v>
      </c>
      <c r="O146" s="61">
        <f t="shared" si="20"/>
        <v>0</v>
      </c>
      <c r="P146" s="61">
        <f t="shared" si="20"/>
        <v>0</v>
      </c>
      <c r="Q146" s="61">
        <f t="shared" si="20"/>
        <v>0</v>
      </c>
      <c r="R146" s="61">
        <f t="shared" si="20"/>
        <v>0</v>
      </c>
      <c r="S146" s="61">
        <f t="shared" si="20"/>
        <v>0</v>
      </c>
      <c r="T146" s="61">
        <f t="shared" si="20"/>
        <v>0</v>
      </c>
      <c r="U146" s="61">
        <f t="shared" si="20"/>
        <v>0</v>
      </c>
      <c r="V146" s="61">
        <f t="shared" si="20"/>
        <v>0</v>
      </c>
      <c r="X146" s="122"/>
    </row>
    <row r="147" spans="1:24" s="37" customFormat="1">
      <c r="A147" s="45" t="s">
        <v>627</v>
      </c>
      <c r="B147" s="122"/>
      <c r="C147" s="122"/>
      <c r="D147" s="11">
        <v>19</v>
      </c>
      <c r="E147" s="14" t="s">
        <v>567</v>
      </c>
      <c r="F147" s="14" t="s">
        <v>588</v>
      </c>
      <c r="G147" s="17">
        <f>G145</f>
        <v>0</v>
      </c>
      <c r="H147" s="17">
        <f>G147+H145</f>
        <v>0</v>
      </c>
      <c r="I147" s="17">
        <f t="shared" ref="I147:T147" si="21">H147+I145</f>
        <v>0</v>
      </c>
      <c r="J147" s="17">
        <f t="shared" si="21"/>
        <v>0</v>
      </c>
      <c r="K147" s="17">
        <f t="shared" si="21"/>
        <v>0</v>
      </c>
      <c r="L147" s="17">
        <f t="shared" si="21"/>
        <v>0</v>
      </c>
      <c r="M147" s="17">
        <f>L147+M145</f>
        <v>0</v>
      </c>
      <c r="N147" s="17">
        <f t="shared" si="21"/>
        <v>0</v>
      </c>
      <c r="O147" s="17">
        <f t="shared" si="21"/>
        <v>0</v>
      </c>
      <c r="P147" s="17">
        <f t="shared" si="21"/>
        <v>0</v>
      </c>
      <c r="Q147" s="17">
        <f t="shared" si="21"/>
        <v>0</v>
      </c>
      <c r="R147" s="17">
        <f t="shared" si="21"/>
        <v>0</v>
      </c>
      <c r="S147" s="17">
        <f t="shared" si="21"/>
        <v>0</v>
      </c>
      <c r="T147" s="17">
        <f t="shared" si="21"/>
        <v>0</v>
      </c>
      <c r="U147" s="17">
        <f>U145+P147</f>
        <v>0</v>
      </c>
      <c r="V147" s="17">
        <f>T147</f>
        <v>0</v>
      </c>
      <c r="X147" s="122"/>
    </row>
    <row r="148" spans="1:24" s="37" customFormat="1" ht="45.75" customHeight="1">
      <c r="A148" s="45" t="s">
        <v>628</v>
      </c>
      <c r="B148" s="122"/>
      <c r="C148" s="122"/>
      <c r="D148" s="11">
        <v>20</v>
      </c>
      <c r="E148" s="14" t="s">
        <v>568</v>
      </c>
      <c r="F148" s="14" t="s">
        <v>589</v>
      </c>
      <c r="G148" s="61">
        <f t="shared" ref="G148:V148" si="22">ROUND((IF(G88&gt;0,G147/G88,0)),4)</f>
        <v>0</v>
      </c>
      <c r="H148" s="61">
        <f t="shared" si="22"/>
        <v>0</v>
      </c>
      <c r="I148" s="61">
        <f t="shared" si="22"/>
        <v>0</v>
      </c>
      <c r="J148" s="61">
        <f t="shared" si="22"/>
        <v>0</v>
      </c>
      <c r="K148" s="61">
        <f t="shared" si="22"/>
        <v>0</v>
      </c>
      <c r="L148" s="61">
        <f t="shared" si="22"/>
        <v>0</v>
      </c>
      <c r="M148" s="61">
        <f t="shared" si="22"/>
        <v>0</v>
      </c>
      <c r="N148" s="61">
        <f t="shared" si="22"/>
        <v>0</v>
      </c>
      <c r="O148" s="61">
        <f t="shared" si="22"/>
        <v>0</v>
      </c>
      <c r="P148" s="61">
        <f t="shared" si="22"/>
        <v>0</v>
      </c>
      <c r="Q148" s="61">
        <f t="shared" si="22"/>
        <v>0</v>
      </c>
      <c r="R148" s="61">
        <f t="shared" si="22"/>
        <v>0</v>
      </c>
      <c r="S148" s="61">
        <f t="shared" si="22"/>
        <v>0</v>
      </c>
      <c r="T148" s="61">
        <f t="shared" si="22"/>
        <v>0</v>
      </c>
      <c r="U148" s="61">
        <f t="shared" si="22"/>
        <v>0</v>
      </c>
      <c r="V148" s="61">
        <f t="shared" si="22"/>
        <v>0</v>
      </c>
      <c r="X148" s="122"/>
    </row>
    <row r="149" spans="1:24" s="37" customFormat="1">
      <c r="A149" s="122"/>
      <c r="B149" s="122"/>
      <c r="C149" s="122"/>
      <c r="D149" s="161" t="s">
        <v>884</v>
      </c>
      <c r="E149" s="162"/>
      <c r="F149" s="162"/>
      <c r="G149" s="162"/>
      <c r="H149" s="162"/>
      <c r="I149" s="162"/>
      <c r="J149" s="162"/>
      <c r="K149" s="162"/>
      <c r="L149" s="162"/>
      <c r="M149" s="162"/>
      <c r="N149" s="162"/>
      <c r="O149" s="162"/>
      <c r="P149" s="162"/>
      <c r="Q149" s="162"/>
      <c r="R149" s="162"/>
      <c r="S149" s="162"/>
      <c r="T149" s="162"/>
      <c r="U149" s="162"/>
      <c r="V149" s="163"/>
      <c r="X149" s="122"/>
    </row>
    <row r="150" spans="1:24" s="37" customFormat="1">
      <c r="A150" s="122"/>
      <c r="B150" s="122"/>
      <c r="C150" s="122" t="s">
        <v>401</v>
      </c>
      <c r="X150" s="122"/>
    </row>
    <row r="151" spans="1:24">
      <c r="A151" s="45"/>
      <c r="B151" s="45"/>
      <c r="C151" s="45" t="s">
        <v>404</v>
      </c>
      <c r="D151" s="45"/>
      <c r="E151" s="45"/>
      <c r="F151" s="45"/>
      <c r="G151" s="45"/>
      <c r="H151" s="45"/>
      <c r="I151" s="45"/>
      <c r="J151" s="45"/>
      <c r="K151" s="45"/>
      <c r="L151" s="45"/>
      <c r="M151" s="45"/>
      <c r="N151" s="45"/>
      <c r="O151" s="45"/>
      <c r="P151" s="45"/>
      <c r="Q151" s="45"/>
      <c r="R151" s="45"/>
      <c r="S151" s="45"/>
      <c r="T151" s="45"/>
      <c r="U151" s="45"/>
      <c r="V151" s="45"/>
      <c r="W151" s="45"/>
      <c r="X151" s="45" t="s">
        <v>405</v>
      </c>
    </row>
  </sheetData>
  <mergeCells count="50">
    <mergeCell ref="E119:F119"/>
    <mergeCell ref="D79:V79"/>
    <mergeCell ref="E104:F104"/>
    <mergeCell ref="E103:F103"/>
    <mergeCell ref="D100:F100"/>
    <mergeCell ref="D98:V98"/>
    <mergeCell ref="D99:V99"/>
    <mergeCell ref="E107:F107"/>
    <mergeCell ref="E102:F102"/>
    <mergeCell ref="E118:F118"/>
    <mergeCell ref="E114:F114"/>
    <mergeCell ref="E112:F112"/>
    <mergeCell ref="E113:F113"/>
    <mergeCell ref="E108:F108"/>
    <mergeCell ref="D149:V149"/>
    <mergeCell ref="E120:F120"/>
    <mergeCell ref="E121:F121"/>
    <mergeCell ref="E124:F124"/>
    <mergeCell ref="E122:F122"/>
    <mergeCell ref="D134:V134"/>
    <mergeCell ref="E123:F123"/>
    <mergeCell ref="D12:I12"/>
    <mergeCell ref="G11:I11"/>
    <mergeCell ref="G10:I10"/>
    <mergeCell ref="D22:V22"/>
    <mergeCell ref="D1:V1"/>
    <mergeCell ref="D10:F10"/>
    <mergeCell ref="D11:F11"/>
    <mergeCell ref="G8:I8"/>
    <mergeCell ref="D8:F8"/>
    <mergeCell ref="E55:F55"/>
    <mergeCell ref="E60:F60"/>
    <mergeCell ref="E67:F67"/>
    <mergeCell ref="D24:F24"/>
    <mergeCell ref="D55:D59"/>
    <mergeCell ref="D60:D62"/>
    <mergeCell ref="E64:F64"/>
    <mergeCell ref="D47:V47"/>
    <mergeCell ref="E33:F33"/>
    <mergeCell ref="D34:D37"/>
    <mergeCell ref="E68:F68"/>
    <mergeCell ref="E69:F69"/>
    <mergeCell ref="E63:F63"/>
    <mergeCell ref="E65:F65"/>
    <mergeCell ref="E66:F66"/>
    <mergeCell ref="D23:V23"/>
    <mergeCell ref="E26:F26"/>
    <mergeCell ref="E27:F27"/>
    <mergeCell ref="E28:F28"/>
    <mergeCell ref="D28:D32"/>
  </mergeCells>
  <phoneticPr fontId="2" type="noConversion"/>
  <dataValidations count="1">
    <dataValidation type="decimal" allowBlank="1" showInputMessage="1" showErrorMessage="1" errorTitle="Input Error" error="Please enter a numeric value between 0 and 99999999999999999" sqref="G102:V124 G133:V133 G87:V88 G55:V69 G78:V78 G144:V148 G46:V46 G26:V37">
      <formula1>0</formula1>
      <formula2>99999999999999900</formula2>
    </dataValidation>
  </dataValidations>
  <hyperlinks>
    <hyperlink ref="G3" location="Navigation!A1" display="Back To Navigation Page"/>
    <hyperlink ref="A46" r:id="rId1"/>
    <hyperlink ref="A27" r:id="rId2"/>
  </hyperlinks>
  <pageMargins left="0.75" right="0.75" top="1" bottom="1" header="0.5" footer="0.5"/>
  <pageSetup orientation="portrait" horizontalDpi="300" r:id="rId3"/>
  <headerFooter alignWithMargins="0"/>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C6B27D29-FE43-4B37-BF9B-59BF01B3938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37</vt:i4>
      </vt:variant>
    </vt:vector>
  </HeadingPairs>
  <TitlesOfParts>
    <vt:vector size="54" baseType="lpstr">
      <vt:lpstr>Navigation</vt:lpstr>
      <vt:lpstr>General Information</vt:lpstr>
      <vt:lpstr>LR-Part A1</vt:lpstr>
      <vt:lpstr>LR-Part A2 (USD)</vt:lpstr>
      <vt:lpstr>LR-Part A2 (GBP)</vt:lpstr>
      <vt:lpstr>LR-Part A2 (EURO)</vt:lpstr>
      <vt:lpstr>LR-Part A2 (JPY)</vt:lpstr>
      <vt:lpstr>LR-Part A2 (Others)</vt:lpstr>
      <vt:lpstr>LR-Part A3</vt:lpstr>
      <vt:lpstr>LR-Part B1</vt:lpstr>
      <vt:lpstr>LR-Part B2</vt:lpstr>
      <vt:lpstr>Additional Details </vt:lpstr>
      <vt:lpstr>LR-Part C</vt:lpstr>
      <vt:lpstr>Top 20 Depositors</vt:lpstr>
      <vt:lpstr>Category of Depositors</vt:lpstr>
      <vt:lpstr>Term Deposit-Amount wise</vt:lpstr>
      <vt:lpstr>Signatory Information</vt:lpstr>
      <vt:lpstr>datasheet_1_13</vt:lpstr>
      <vt:lpstr>datasheet_1_25</vt:lpstr>
      <vt:lpstr>datasheet_1_26</vt:lpstr>
      <vt:lpstr>datasheet_1_38</vt:lpstr>
      <vt:lpstr>datasheet_1_40</vt:lpstr>
      <vt:lpstr>datasheet_1_42</vt:lpstr>
      <vt:lpstr>'Category of Depositors'!fn_I10_1_14042015</vt:lpstr>
      <vt:lpstr>'Category of Depositors'!fn_I11_2_14042015</vt:lpstr>
      <vt:lpstr>'Category of Depositors'!fn_I12_3_14042015</vt:lpstr>
      <vt:lpstr>'Category of Depositors'!fn_I13_4_14042015</vt:lpstr>
      <vt:lpstr>'Category of Depositors'!fn_I14_5_14042015</vt:lpstr>
      <vt:lpstr>'Category of Depositors'!fn_I15_6_14042015</vt:lpstr>
      <vt:lpstr>'Category of Depositors'!fn_I16_7_14042015</vt:lpstr>
      <vt:lpstr>'Category of Depositors'!fn_I17_8_14042015</vt:lpstr>
      <vt:lpstr>'Category of Depositors'!fn_I18_9_14042015</vt:lpstr>
      <vt:lpstr>'Category of Depositors'!fn_I19_10_14042015</vt:lpstr>
      <vt:lpstr>'Category of Depositors'!fn_I20_11_14042015</vt:lpstr>
      <vt:lpstr>'Category of Depositors'!fn_I21_12_14042015</vt:lpstr>
      <vt:lpstr>'Category of Depositors'!fn_I22_13_14042015</vt:lpstr>
      <vt:lpstr>'Category of Depositors'!fn_I23_14_14042015</vt:lpstr>
      <vt:lpstr>'Category of Depositors'!fn_I24_15_14042015</vt:lpstr>
      <vt:lpstr>'Category of Depositors'!fn_I35_16_14042015</vt:lpstr>
      <vt:lpstr>'Category of Depositors'!fn_I46_17_14042015</vt:lpstr>
      <vt:lpstr>'Category of Depositors'!fn_I47_18_14042015</vt:lpstr>
      <vt:lpstr>'Category of Depositors'!fn_I48_19_14042015</vt:lpstr>
      <vt:lpstr>'Category of Depositors'!fn_I49_20_14042015</vt:lpstr>
      <vt:lpstr>'Category of Depositors'!fn_I50_21_14042015</vt:lpstr>
      <vt:lpstr>'Category of Depositors'!fn_I9_0_14042015</vt:lpstr>
      <vt:lpstr>'Top 20 Depositors'!fn_J16_3_14082010</vt:lpstr>
      <vt:lpstr>'Top 20 Depositors'!fn_J18_7_26112013</vt:lpstr>
      <vt:lpstr>'Top 20 Depositors'!fn_J19_8_26112013</vt:lpstr>
      <vt:lpstr>'Top 20 Depositors'!fn_K17_4_26112013</vt:lpstr>
      <vt:lpstr>'Top 20 Depositors'!fn_K18_5_26112013</vt:lpstr>
      <vt:lpstr>'Top 20 Depositors'!fn_K19_6_26112013</vt:lpstr>
      <vt:lpstr>'Top 20 Depositors'!fn_K20_9_26112013</vt:lpstr>
      <vt:lpstr>ScaleList</vt:lpstr>
      <vt:lpstr>UnitList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rgadekar</dc:creator>
  <cp:lastModifiedBy>Soman, Asha</cp:lastModifiedBy>
  <dcterms:created xsi:type="dcterms:W3CDTF">2010-12-09T08:47:06Z</dcterms:created>
  <dcterms:modified xsi:type="dcterms:W3CDTF">2023-03-13T04:44:26Z</dcterms:modified>
</cp:coreProperties>
</file>