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bookViews>
    <workbookView xWindow="5850" yWindow="1140" windowWidth="21630" windowHeight="14850" tabRatio="927" firstSheet="6" activeTab="6"/>
  </bookViews>
  <sheets>
    <sheet name="MainSheet" sheetId="1" state="veryHidden" r:id="rId1"/>
    <sheet name="StartUp" sheetId="2" state="veryHidden" r:id="rId2"/>
    <sheet name="Data" sheetId="3" state="veryHidden" r:id="rId3"/>
    <sheet name="+FootnoteTexts" sheetId="36" state="veryHidden" r:id="rId4"/>
    <sheet name="+Elements" sheetId="37" state="veryHidden" r:id="rId5"/>
    <sheet name="StartUpDataSheet" sheetId="53" state="veryHidden" r:id="rId6"/>
    <sheet name="General Information" sheetId="54" r:id="rId7"/>
    <sheet name="Earnings" sheetId="56" r:id="rId8"/>
    <sheet name="Int Receivable not recognized" sheetId="57" r:id="rId9"/>
    <sheet name="Other Operating Exp" sheetId="58" r:id="rId10"/>
    <sheet name="Signatory Information" sheetId="47" r:id="rId11"/>
    <sheet name="+Lineitems" sheetId="39" state="veryHidden" r:id="rId12"/>
  </sheets>
  <definedNames>
    <definedName name="_xlnm._FilterDatabase" localSheetId="1" hidden="1">StartUp!#REF!</definedName>
    <definedName name="datasheet_1_13">Data!$A$1:$A$12</definedName>
    <definedName name="datasheet_1_25">Data!$A$13:$A$24</definedName>
    <definedName name="datasheet_1_26">Data!$A$25</definedName>
    <definedName name="datasheet_1_38">Data!$A$26:$A$37</definedName>
    <definedName name="datasheet_1_40">Data!$A$38:$A$39</definedName>
    <definedName name="datasheet_1_42">Data!$A$40:$A$41</definedName>
    <definedName name="fn_D10_0_30082013" localSheetId="10">'Signatory Information'!$D$9</definedName>
    <definedName name="fn_D11_1_30082013" localSheetId="10">'Signatory Information'!$D$10</definedName>
    <definedName name="fn_D12_2_30082013" localSheetId="10">'Signatory Information'!$D$11</definedName>
    <definedName name="fn_D13_3_30082013" localSheetId="10">'Signatory Information'!$D$12</definedName>
    <definedName name="fn_D14_4_30082013" localSheetId="10">'Signatory Information'!$D$13</definedName>
    <definedName name="fn_D15_5_30082013" localSheetId="10">'Signatory Information'!$D$14</definedName>
    <definedName name="fn_D16_6_30082013" localSheetId="10">'Signatory Information'!$D$15</definedName>
    <definedName name="fn_D17_7_30082013" localSheetId="10">'Signatory Information'!$D$16</definedName>
    <definedName name="fn_F10_8_30082013" localSheetId="10">'Signatory Information'!$F$9</definedName>
    <definedName name="fn_F11_9_30082013" localSheetId="10">'Signatory Information'!$F$10</definedName>
    <definedName name="fn_F12_10_30082013" localSheetId="10">'Signatory Information'!$F$11</definedName>
    <definedName name="fn_F13_11_30082013" localSheetId="10">'Signatory Information'!$F$12</definedName>
    <definedName name="fn_F14_12_30082013" localSheetId="10">'Signatory Information'!$F$13</definedName>
    <definedName name="fn_F15_13_30082013" localSheetId="10">'Signatory Information'!$F$14</definedName>
    <definedName name="fn_F16_14_30082013" localSheetId="10">'Signatory Information'!$F$15</definedName>
    <definedName name="fn_F17_15_30082013" localSheetId="10">'Signatory Information'!$F$16</definedName>
    <definedName name="ScaleList">StartUp!$L$1:$L$5</definedName>
    <definedName name="UnitList">StartUp!$K$1:$K$171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58" l="1" a="1"/>
  <c r="F20" i="58"/>
  <c r="E13" i="57"/>
  <c r="E8" i="57"/>
  <c r="E68" i="56"/>
  <c r="E62" i="56"/>
  <c r="E61" i="56"/>
  <c r="E55" i="56"/>
  <c r="E51" i="56"/>
  <c r="E47" i="56"/>
  <c r="E38" i="56"/>
  <c r="E34" i="56"/>
  <c r="E29" i="56"/>
  <c r="E48" i="56" s="1"/>
  <c r="E76" i="56" s="1"/>
  <c r="E24" i="56"/>
  <c r="E17" i="56"/>
  <c r="E10" i="56"/>
  <c r="E9" i="56"/>
  <c r="E23" i="56" s="1"/>
  <c r="E18" i="54"/>
  <c r="E17" i="54"/>
  <c r="E14" i="54"/>
  <c r="E13" i="54"/>
  <c r="E11" i="54"/>
  <c r="E10" i="54"/>
  <c r="E9" i="54"/>
  <c r="E8" i="54"/>
  <c r="D8" i="53"/>
  <c r="D12" i="2"/>
  <c r="D9" i="2"/>
  <c r="D8" i="2"/>
  <c r="E49" i="56" l="1"/>
  <c r="E60" i="56" s="1"/>
  <c r="E63" i="56" s="1"/>
  <c r="E65" i="56" s="1"/>
  <c r="E67" i="56" s="1"/>
  <c r="E28" i="56"/>
  <c r="E75" i="56" s="1"/>
  <c r="E74" i="56"/>
</calcChain>
</file>

<file path=xl/comments1.xml><?xml version="1.0" encoding="utf-8"?>
<comments xmlns="http://schemas.openxmlformats.org/spreadsheetml/2006/main">
  <authors>
    <author>user</author>
  </authors>
  <commentList>
    <comment ref="E80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9" authorId="0" shapeId="0">
      <text>
        <r>
          <rPr>
            <b/>
            <sz val="9"/>
            <color indexed="81"/>
            <rFont val="Tahoma"/>
            <family val="2"/>
          </rPr>
          <t xml:space="preserve">[Primary: Signature of authorised reporting official]
</t>
        </r>
      </text>
    </comment>
    <comment ref="F9" authorId="0" shapeId="0">
      <text>
        <r>
          <rPr>
            <b/>
            <sz val="9"/>
            <color indexed="81"/>
            <rFont val="Tahoma"/>
            <family val="2"/>
          </rPr>
          <t xml:space="preserve">[Primary: Signature of person countersigned]
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 xml:space="preserve">[Primary: Authorised reporting official]
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</rPr>
          <t xml:space="preserve">[Primary: Name of person countersigned]
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</rPr>
          <t xml:space="preserve">[Primary: Designation of authorised reporting official]
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</rPr>
          <t xml:space="preserve">[Primary: Designation of person countersigned]
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 xml:space="preserve">[Primary: E mail ID of authorised reporting official]
</t>
        </r>
      </text>
    </comment>
    <comment ref="F12" authorId="0" shapeId="0">
      <text>
        <r>
          <rPr>
            <b/>
            <sz val="9"/>
            <color indexed="81"/>
            <rFont val="Tahoma"/>
            <family val="2"/>
          </rPr>
          <t xml:space="preserve">[Primary: E mail ID of person countersigned]
</t>
        </r>
      </text>
    </comment>
    <comment ref="D13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Office telephone number of authorised reporting official]
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Office telephone number of authorised reporting official]
</t>
        </r>
      </text>
    </comment>
    <comment ref="D14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Office telephone number of authorised reporting official]
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 xml:space="preserve">[Unit: PURE]
[Scale: Actuals]
[Primary: Residence telephone number of person countersigned]
</t>
        </r>
      </text>
    </comment>
    <comment ref="D15" authorId="0" shapeId="0">
      <text>
        <r>
          <rPr>
            <b/>
            <sz val="9"/>
            <color indexed="81"/>
            <rFont val="Tahoma"/>
            <family val="2"/>
          </rPr>
          <t xml:space="preserve">[Primary: Place of signing by authorised reporting official]
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[Primary: Place of signing by person countersigned]
</t>
        </r>
      </text>
    </comment>
    <comment ref="D16" authorId="0" shapeId="0">
      <text>
        <r>
          <rPr>
            <b/>
            <sz val="9"/>
            <color indexed="81"/>
            <rFont val="Tahoma"/>
            <family val="2"/>
          </rPr>
          <t xml:space="preserve">[Date Format: dd/MM/yyyy]Please double click to show the popup
[Primary: Date of signing by authorised reporting official]
</t>
        </r>
      </text>
    </comment>
    <comment ref="F16" authorId="0" shapeId="0">
      <text>
        <r>
          <rPr>
            <b/>
            <sz val="9"/>
            <color indexed="81"/>
            <rFont val="Tahoma"/>
            <family val="2"/>
          </rPr>
          <t xml:space="preserve">[Date Format: dd/MM/yyyy]Please double click to show the popup
[Primary: Date of signing by person countersigned]
</t>
        </r>
      </text>
    </comment>
  </commentList>
</comments>
</file>

<file path=xl/sharedStrings.xml><?xml version="1.0" encoding="utf-8"?>
<sst xmlns="http://schemas.openxmlformats.org/spreadsheetml/2006/main" count="740" uniqueCount="640">
  <si>
    <t>Bank Working Code</t>
  </si>
  <si>
    <t>Bank Name</t>
  </si>
  <si>
    <t>Report Status</t>
  </si>
  <si>
    <t>Do Version Check</t>
  </si>
  <si>
    <t>Seed year</t>
  </si>
  <si>
    <t>IsRevised</t>
  </si>
  <si>
    <t>SDG</t>
  </si>
  <si>
    <t>Sudan, Pounds</t>
  </si>
  <si>
    <t>SRD</t>
  </si>
  <si>
    <t>Suriname, Dollars</t>
  </si>
  <si>
    <t>SZL</t>
  </si>
  <si>
    <t>Swaziland, Emalangeni</t>
  </si>
  <si>
    <t>SEK</t>
  </si>
  <si>
    <t>Sweden, Kronor</t>
  </si>
  <si>
    <t>CHF</t>
  </si>
  <si>
    <t>Switzerland, Francs</t>
  </si>
  <si>
    <t>SYP</t>
  </si>
  <si>
    <t>Syria, Pounds</t>
  </si>
  <si>
    <t>TWD</t>
  </si>
  <si>
    <t>Taiwan, New Dollars</t>
  </si>
  <si>
    <t>TJS</t>
  </si>
  <si>
    <t>Tajikistan, Somoni</t>
  </si>
  <si>
    <t>TZS</t>
  </si>
  <si>
    <t>Tanzania, Shillings</t>
  </si>
  <si>
    <t>THB</t>
  </si>
  <si>
    <t>Thailand, Baht</t>
  </si>
  <si>
    <t>TOP</t>
  </si>
  <si>
    <t>Tonga, Paanga</t>
  </si>
  <si>
    <t>TTD</t>
  </si>
  <si>
    <t>Trinidad and Tobago, Dollars</t>
  </si>
  <si>
    <t>TND</t>
  </si>
  <si>
    <t>Tunisia, Dinars</t>
  </si>
  <si>
    <t>TRY</t>
  </si>
  <si>
    <t>Uzbekistan, Sums</t>
  </si>
  <si>
    <t>VUV</t>
  </si>
  <si>
    <t>Papua New Guinea, Kina</t>
  </si>
  <si>
    <t>UYU</t>
  </si>
  <si>
    <t>Uruguay, Pesos</t>
  </si>
  <si>
    <t>UZS</t>
  </si>
  <si>
    <t>Turkey, New Lira</t>
  </si>
  <si>
    <t>TMM</t>
  </si>
  <si>
    <t>Turkmenistan, Manats</t>
  </si>
  <si>
    <t>TVD</t>
  </si>
  <si>
    <t>Tuvalu, Tuvalu Dollars</t>
  </si>
  <si>
    <t>UGX</t>
  </si>
  <si>
    <t>Uganda, Shillings</t>
  </si>
  <si>
    <t>UAH</t>
  </si>
  <si>
    <t>Ukraine, Hryvnia</t>
  </si>
  <si>
    <t>AED</t>
  </si>
  <si>
    <t>United Arab Emirates, Dirhams</t>
  </si>
  <si>
    <t>GBP</t>
  </si>
  <si>
    <t>United Kingdom, Pounds</t>
  </si>
  <si>
    <t>PYG</t>
  </si>
  <si>
    <t>Paraguay, Guarani</t>
  </si>
  <si>
    <t>PEN</t>
  </si>
  <si>
    <t>Peru, Nuevos Soles</t>
  </si>
  <si>
    <t>PHP</t>
  </si>
  <si>
    <t>Philippines, Pesos</t>
  </si>
  <si>
    <t>XPT</t>
  </si>
  <si>
    <t>Platinum, Ounces</t>
  </si>
  <si>
    <t>PLN</t>
  </si>
  <si>
    <t>Poland, Zlotych</t>
  </si>
  <si>
    <t>QAR</t>
  </si>
  <si>
    <t>Qatar, Rials</t>
  </si>
  <si>
    <t>RON</t>
  </si>
  <si>
    <t>38a64d45-4e67-483f-855e-cb423d817e8a:~:NotMandatory:~:True:~:False:~::~::~:False:~::~::~:False:~::~::~:</t>
  </si>
  <si>
    <t>6e51ed88-5363-482c-b243-1d646cc4bf85:~:NotMandatory:~:True:~:False:~::~::~:False:~::~::~:False:~::~::~:</t>
  </si>
  <si>
    <t>PGK</t>
  </si>
  <si>
    <t>Romania, New Lei</t>
  </si>
  <si>
    <t>RUB</t>
  </si>
  <si>
    <t>Russia, Rubles</t>
  </si>
  <si>
    <t>RWF</t>
  </si>
  <si>
    <t>Rwanda, Rwanda Francs</t>
  </si>
  <si>
    <t>SHP</t>
  </si>
  <si>
    <t>Saint Helena, Pounds</t>
  </si>
  <si>
    <t>WST</t>
  </si>
  <si>
    <t>Samoa, Tala</t>
  </si>
  <si>
    <t>STD</t>
  </si>
  <si>
    <t>Sao Tome and Principe, Dobras</t>
  </si>
  <si>
    <t>SAR</t>
  </si>
  <si>
    <t>Saudi Arabia, Riyals</t>
  </si>
  <si>
    <t>SPL</t>
  </si>
  <si>
    <t>Seborga, Luigini</t>
  </si>
  <si>
    <t>RSD</t>
  </si>
  <si>
    <t>Serbia, Dinars</t>
  </si>
  <si>
    <t>SCR</t>
  </si>
  <si>
    <t>Seychelles, Rupees</t>
  </si>
  <si>
    <t>SLL</t>
  </si>
  <si>
    <t>Sierra Leone, Leones</t>
  </si>
  <si>
    <t>XAG</t>
  </si>
  <si>
    <t>Silver, Ounces</t>
  </si>
  <si>
    <t>SGD</t>
  </si>
  <si>
    <t>Singapore, Dollars</t>
  </si>
  <si>
    <t>SBD</t>
  </si>
  <si>
    <t>Macau, Patacas</t>
  </si>
  <si>
    <t>Pakistan, Rupees</t>
  </si>
  <si>
    <t>XPD</t>
  </si>
  <si>
    <t>Palladium Ounces</t>
  </si>
  <si>
    <t>PAB</t>
  </si>
  <si>
    <t>Panama, Balboa</t>
  </si>
  <si>
    <t>Millions</t>
  </si>
  <si>
    <t>Billions</t>
  </si>
  <si>
    <t>Guernsey, Pounds</t>
  </si>
  <si>
    <t>GNF</t>
  </si>
  <si>
    <t>Guinea, Francs</t>
  </si>
  <si>
    <t>GYD</t>
  </si>
  <si>
    <t>Guyana, Dollars</t>
  </si>
  <si>
    <t>HTG</t>
  </si>
  <si>
    <t>Default Unit</t>
  </si>
  <si>
    <t>Default Scale</t>
  </si>
  <si>
    <t>Current Period</t>
  </si>
  <si>
    <t>Previous Period</t>
  </si>
  <si>
    <t>Identifier</t>
  </si>
  <si>
    <t>AMD</t>
  </si>
  <si>
    <t>Armenia, Drams</t>
  </si>
  <si>
    <t>AWG</t>
  </si>
  <si>
    <t>Aruba, Guilders (also called Florins)</t>
  </si>
  <si>
    <t>AUD</t>
  </si>
  <si>
    <t>Australia, Dollars</t>
  </si>
  <si>
    <t>AZN</t>
  </si>
  <si>
    <t>Azerbaijan, New Manats</t>
  </si>
  <si>
    <t>BSD</t>
  </si>
  <si>
    <t>Bahamas, Dollars</t>
  </si>
  <si>
    <t>BHD</t>
  </si>
  <si>
    <t>Bahrain, Dinars</t>
  </si>
  <si>
    <t>BDT</t>
  </si>
  <si>
    <t>Bangladesh, Taka</t>
  </si>
  <si>
    <t>BBD</t>
  </si>
  <si>
    <t>Barbados, Dollars</t>
  </si>
  <si>
    <t>BYR</t>
  </si>
  <si>
    <t>Belarus, Rubles</t>
  </si>
  <si>
    <t>BZD</t>
  </si>
  <si>
    <t>Belize, Dollars</t>
  </si>
  <si>
    <t>BMD</t>
  </si>
  <si>
    <t>Bermuda, Dollars</t>
  </si>
  <si>
    <t>BTN</t>
  </si>
  <si>
    <t>Bhutan, Ngultrum</t>
  </si>
  <si>
    <t>BOB</t>
  </si>
  <si>
    <t>Bolivia, Bolivianos</t>
  </si>
  <si>
    <t>BAM</t>
  </si>
  <si>
    <t>Bosnia and Herzegovina, Convertible Marka</t>
  </si>
  <si>
    <t>BWP</t>
  </si>
  <si>
    <t>Botswana, Pulas</t>
  </si>
  <si>
    <t>BRL</t>
  </si>
  <si>
    <t>Brazil, Brazil Real</t>
  </si>
  <si>
    <t>BND</t>
  </si>
  <si>
    <t>International Monetary Fund (IMF) Special Drawing Rights</t>
  </si>
  <si>
    <t>IRR</t>
  </si>
  <si>
    <t>Iran, Rials</t>
  </si>
  <si>
    <t>IQD</t>
  </si>
  <si>
    <t>Iraq, Dinars</t>
  </si>
  <si>
    <t>IMP</t>
  </si>
  <si>
    <t>Liberia, Dollars</t>
  </si>
  <si>
    <t>LYD</t>
  </si>
  <si>
    <t>Libya, Dinars</t>
  </si>
  <si>
    <t>LTL</t>
  </si>
  <si>
    <t>StartUpDataSheet</t>
  </si>
  <si>
    <t>GHS</t>
  </si>
  <si>
    <t>Ghana, Cedis</t>
  </si>
  <si>
    <t>GIP</t>
  </si>
  <si>
    <t>Gibraltar, Pounds</t>
  </si>
  <si>
    <t>XAU</t>
  </si>
  <si>
    <t>Gold, Ounces</t>
  </si>
  <si>
    <t>GTQ</t>
  </si>
  <si>
    <t>Guatemala, Quetzales</t>
  </si>
  <si>
    <t>GGP</t>
  </si>
  <si>
    <t>Language</t>
  </si>
  <si>
    <t>&lt;PrefixNamespace&gt;_x000D_
  &lt;add key="Prefix" value="cmp" /&gt;_x000D_
  &lt;add key="Namespace" value="" /&gt;_x000D_
  &lt;add key="Scheme" value="" /&gt;_x000D_
  &lt;add key="SchemaFileName" value="" /&gt;_x000D_
&lt;/PrefixNamespace&gt;</t>
  </si>
  <si>
    <t>{9D464D58-4FAD-4758-A826-6A433BFB4418}</t>
  </si>
  <si>
    <t>Previous To Previous Period</t>
  </si>
  <si>
    <t>Mozambique, Meticais</t>
  </si>
  <si>
    <t>MMK</t>
  </si>
  <si>
    <t>Myanmar (Burma), Kyats</t>
  </si>
  <si>
    <t>NAD</t>
  </si>
  <si>
    <t>Namibia, Dollars</t>
  </si>
  <si>
    <t>NPR</t>
  </si>
  <si>
    <t>Nepal, Nepal Rupees</t>
  </si>
  <si>
    <t>ANG</t>
  </si>
  <si>
    <t>Netherlands Antilles, Guilders (also called Florins)</t>
  </si>
  <si>
    <t>NZD</t>
  </si>
  <si>
    <t>New Zealand, Dollars</t>
  </si>
  <si>
    <t>NIO</t>
  </si>
  <si>
    <t>Nicaragua, Cordobas</t>
  </si>
  <si>
    <t>NGN</t>
  </si>
  <si>
    <t>Nigeria, Nairas</t>
  </si>
  <si>
    <t>NOK</t>
  </si>
  <si>
    <t>Norway, Krone</t>
  </si>
  <si>
    <t>OMR</t>
  </si>
  <si>
    <t>Oman, Rials</t>
  </si>
  <si>
    <t>PKR</t>
  </si>
  <si>
    <t>#TABLE#</t>
  </si>
  <si>
    <t>#LAYOUTSCSR#</t>
  </si>
  <si>
    <t>#LAYOUTECSR#</t>
  </si>
  <si>
    <t>#LAYOUTSCER#</t>
  </si>
  <si>
    <t>#LAYOUTECER#</t>
  </si>
  <si>
    <t>Korea (South), Won</t>
  </si>
  <si>
    <t>KWD</t>
  </si>
  <si>
    <t>Kuwait, Dinars</t>
  </si>
  <si>
    <t>KGS</t>
  </si>
  <si>
    <t>Kyrgyzstan, Soms</t>
  </si>
  <si>
    <t>LAK</t>
  </si>
  <si>
    <t>Laos, Kips</t>
  </si>
  <si>
    <t>LVL</t>
  </si>
  <si>
    <t>Latvia, Lati</t>
  </si>
  <si>
    <t>LBP</t>
  </si>
  <si>
    <t>Lebanon, Pounds</t>
  </si>
  <si>
    <t>LSL</t>
  </si>
  <si>
    <t>Lesotho, Maloti</t>
  </si>
  <si>
    <t>LRD</t>
  </si>
  <si>
    <t>Start Date</t>
  </si>
  <si>
    <t>End Date</t>
  </si>
  <si>
    <t>USD</t>
  </si>
  <si>
    <t>United States of America, Dollars</t>
  </si>
  <si>
    <t>Actuals</t>
  </si>
  <si>
    <t>Thousands</t>
  </si>
  <si>
    <t>b00809e3-3455-4f59-9d2b-a22979373eb2:~:NotMandatory:~:True:~:</t>
  </si>
  <si>
    <t>d81c0746-b991-4e95-a701-b8ed95ac0596:~:StartUpData:~:NotMandatory:~:True:~::~:</t>
  </si>
  <si>
    <t>Vanuatu, Vatu</t>
  </si>
  <si>
    <t>VEB</t>
  </si>
  <si>
    <t>Venezuela, Bolivares (expires 2008-Jun-30)</t>
  </si>
  <si>
    <t>VEF</t>
  </si>
  <si>
    <t>Venezuela, Bolivares Fuertes</t>
  </si>
  <si>
    <t>VND</t>
  </si>
  <si>
    <t>Viet Nam, Dong</t>
  </si>
  <si>
    <t>YER</t>
  </si>
  <si>
    <t>Yemen, Rials</t>
  </si>
  <si>
    <t>ZMK</t>
  </si>
  <si>
    <t>Zambia, Kwacha</t>
  </si>
  <si>
    <t>ZWD</t>
  </si>
  <si>
    <t>Zimbabwe, Zimbabwe Dollars</t>
  </si>
  <si>
    <t>AFN</t>
  </si>
  <si>
    <t>Afghanistan, Afghanis</t>
  </si>
  <si>
    <t>ALL</t>
  </si>
  <si>
    <t>Albania, Leke</t>
  </si>
  <si>
    <t>DZD</t>
  </si>
  <si>
    <t>Algeria, Algeria Dinars</t>
  </si>
  <si>
    <t>AOA</t>
  </si>
  <si>
    <t>Angola, Kwanza</t>
  </si>
  <si>
    <t>ARS</t>
  </si>
  <si>
    <t>Argentina, Pesos</t>
  </si>
  <si>
    <t>Isle of Man, Pounds</t>
  </si>
  <si>
    <t>ILS</t>
  </si>
  <si>
    <t>Israel, New Shekels</t>
  </si>
  <si>
    <t>JMD</t>
  </si>
  <si>
    <t>Jamaica, Dollars</t>
  </si>
  <si>
    <t>JPY</t>
  </si>
  <si>
    <t>Japan, Yen</t>
  </si>
  <si>
    <t>JEP</t>
  </si>
  <si>
    <t>Jersey, Pounds</t>
  </si>
  <si>
    <t>JOD</t>
  </si>
  <si>
    <t>Jordan, Dinars</t>
  </si>
  <si>
    <t>KZT</t>
  </si>
  <si>
    <t>Kazakhstan, Tenge</t>
  </si>
  <si>
    <t>KES</t>
  </si>
  <si>
    <t>Kenya, Shillings</t>
  </si>
  <si>
    <t>KPW</t>
  </si>
  <si>
    <t>Korea (North), Won</t>
  </si>
  <si>
    <t>KRW</t>
  </si>
  <si>
    <t>Lithuania, Litai</t>
  </si>
  <si>
    <t>MOP</t>
  </si>
  <si>
    <t>MWK</t>
  </si>
  <si>
    <t>MKD</t>
  </si>
  <si>
    <t>Macedonia, Denars</t>
  </si>
  <si>
    <t>MGA</t>
  </si>
  <si>
    <t>Madagascar, Ariary</t>
  </si>
  <si>
    <t>Haiti, Gourdes</t>
  </si>
  <si>
    <t>HNL</t>
  </si>
  <si>
    <t>Honduras, Lempiras</t>
  </si>
  <si>
    <t>HKD</t>
  </si>
  <si>
    <t>Hong Kong, Dollars</t>
  </si>
  <si>
    <t>HUF</t>
  </si>
  <si>
    <t>Hungary, Forint</t>
  </si>
  <si>
    <t>ISK</t>
  </si>
  <si>
    <t>Iceland, Kronur</t>
  </si>
  <si>
    <t>INR</t>
  </si>
  <si>
    <t>India, Rupees</t>
  </si>
  <si>
    <t>CRC</t>
  </si>
  <si>
    <t>Costa Rica, Colones</t>
  </si>
  <si>
    <t>HRK</t>
  </si>
  <si>
    <t>Croatia, Kuna</t>
  </si>
  <si>
    <t>CUP</t>
  </si>
  <si>
    <t>Cuba, Pesos</t>
  </si>
  <si>
    <t>CYP</t>
  </si>
  <si>
    <t>Cyprus, Pounds (expires 2008-Jan-31)</t>
  </si>
  <si>
    <t>CZK</t>
  </si>
  <si>
    <t>Czech Republic, Koruny</t>
  </si>
  <si>
    <t>DKK</t>
  </si>
  <si>
    <t>Denmark, Kroner</t>
  </si>
  <si>
    <t>DJF</t>
  </si>
  <si>
    <t>Djibouti, Francs</t>
  </si>
  <si>
    <t>DOP</t>
  </si>
  <si>
    <t>Lakhs</t>
  </si>
  <si>
    <t>Communaute Financiere Africaine BEAC, Francs</t>
  </si>
  <si>
    <t>KMF</t>
  </si>
  <si>
    <t>Comoros, Francs</t>
  </si>
  <si>
    <t>XPF</t>
  </si>
  <si>
    <t>Comptoirs Francais du Pacifique Francs</t>
  </si>
  <si>
    <t>CDF</t>
  </si>
  <si>
    <t>Congo/Kinshasa, Congolese Francs</t>
  </si>
  <si>
    <t>IDR</t>
  </si>
  <si>
    <t>Indonesia, Rupiahs</t>
  </si>
  <si>
    <t>XDR</t>
  </si>
  <si>
    <t>Solomon Islands, Dollars</t>
  </si>
  <si>
    <t>SOS</t>
  </si>
  <si>
    <t>Somalia, Shillings</t>
  </si>
  <si>
    <t>ZAR</t>
  </si>
  <si>
    <t>South Africa, Rand</t>
  </si>
  <si>
    <t>LKR</t>
  </si>
  <si>
    <t>Sri Lanka, Rupees</t>
  </si>
  <si>
    <t>Brunei Darussalam, Dollars</t>
  </si>
  <si>
    <t>BGN</t>
  </si>
  <si>
    <t>Bulgaria, Leva</t>
  </si>
  <si>
    <t>BIF</t>
  </si>
  <si>
    <t>Burundi, Francs</t>
  </si>
  <si>
    <t>KHR</t>
  </si>
  <si>
    <t>Cambodia, Riels</t>
  </si>
  <si>
    <t>CAD</t>
  </si>
  <si>
    <t>Canada, Dollars</t>
  </si>
  <si>
    <t>CVE</t>
  </si>
  <si>
    <t>Cape Verde, Escudos</t>
  </si>
  <si>
    <t>KYD</t>
  </si>
  <si>
    <t>Cayman Islands, Dollars</t>
  </si>
  <si>
    <t>CLP</t>
  </si>
  <si>
    <t>Chile, Pesos</t>
  </si>
  <si>
    <t>CNY</t>
  </si>
  <si>
    <t>China, Yuan Renminbi</t>
  </si>
  <si>
    <t>COP</t>
  </si>
  <si>
    <t>Colombia, Pesos</t>
  </si>
  <si>
    <t>XOF</t>
  </si>
  <si>
    <t>Communaute Financiere Africaine BCEAO, Francs</t>
  </si>
  <si>
    <t>XAF</t>
  </si>
  <si>
    <t>Malawi, Kwachas</t>
  </si>
  <si>
    <t>MYR</t>
  </si>
  <si>
    <t>Malaysia, Ringgits</t>
  </si>
  <si>
    <t>MVR</t>
  </si>
  <si>
    <t>Maldives (Maldive Islands), Rufiyaa</t>
  </si>
  <si>
    <t>MTL</t>
  </si>
  <si>
    <t>Malta, Liri (expires 2008-Jan-31)</t>
  </si>
  <si>
    <t>MRO</t>
  </si>
  <si>
    <t>Mauritania, Ouguiyas</t>
  </si>
  <si>
    <t>MUR</t>
  </si>
  <si>
    <t>Mauritius, Rupees</t>
  </si>
  <si>
    <t>MXN</t>
  </si>
  <si>
    <t>Mexico, Pesos</t>
  </si>
  <si>
    <t>MDL</t>
  </si>
  <si>
    <t>Moldova, Lei</t>
  </si>
  <si>
    <t>MNT</t>
  </si>
  <si>
    <t>Mongolia, Tugriks</t>
  </si>
  <si>
    <t>MAD</t>
  </si>
  <si>
    <t>Morocco, Dirhams</t>
  </si>
  <si>
    <t>MZN</t>
  </si>
  <si>
    <t>Dominican Republic, Pesos</t>
  </si>
  <si>
    <t>XCD</t>
  </si>
  <si>
    <t>East Caribbean Dollars</t>
  </si>
  <si>
    <t>EGP</t>
  </si>
  <si>
    <t>Egypt, Pounds</t>
  </si>
  <si>
    <t>SVC</t>
  </si>
  <si>
    <t>El Salvador, Colones</t>
  </si>
  <si>
    <t>ERN</t>
  </si>
  <si>
    <t>Eritrea, Nakfa</t>
  </si>
  <si>
    <t>EEK</t>
  </si>
  <si>
    <t>Estonia, Krooni</t>
  </si>
  <si>
    <t>ETB</t>
  </si>
  <si>
    <t>Ethiopia, Birr</t>
  </si>
  <si>
    <t>EUR</t>
  </si>
  <si>
    <t>Euro Member Countries, Euro</t>
  </si>
  <si>
    <t>FKP</t>
  </si>
  <si>
    <t>Falkland Islands (Malvinas), Pounds</t>
  </si>
  <si>
    <t>FJD</t>
  </si>
  <si>
    <t>Fiji, Dollars</t>
  </si>
  <si>
    <t>GMD</t>
  </si>
  <si>
    <t>Gambia, Dalasi</t>
  </si>
  <si>
    <t>GEL</t>
  </si>
  <si>
    <t>Georgia, Lari</t>
  </si>
  <si>
    <t>23e19b34-3026-4a79-a778-04ee0f4bf6d9:~:GeneralInfo:~:NotMandatory:~:True:~::~:</t>
  </si>
  <si>
    <t>#CustPlc#</t>
  </si>
  <si>
    <t>General Information</t>
  </si>
  <si>
    <t>Signatory Information</t>
  </si>
  <si>
    <t>Name Of Bank</t>
  </si>
  <si>
    <t>RO Name</t>
  </si>
  <si>
    <t>Quarter End Date</t>
  </si>
  <si>
    <t>Audit Flag</t>
  </si>
  <si>
    <t>Bank Code</t>
  </si>
  <si>
    <t>in-rbi-rep.xsd#in-rbi-rep_NameOfReportingInstitution@http://www.xbrl.org/2003/role/terseLabel</t>
  </si>
  <si>
    <t>in-rbi-rep.xsd#in-rbi-rep_ROName</t>
  </si>
  <si>
    <t>in-rbi-rep.xsd#in-rbi-rep_QuarterEndDate</t>
  </si>
  <si>
    <t>in-rbi-rep.xsd#in-rbi-rep_BankCode</t>
  </si>
  <si>
    <t>89ae803e-5b88-4738-be9c-115cb907a013:~:NotMandatory:~:True:~:False:~::~::~:False:~::~::~:False:~::~::~:</t>
  </si>
  <si>
    <t>6530071a-19f1-4d72-bc65-ce62df1710ea:~:lyt_Earnings_1:~:NotMandatory:~:True:~::~:</t>
  </si>
  <si>
    <t>1. Interest/discount received (2+3+4+5)</t>
  </si>
  <si>
    <t>2. Interest/discount received on loans and advances (other than from banks)</t>
  </si>
  <si>
    <t>i) Actually received</t>
  </si>
  <si>
    <t>ii) Accrued interest on Standard advances</t>
  </si>
  <si>
    <t>3. Interest on market lending ( to banks, if any)</t>
  </si>
  <si>
    <t>4. Interest on investments</t>
  </si>
  <si>
    <t>i) Interest received /accrued on Standard Investments</t>
  </si>
  <si>
    <t>5. Interest on additional balance with RBI, inter-bank deposits, placements and credits</t>
  </si>
  <si>
    <t>6. Other Operating income</t>
  </si>
  <si>
    <t>i) Profit / (Loss) on sale of fixed assets (+) / (-)</t>
  </si>
  <si>
    <t>ii) Profit / (Loss) on sale of other assets (+) / (-)</t>
  </si>
  <si>
    <t>iii) Other Non-operating Income / (Expenses) (+) / (-)</t>
  </si>
  <si>
    <t>10. Interest paid</t>
  </si>
  <si>
    <t>i) On Customer deposits</t>
  </si>
  <si>
    <t>ii) On Inter-bank deposits</t>
  </si>
  <si>
    <t>iii) On Inter-bank borrowings (including from RBI/FIs)</t>
  </si>
  <si>
    <t>iv) Others</t>
  </si>
  <si>
    <t>11. Operating Expenses</t>
  </si>
  <si>
    <t>i) Staff expenses</t>
  </si>
  <si>
    <t>ii) Directors fees</t>
  </si>
  <si>
    <t>iii) Auditors' fees</t>
  </si>
  <si>
    <t>12. Other Operating expenses</t>
  </si>
  <si>
    <t>i) Bad Debts written off</t>
  </si>
  <si>
    <t>ii) Other assets written off</t>
  </si>
  <si>
    <t>iii) Capitalised expenditure written off</t>
  </si>
  <si>
    <t>iv) Other provisions</t>
  </si>
  <si>
    <t>i) Appropriation towards Statutory Reserves</t>
  </si>
  <si>
    <t>ii) Appropriation towards Building Fund</t>
  </si>
  <si>
    <t>iii) Appropriation towards Dividend Equalisation Fund</t>
  </si>
  <si>
    <t>iv) Appropriation towards Other Reserves/ Provisions</t>
  </si>
  <si>
    <t>v) Dividend</t>
  </si>
  <si>
    <t>Rs in Thousand</t>
  </si>
  <si>
    <t>i) Fee, Commission, exchange and brokerage</t>
  </si>
  <si>
    <t>ii) Profit (+) / Loss (-) on forex operations</t>
  </si>
  <si>
    <t>iii) Profit (+) / Loss (-) on trading and sale of securities</t>
  </si>
  <si>
    <t>iv) Dividend Income</t>
  </si>
  <si>
    <t>v) Miscellaneous Income</t>
  </si>
  <si>
    <t>7. Total Operating Income [1+6]</t>
  </si>
  <si>
    <t>9. Total income[7+8]</t>
  </si>
  <si>
    <t>13. Total operating expenses [10 + 11+ 12]</t>
  </si>
  <si>
    <t>16. Write off</t>
  </si>
  <si>
    <t>17. Provision against risks/ contingencies</t>
  </si>
  <si>
    <t>i) Provision for loan losses (BDDR, Spl. BDDR, etc.) *</t>
  </si>
  <si>
    <t>ii) Provision for depreciation in investments including AFS #</t>
  </si>
  <si>
    <t>22. Provisions for taxes (if any)</t>
  </si>
  <si>
    <t>24. Balance of previous year’s profit (+) / Accumulated losses (-)</t>
  </si>
  <si>
    <t>26. Appropriation of profits</t>
  </si>
  <si>
    <t>27. Net interest income</t>
  </si>
  <si>
    <t>28. Non-interest income</t>
  </si>
  <si>
    <t>29. Non-interest expenditure</t>
  </si>
  <si>
    <t>31. Average Earning Assets</t>
  </si>
  <si>
    <t>32. Working Fund</t>
  </si>
  <si>
    <t>33. Number of Employee</t>
  </si>
  <si>
    <t>21. Net Profit (+)/ Loss (-) before taxes - (EBPT) [18 + 19 - 20]</t>
  </si>
  <si>
    <t>23. Net Profit (+)/ Loss (-) after taxes [21 - 22]</t>
  </si>
  <si>
    <t>25. Net distributable profit (+) / Accumulated losses (-) [23 + 24]</t>
  </si>
  <si>
    <t>8. Non Operating Income [Capital gains / losses (+)/ (-)]</t>
  </si>
  <si>
    <t>14. Operating Profit/Loss [7 - 13]</t>
  </si>
  <si>
    <t>18. Net Operating Profit (+)/Loss (-) [14 - 15 - 16 - 17]</t>
  </si>
  <si>
    <t>19. Non Operating Income [Capital gains]</t>
  </si>
  <si>
    <t>20. Non Operating Income [Capital losses]</t>
  </si>
  <si>
    <t>in-rbi-rep.xsd#in-rbi-rep_InterestDiscountReceived</t>
  </si>
  <si>
    <t>in-rbi-rep.xsd#in-rbi-rep_InterestDiscountActuallyReceivedOnLoansAndAdvancesExceptFromBanks</t>
  </si>
  <si>
    <t>in-rbi-rep.xsd#in-rbi-rep_AccruedInterestOnStandardAdvances</t>
  </si>
  <si>
    <t>in-rbi-rep.xsd#in-rbi-rep_InterestOnMarketLending</t>
  </si>
  <si>
    <t>in-rbi-rep.xsd#in-rbi-rep_InterestOnInvestments</t>
  </si>
  <si>
    <t>in-rbi-rep.xsd#in-rbi-rep_InterestReceivedAccruedOnStandardInvestments</t>
  </si>
  <si>
    <t>in-rbi-rep.xsd#in-rbi-rep_InterestOnAdditionalBalanceWithRBIInterBankDepositsPlacementsAndCredits</t>
  </si>
  <si>
    <t>in-rbi-rep.xsd#in-rbi-rep_OtherOperatingIncome</t>
  </si>
  <si>
    <t>in-rbi-rep.xsd#in-rbi-rep_FeeIncomeCommissionExchangeAndBrokerage</t>
  </si>
  <si>
    <t>in-rbi-rep.xsd#in-rbi-rep_ProfitLossOnForexOperations</t>
  </si>
  <si>
    <t>in-rbi-rep.xsd#in-rbi-rep_ProfitLossOnTradingAndSaleOfSecurities</t>
  </si>
  <si>
    <t>in-rbi-rep.xsd#in-rbi-rep_DividendIncome</t>
  </si>
  <si>
    <t>in-rbi-rep.xsd#in-rbi-rep_MiscellaneousIncome</t>
  </si>
  <si>
    <t>in-rbi-rep.xsd#in-rbi-rep_AggregateOperatingIncome</t>
  </si>
  <si>
    <t>in-rbi-rep.xsd#in-rbi-rep_NonOperatingIncome</t>
  </si>
  <si>
    <t>in-rbi-rep.xsd#in-rbi-rep_ProfitLossOnSaleOfFixedAssets</t>
  </si>
  <si>
    <t>in-rbi-rep.xsd#in-rbi-rep_ProfitLossOnSaleOfOtherAssets</t>
  </si>
  <si>
    <t>in-rbi-rep.xsd#in-rbi-rep_OtherNonOperatingIncome</t>
  </si>
  <si>
    <t>in-rbi-rep.xsd#in-rbi-rep_NetTotalIncome</t>
  </si>
  <si>
    <t>in-rbi-rep.xsd#in-rbi-rep_InterestPaid</t>
  </si>
  <si>
    <t>in-rbi-rep.xsd#in-rbi-rep_InterestPaidOnCustomerDeposits</t>
  </si>
  <si>
    <t>in-rbi-rep.xsd#in-rbi-rep_InterestPaidOnInterBankDeposits</t>
  </si>
  <si>
    <t>in-rbi-rep.xsd#in-rbi-rep_InterestPaidOnInterBankBorrowingsIncludingFromRBIAndFIs</t>
  </si>
  <si>
    <t>in-rbi-rep.xsd#in-rbi-rep_InterestPaidOnAllOthers</t>
  </si>
  <si>
    <t>in-rbi-rep.xsd#in-rbi-rep_OperatingExpenses</t>
  </si>
  <si>
    <t>in-rbi-rep.xsd#in-rbi-rep_StaffExpenses</t>
  </si>
  <si>
    <t>in-rbi-rep.xsd#in-rbi-rep_DirectorsFeesAllowancesAndExpenses</t>
  </si>
  <si>
    <t>in-rbi-rep.xsd#in-rbi-rep_AuditorsFees</t>
  </si>
  <si>
    <t>in-rbi-rep.xsd#in-rbi-rep_AllOtherOperatingExpenses</t>
  </si>
  <si>
    <t>in-rbi-rep.xsd#in-rbi-rep_LawCharges</t>
  </si>
  <si>
    <t>in-rbi-rep.xsd#in-rbi-rep_PostageTelegramsAndStamps</t>
  </si>
  <si>
    <t>in-rbi-rep.xsd#in-rbi-rep_OperatingExpensesOtherThanRentLawChargesPostageStationeryAndRepairs</t>
  </si>
  <si>
    <t>in-rbi-rep.xsd#in-rbi-rep_TotalOperatingExpenses</t>
  </si>
  <si>
    <t>in-rbi-rep.xsd#in-rbi-rep_OperatingProfitLoss</t>
  </si>
  <si>
    <t>in-rbi-rep.xsd#in-rbi-rep_ValueAdjustmentOfSecuritiesHeldForTrading</t>
  </si>
  <si>
    <t>in-rbi-rep.xsd#in-rbi-rep_WriteOffs</t>
  </si>
  <si>
    <t>in-rbi-rep.xsd#in-rbi-rep_BadDebtsWrittenoff</t>
  </si>
  <si>
    <t>in-rbi-rep.xsd#in-rbi-rep_WriteOffOnOtherAssets</t>
  </si>
  <si>
    <t>in-rbi-rep.xsd#in-rbi-rep_CapitalisedExpenditureWrittenOff</t>
  </si>
  <si>
    <t>in-rbi-rep.xsd#in-rbi-rep_ProvisionsAndContingencies</t>
  </si>
  <si>
    <t>in-rbi-rep.xsd#in-rbi-rep_ProvisionForLoanLosses</t>
  </si>
  <si>
    <t>in-rbi-rep.xsd#in-rbi-rep_ProvisionForDepreciationInInvestments</t>
  </si>
  <si>
    <t>in-rbi-rep.xsd#in-rbi-rep_OtherRiskProvisions</t>
  </si>
  <si>
    <t>in-rbi-rep.xsd#in-rbi-rep_ProvisionsOthers</t>
  </si>
  <si>
    <t>in-rbi-rep.xsd#in-rbi-rep_NetOperatingProfitLoss</t>
  </si>
  <si>
    <t>in-rbi-rep.xsd#in-rbi-rep_NetOperatingIncomeCapitalGains</t>
  </si>
  <si>
    <t>in-rbi-rep.xsd#in-rbi-rep_NetOperatingIncomeCapitalLosses</t>
  </si>
  <si>
    <t>in-rbi-rep.xsd#in-rbi-rep_NetProfitLossBeforeTaxes</t>
  </si>
  <si>
    <t>in-rbi-rep.xsd#in-rbi-rep_ProvisionForTaxes</t>
  </si>
  <si>
    <t>in-rbi-rep.xsd#in-rbi-rep_NetProfitLossAfterTax</t>
  </si>
  <si>
    <t>in-rbi-rep.xsd#in-rbi-rep_PreviousyearProfitAccumulatedLosses</t>
  </si>
  <si>
    <t>in-rbi-rep.xsd#in-rbi-rep_NetDistributableProfitAccumulatedLosses</t>
  </si>
  <si>
    <t>in-rbi-rep.xsd#in-rbi-rep_AppropriationOfProfits</t>
  </si>
  <si>
    <t>in-rbi-rep.xsd#in-rbi-rep_AppropriationTowardsStatutoryReserves</t>
  </si>
  <si>
    <t>in-rbi-rep.xsd#in-rbi-rep_AppropriationTowardsBuildingFund</t>
  </si>
  <si>
    <t>in-rbi-rep.xsd#in-rbi-rep_AppropriationTowardsDividendEqualisationFund</t>
  </si>
  <si>
    <t>in-rbi-rep.xsd#in-rbi-rep_AppropriationTowardsOtherReservesProvisions</t>
  </si>
  <si>
    <t>in-rbi-rep.xsd#in-rbi-rep_Dividend</t>
  </si>
  <si>
    <t>in-rbi-rep.xsd#in-rbi-rep_NetInterestIncome</t>
  </si>
  <si>
    <t>in-rbi-rep.xsd#in-rbi-rep_NonInterestIncome</t>
  </si>
  <si>
    <t>in-rbi-rep.xsd#in-rbi-rep_NonInterestExpenditure</t>
  </si>
  <si>
    <t>in-rbi-rep.xsd#in-rbi-rep_AverageEarningAssets</t>
  </si>
  <si>
    <t>in-rbi-rep.xsd#in-rbi-rep_WorkingFund</t>
  </si>
  <si>
    <t>in-rbi-rep.xsd#in-rbi-rep_NumberOfEmployee</t>
  </si>
  <si>
    <t>iii) Other risk provisions towards losses on account of frauds, misappropriations, robberies, claims against the bank, etc.</t>
  </si>
  <si>
    <t>8e93f13f-e184-4d99-8515-8967c0c41773:~:NotMandatory:~:True:~:False:~::~::~:False:~::~::~:False:~::~::~:</t>
  </si>
  <si>
    <t>64a6099b-20e8-46c8-bef3-ce2b2ffc070f:~:lyt_IntReceived_1:~:NotMandatory:~:True:~::~:</t>
  </si>
  <si>
    <t>Balance at the end of the quarter (i)+(ii)-(iii)</t>
  </si>
  <si>
    <t>Interest receivable on NPAs not recognized as income</t>
  </si>
  <si>
    <t>i. Interest receivable not recognized during the quarter</t>
  </si>
  <si>
    <t>ii. Balance at the beginning of the quarter</t>
  </si>
  <si>
    <t>iii. Interest received and reversed to income from (i) in the quarter on NPAs upgraded to Performing / accrual basis</t>
  </si>
  <si>
    <t>in-rbi-rep.xsd#in-rbi-rep_InterestReceivableOnNPAsNotRecognizedAsIncome@http://www.xbrl.org/2003/role/periodStartLabel</t>
  </si>
  <si>
    <t>in-rbi-rep.xsd#in-rbi-rep_InterestReceivableOnNPAsNotRecognizedAsIncome@http://www.xbrl.org/2003/role/periodEndLabel</t>
  </si>
  <si>
    <t>in-rbi-rep.xsd#in-rbi-rep_InterestReceivableOnNPAsNotRecognizedAsIncomeDuringThePeriod</t>
  </si>
  <si>
    <t>in-rbi-rep.xsd#in-rbi-rep_InterestReceivedAndReversedToIncomeDuringThePeriodOnNPAsUpgradedToPerformingAccrualBasis</t>
  </si>
  <si>
    <t>41b79a5b-3e9e-41d5-a5ec-168993b56b79:~:NotMandatory:~:True:~:False:~::~::~:False:~::~::~:False:~::~::~:</t>
  </si>
  <si>
    <t>28df2949-7b1b-48ca-8a14-b4d15ffd47e7:~:lyt_OtherOperatingExp_1:~:NotMandatory:~:True:~::~:</t>
  </si>
  <si>
    <t>#TYPDIM#</t>
  </si>
  <si>
    <t>#SERIAL#</t>
  </si>
  <si>
    <t>Sr No</t>
  </si>
  <si>
    <t>Particulars</t>
  </si>
  <si>
    <t>Amount</t>
  </si>
  <si>
    <t>Details of Other Operating Expenses</t>
  </si>
  <si>
    <t>7400f520-0e1c-43c2-9011-938280379671:~:lyt_SigInfo:~:NotMandatory:~:True:~::~:</t>
  </si>
  <si>
    <t>Date</t>
  </si>
  <si>
    <t>Authorised Reporting Official</t>
  </si>
  <si>
    <t xml:space="preserve">Signature </t>
  </si>
  <si>
    <t>Name</t>
  </si>
  <si>
    <t>Designation</t>
  </si>
  <si>
    <t>e-mail ID</t>
  </si>
  <si>
    <t>Tel. No. (O)</t>
  </si>
  <si>
    <t>Tel. No. (R)</t>
  </si>
  <si>
    <t>Place</t>
  </si>
  <si>
    <t>Signature of authorised reporting official</t>
  </si>
  <si>
    <t>Designation of authorised reporting official</t>
  </si>
  <si>
    <t>Office telephone number of authorised reporting official</t>
  </si>
  <si>
    <t>Residence telephone number of authorised reporting official</t>
  </si>
  <si>
    <t>Place of signing by authorised reporting official</t>
  </si>
  <si>
    <t>Date of signing by authorised reporting official</t>
  </si>
  <si>
    <t>Signature of person countersigned</t>
  </si>
  <si>
    <t>Name of person countersigned</t>
  </si>
  <si>
    <t>Designation of person countersigned</t>
  </si>
  <si>
    <t>Office telephone number of person countersigned</t>
  </si>
  <si>
    <t>Residence telephone number of person countersigned</t>
  </si>
  <si>
    <t>Place of signing by person countersigned</t>
  </si>
  <si>
    <t>Date of signing by person countersigned</t>
  </si>
  <si>
    <t>Countersigned By</t>
  </si>
  <si>
    <t>fn_D10_0_30082013</t>
  </si>
  <si>
    <t>in-rbi-rep.xsd#in-rbi-rep_SignatureOfAuthorisedReportingOfficial</t>
  </si>
  <si>
    <t>http://www.xbrl.org/2003/role/label</t>
  </si>
  <si>
    <t>fn_D11_1_30082013</t>
  </si>
  <si>
    <t>in-rbi-rep.xsd#in-rbi-rep_AuthorisedReportingOfficial</t>
  </si>
  <si>
    <t>Authorised reporting official</t>
  </si>
  <si>
    <t>fn_D12_2_30082013</t>
  </si>
  <si>
    <t>in-rbi-rep.xsd#in-rbi-rep_DesignationOfAuthorisedReportingOfficial</t>
  </si>
  <si>
    <t>fn_D13_3_30082013</t>
  </si>
  <si>
    <t>in-rbi-rep.xsd#in-rbi-rep_EMailIDOfAuthorisedReportingOfficial</t>
  </si>
  <si>
    <t>E mail ID of authorised reporting official</t>
  </si>
  <si>
    <t>fn_D14_4_30082013</t>
  </si>
  <si>
    <t>in-rbi-rep.xsd#in-rbi-rep_OfficeTelephoneNumberOfAuthorisedReportingOfficial</t>
  </si>
  <si>
    <t>fn_D15_5_30082013</t>
  </si>
  <si>
    <t>in-rbi-rep.xsd#in-rbi-rep_ResidenceTelephoneNumberOfAuthorisedReportingOfficial</t>
  </si>
  <si>
    <t>fn_D16_6_30082013</t>
  </si>
  <si>
    <t>in-rbi-rep.xsd#in-rbi-rep_PlaceOfSigningByAuthorisedReportingOfficial</t>
  </si>
  <si>
    <t>fn_D17_7_30082013</t>
  </si>
  <si>
    <t>in-rbi-rep.xsd#in-rbi-rep_DateOfSigningByAuthorisedReportingOfficial</t>
  </si>
  <si>
    <t>fn_F10_8_30082013</t>
  </si>
  <si>
    <t>in-rbi-rep.xsd#in-rbi-rep_SignatureOfPersonCountersigned</t>
  </si>
  <si>
    <t>fn_F11_9_30082013</t>
  </si>
  <si>
    <t>in-rbi-rep.xsd#in-rbi-rep_NameOfPersonCountersigned</t>
  </si>
  <si>
    <t>fn_F12_10_30082013</t>
  </si>
  <si>
    <t>in-rbi-rep.xsd#in-rbi-rep_DesignationOfPersonCountersigned</t>
  </si>
  <si>
    <t>fn_F13_11_30082013</t>
  </si>
  <si>
    <t>in-rbi-rep.xsd#in-rbi-rep_EMailIDOfPersonCountersigned</t>
  </si>
  <si>
    <t>E mail ID of person countersigned</t>
  </si>
  <si>
    <t>fn_F14_12_30082013</t>
  </si>
  <si>
    <t>in-rbi-rep.xsd#in-rbi-rep_OfficeTelephoneNumberOfPersonCountersigned</t>
  </si>
  <si>
    <t>fn_F15_13_30082013</t>
  </si>
  <si>
    <t>in-rbi-rep.xsd#in-rbi-rep_ResidenceTelephoneNumberOfPersonCountersigned</t>
  </si>
  <si>
    <t>fn_F16_14_30082013</t>
  </si>
  <si>
    <t>in-rbi-rep.xsd#in-rbi-rep_PlaceOfSigningByPersonCountersigned</t>
  </si>
  <si>
    <t>fn_F17_15_30082013</t>
  </si>
  <si>
    <t>in-rbi-rep.xsd#in-rbi-rep_DateOfSigningByPersonCountersigned</t>
  </si>
  <si>
    <t>Quarterly</t>
  </si>
  <si>
    <t>Earnings</t>
  </si>
  <si>
    <t>Other Operating Expenses</t>
  </si>
  <si>
    <t>Interest Receivable Not Recognized</t>
  </si>
  <si>
    <t>15. Value adjustment of Securities (marking to market of securities in AFS &amp; HFT)      [Only loss is to be reported]</t>
  </si>
  <si>
    <t>in-rbi-rep.xsd#in-rbi-rep_TypeOfOtherOperatingExpensesAxis</t>
  </si>
  <si>
    <t>Note: * The value of {17 (i) Provision for loan losses (BDDR, Spl. BDDR, etc.)} should tally with {12(ii) {BDDR, spl. BDDR} of liabilities in OSS-1.</t>
  </si>
  <si>
    <t>Note: # The value of {17 (ii) Provision for Depreciation in investments including AFS} should tally with {i. For investments (Investment Depreciation Reserve)} of liabilities in OSS-1 .</t>
  </si>
  <si>
    <t>e8c49146-4cdc-4d34-99af-c3fbf810a20d:~:lyt_OtherOperatingExp_2:~:NotMandatory:~:True:~::~:</t>
  </si>
  <si>
    <t>Total</t>
  </si>
  <si>
    <t>Refer Earnings Sheet</t>
  </si>
  <si>
    <t>Refer Other Operating Exp Sheet</t>
  </si>
  <si>
    <t>30. Average Total Assets</t>
  </si>
  <si>
    <t>in-rbi-rep.xsd#in-rbi-rep_AverageTotalAssets</t>
  </si>
  <si>
    <t>ii) Insurance</t>
  </si>
  <si>
    <t xml:space="preserve">i) Rent, taxes and lighting </t>
  </si>
  <si>
    <t>iii) Law charges</t>
  </si>
  <si>
    <t>iv) Postage, telegrams and stamps</t>
  </si>
  <si>
    <t xml:space="preserve">v) Stationery and printing </t>
  </si>
  <si>
    <t>vi) Advertisement and publicity</t>
  </si>
  <si>
    <t xml:space="preserve">vii) Depreciation on bank's property </t>
  </si>
  <si>
    <t>viii) Repairs and maintenance</t>
  </si>
  <si>
    <t>ix) Others</t>
  </si>
  <si>
    <t>in-rbi-rep.xsd#in-rbi-rep_InsuranceExpense</t>
  </si>
  <si>
    <t>in-rbi-rep.xsd#in-rbi-rep_ExpensesOnAdvertisementAndPublicity</t>
  </si>
  <si>
    <t>in-rbi-rep.xsd#in-rbi-rep_ExpensesOnRepairsAndMaintenance</t>
  </si>
  <si>
    <t>in-rbi-rep.xsd#in-rbi-rep_StationeryAndPrinting</t>
  </si>
  <si>
    <t>in-rbi-rep.xsd#in-rbi-rep_DepreciationOnBanksProperty</t>
  </si>
  <si>
    <t>in-rbi-rep.xsd#in-rbi-rep_RentTaxesAndLighting</t>
  </si>
  <si>
    <t>in-rbi-rep.xsd#in-rbi-rep_ReturnName</t>
  </si>
  <si>
    <t>Return Name</t>
  </si>
  <si>
    <t>in-rbi-rep.xsd#in-rbi-rep_ReturnCode</t>
  </si>
  <si>
    <t>Return Code</t>
  </si>
  <si>
    <t>in-rbi-rep.xsd#in-rbi-rep_ReportingFrequency</t>
  </si>
  <si>
    <t>Reporting Frequency</t>
  </si>
  <si>
    <t>in-rbi-rep.xsd#in-rbi-rep_ReportStatus</t>
  </si>
  <si>
    <t>in-rbi-rep.xsd#in-rbi-rep_DateOfAudit</t>
  </si>
  <si>
    <t>Date of Audit</t>
  </si>
  <si>
    <t>in-rbi-rep.xsd#in-rbi-rep_ReturnVersion</t>
  </si>
  <si>
    <t>Return Version</t>
  </si>
  <si>
    <t>in-rbi-rep.xsd#in-rbi-rep_ReportingPeriodStartDate</t>
  </si>
  <si>
    <t>V1.2</t>
  </si>
  <si>
    <t>Statement on Earnings</t>
  </si>
  <si>
    <t>OSS II</t>
  </si>
  <si>
    <t>&lt;ProjectConfig&gt;_x000D_
  &lt;add key="PackageName" value="RBI-OSS-2" /&gt;_x000D_
  &lt;add key="PackageDescription" value="RBI-OSS-2" /&gt;_x000D_
  &lt;add key="PackageAuthor" value="IRIS" /&gt;_x000D_
  &lt;add key="CreatedOn" value="30/08/2013" /&gt;_x000D_
  &lt;add key="PackageVersion" value="V1.2" /&gt;_x000D_
  &lt;add key="SecurityCode" value="3meE/gFr0EsjU77r6hBiRqWUJGgK5GtZCCrkOS9M0dfKiVLdJxsy3pMTkzjahTAUilsLshI+ocBXevL8auGqmg==" /&gt;_x000D_
  &lt;add key="TaxonomyPath" value="D:\Neha Folders\Projects(25092014)\OSS2\OSS22003\iFile\bin\Debug\iFileApp2\Taxonomy\OSS 2\in-rbi-oss2.xsd" /&gt;_x000D_
  &lt;add key="PublishPath" value="" /&gt;_x000D_
  &lt;add key="Culture" value="en-GB" /&gt;_x000D_
  &lt;add key="Scheme" value="" /&gt;_x000D_
  &lt;add key="ProjectMode" value="Package" /&gt;_x000D_
  &lt;add key="StartupSheet" value="Introduction" /&gt;_x000D_
  &lt;add key="VersionNo" value="V1.2" /&gt;_x000D_
&lt;/ProjectConfig&gt;</t>
  </si>
  <si>
    <t>in-rbi-rep.xsd#in-rbi-rep_InterestDiscountReceivedOnLoansAndAdvancesExceptFromBanks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</si>
</sst>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[$-409]d\-mmm\-yyyy;@"/>
  </numFmts>
  <fonts count="22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4"/>
      <color indexed="9"/>
      <name val="Calibri"/>
      <family val="2"/>
    </font>
    <font>
      <b/>
      <sz val="11"/>
      <color indexed="8"/>
      <name val="Calibri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 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i/>
      <sz val="11"/>
      <color indexed="8"/>
      <name val="Calibri"/>
      <family val="2"/>
    </font>
    <font>
      <b/>
      <sz val="11"/>
      <name val="Calibri"/>
      <family val="2"/>
    </font>
    <font>
      <b/>
      <sz val="11"/>
      <name val="Arial"/>
      <family val="2"/>
    </font>
    <font>
      <b/>
      <sz val="11"/>
      <color indexed="9"/>
      <name val="Calibri"/>
      <family val="2"/>
    </font>
    <font>
      <sz val="9"/>
      <color rgb="FF22222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lightUp">
        <fgColor indexed="22"/>
        <bgColor indexed="9"/>
      </patternFill>
    </fill>
    <fill>
      <patternFill patternType="solid">
        <fgColor indexed="44"/>
        <bgColor indexed="64"/>
      </patternFill>
    </fill>
    <fill>
      <patternFill patternType="lightHorizontal">
        <fgColor indexed="22"/>
        <bgColor indexed="43"/>
      </patternFill>
    </fill>
    <fill>
      <patternFill patternType="solid">
        <fgColor indexed="44"/>
        <bgColor indexed="22"/>
      </patternFill>
    </fill>
    <fill>
      <patternFill patternType="solid">
        <fgColor indexed="5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" fillId="0" borderId="0"/>
    <xf numFmtId="0" fontId="9" fillId="0" borderId="0"/>
    <xf numFmtId="0" fontId="10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85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" xfId="0" applyNumberForma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Protection="1">
      <protection locked="0"/>
    </xf>
    <xf numFmtId="0" fontId="0" fillId="0" borderId="2" xfId="0" applyBorder="1" applyProtection="1">
      <protection locked="0"/>
    </xf>
    <xf numFmtId="49" fontId="0" fillId="0" borderId="1" xfId="0" applyNumberFormat="1" applyBorder="1" applyProtection="1">
      <protection locked="0"/>
    </xf>
    <xf numFmtId="0" fontId="4" fillId="0" borderId="0" xfId="0" applyFont="1"/>
    <xf numFmtId="0" fontId="0" fillId="0" borderId="0" xfId="0" applyBorder="1"/>
    <xf numFmtId="0" fontId="1" fillId="0" borderId="1" xfId="0" applyFont="1" applyBorder="1" applyAlignment="1">
      <alignment wrapText="1" shrinkToFit="1"/>
    </xf>
    <xf numFmtId="165" fontId="0" fillId="0" borderId="1" xfId="0" applyNumberFormat="1" applyBorder="1" applyProtection="1">
      <protection locked="0"/>
    </xf>
    <xf numFmtId="0" fontId="1" fillId="0" borderId="0" xfId="0" applyFont="1" applyBorder="1" applyAlignment="1"/>
    <xf numFmtId="0" fontId="1" fillId="0" borderId="3" xfId="0" applyFont="1" applyBorder="1" applyAlignment="1"/>
    <xf numFmtId="0" fontId="1" fillId="0" borderId="4" xfId="0" applyFont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0" fontId="1" fillId="0" borderId="9" xfId="0" applyFont="1" applyBorder="1" applyAlignment="1"/>
    <xf numFmtId="0" fontId="1" fillId="0" borderId="10" xfId="0" applyFont="1" applyBorder="1" applyAlignment="1"/>
    <xf numFmtId="15" fontId="0" fillId="0" borderId="0" xfId="0" applyNumberFormat="1" applyProtection="1">
      <protection locked="0"/>
    </xf>
    <xf numFmtId="0" fontId="1" fillId="2" borderId="0" xfId="0" applyFont="1" applyFill="1" applyBorder="1"/>
    <xf numFmtId="0" fontId="0" fillId="0" borderId="0" xfId="0" applyAlignment="1"/>
    <xf numFmtId="0" fontId="4" fillId="0" borderId="0" xfId="0" applyFont="1" applyAlignment="1"/>
    <xf numFmtId="0" fontId="4" fillId="0" borderId="0" xfId="0" applyFont="1"/>
    <xf numFmtId="0" fontId="7" fillId="3" borderId="1" xfId="0" applyFont="1" applyFill="1" applyBorder="1" applyAlignment="1" applyProtection="1">
      <alignment horizontal="left" vertical="top" wrapText="1" shrinkToFit="1"/>
    </xf>
    <xf numFmtId="0" fontId="6" fillId="0" borderId="0" xfId="0" applyFont="1" applyFill="1" applyAlignment="1"/>
    <xf numFmtId="0" fontId="0" fillId="0" borderId="0" xfId="0" applyFill="1" applyAlignment="1"/>
    <xf numFmtId="0" fontId="0" fillId="3" borderId="1" xfId="0" applyFill="1" applyBorder="1" applyAlignment="1">
      <alignment horizontal="right"/>
    </xf>
    <xf numFmtId="0" fontId="13" fillId="3" borderId="1" xfId="0" applyFont="1" applyFill="1" applyBorder="1" applyAlignment="1">
      <alignment vertical="top" wrapText="1"/>
    </xf>
    <xf numFmtId="0" fontId="11" fillId="3" borderId="1" xfId="0" applyFont="1" applyFill="1" applyBorder="1" applyAlignment="1">
      <alignment wrapText="1"/>
    </xf>
    <xf numFmtId="0" fontId="14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 applyProtection="1">
      <alignment horizontal="center" vertical="top" wrapText="1" shrinkToFit="1"/>
    </xf>
    <xf numFmtId="0" fontId="12" fillId="3" borderId="1" xfId="0" applyFont="1" applyFill="1" applyBorder="1" applyAlignment="1">
      <alignment wrapText="1"/>
    </xf>
    <xf numFmtId="0" fontId="0" fillId="0" borderId="0" xfId="0" applyFill="1" applyBorder="1"/>
    <xf numFmtId="0" fontId="0" fillId="3" borderId="1" xfId="0" applyFill="1" applyBorder="1" applyAlignment="1">
      <alignment wrapText="1"/>
    </xf>
    <xf numFmtId="0" fontId="7" fillId="3" borderId="1" xfId="0" applyFont="1" applyFill="1" applyBorder="1"/>
    <xf numFmtId="0" fontId="7" fillId="3" borderId="1" xfId="0" applyFont="1" applyFill="1" applyBorder="1" applyAlignment="1">
      <alignment horizontal="right"/>
    </xf>
    <xf numFmtId="0" fontId="1" fillId="4" borderId="1" xfId="0" applyFont="1" applyFill="1" applyBorder="1" applyAlignment="1" applyProtection="1">
      <alignment horizontal="left" vertical="top" wrapText="1" shrinkToFit="1"/>
      <protection locked="0"/>
    </xf>
    <xf numFmtId="0" fontId="1" fillId="5" borderId="1" xfId="0" applyFont="1" applyFill="1" applyBorder="1" applyAlignment="1" applyProtection="1">
      <alignment horizontal="left" vertical="top" wrapText="1" shrinkToFit="1"/>
    </xf>
    <xf numFmtId="0" fontId="11" fillId="3" borderId="1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center" wrapText="1"/>
    </xf>
    <xf numFmtId="0" fontId="1" fillId="0" borderId="0" xfId="0" applyFont="1" applyFill="1" applyBorder="1"/>
    <xf numFmtId="0" fontId="0" fillId="0" borderId="0" xfId="0" applyFill="1" applyBorder="1"/>
    <xf numFmtId="0" fontId="15" fillId="3" borderId="1" xfId="0" applyFont="1" applyFill="1" applyBorder="1" applyAlignment="1">
      <alignment horizontal="center" wrapText="1"/>
    </xf>
    <xf numFmtId="49" fontId="7" fillId="3" borderId="1" xfId="0" applyNumberFormat="1" applyFont="1" applyFill="1" applyBorder="1" applyAlignment="1" applyProtection="1">
      <alignment horizontal="center" vertical="top" wrapText="1" shrinkToFit="1"/>
    </xf>
    <xf numFmtId="0" fontId="1" fillId="6" borderId="1" xfId="0" applyNumberFormat="1" applyFont="1" applyFill="1" applyBorder="1" applyAlignment="1" applyProtection="1">
      <alignment horizontal="left" wrapText="1" shrinkToFit="1"/>
      <protection locked="0"/>
    </xf>
    <xf numFmtId="49" fontId="1" fillId="7" borderId="1" xfId="0" applyNumberFormat="1" applyFont="1" applyFill="1" applyBorder="1" applyAlignment="1" applyProtection="1">
      <alignment horizontal="left" wrapText="1" shrinkToFit="1"/>
    </xf>
    <xf numFmtId="4" fontId="1" fillId="2" borderId="1" xfId="0" applyNumberFormat="1" applyFont="1" applyFill="1" applyBorder="1" applyAlignment="1" applyProtection="1">
      <alignment horizontal="right" wrapText="1" shrinkToFit="1"/>
      <protection locked="0"/>
    </xf>
    <xf numFmtId="4" fontId="1" fillId="7" borderId="1" xfId="0" applyNumberFormat="1" applyFont="1" applyFill="1" applyBorder="1" applyAlignment="1" applyProtection="1">
      <alignment horizontal="right" wrapText="1" shrinkToFit="1"/>
    </xf>
    <xf numFmtId="3" fontId="1" fillId="2" borderId="1" xfId="0" applyNumberFormat="1" applyFont="1" applyFill="1" applyBorder="1" applyAlignment="1" applyProtection="1">
      <alignment horizontal="right" wrapText="1" shrinkToFit="1"/>
      <protection locked="0"/>
    </xf>
    <xf numFmtId="0" fontId="1" fillId="6" borderId="1" xfId="0" applyNumberFormat="1" applyFont="1" applyFill="1" applyBorder="1" applyAlignment="1" applyProtection="1">
      <alignment horizontal="left" wrapText="1" shrinkToFit="1"/>
      <protection locked="0"/>
    </xf>
    <xf numFmtId="49" fontId="1" fillId="2" borderId="1" xfId="0" applyNumberFormat="1" applyFont="1" applyFill="1" applyBorder="1" applyAlignment="1" applyProtection="1">
      <alignment horizontal="left" wrapText="1" shrinkToFit="1"/>
      <protection locked="0"/>
    </xf>
    <xf numFmtId="0" fontId="0" fillId="0" borderId="0" xfId="0" applyFill="1"/>
    <xf numFmtId="0" fontId="4" fillId="0" borderId="0" xfId="0" applyFont="1" applyFill="1" applyAlignment="1"/>
    <xf numFmtId="0" fontId="4" fillId="0" borderId="0" xfId="0" applyFont="1" applyAlignment="1">
      <alignment shrinkToFit="1"/>
    </xf>
    <xf numFmtId="0" fontId="4" fillId="0" borderId="0" xfId="0" applyFont="1" applyAlignment="1">
      <alignment shrinkToFit="1"/>
    </xf>
    <xf numFmtId="0" fontId="4" fillId="0" borderId="0" xfId="0" applyFont="1" applyAlignment="1">
      <alignment horizontal="right" shrinkToFit="1"/>
    </xf>
    <xf numFmtId="0" fontId="4" fillId="2" borderId="0" xfId="0" applyFont="1" applyFill="1" applyBorder="1" applyAlignment="1">
      <alignment shrinkToFit="1"/>
    </xf>
    <xf numFmtId="0" fontId="4" fillId="2" borderId="0" xfId="0" applyFont="1" applyFill="1" applyBorder="1" applyAlignment="1">
      <alignment horizontal="right" shrinkToFit="1"/>
    </xf>
    <xf numFmtId="0" fontId="16" fillId="0" borderId="0" xfId="0" applyFont="1" applyFill="1" applyBorder="1" applyAlignment="1">
      <alignment horizontal="center" wrapText="1" shrinkToFit="1"/>
    </xf>
    <xf numFmtId="1" fontId="1" fillId="2" borderId="1" xfId="0" applyNumberFormat="1" applyFont="1" applyFill="1" applyBorder="1" applyAlignment="1" applyProtection="1">
      <alignment horizontal="left" wrapText="1" shrinkToFit="1"/>
      <protection locked="0"/>
    </xf>
    <xf numFmtId="0" fontId="7" fillId="3" borderId="1" xfId="0" applyFont="1" applyFill="1" applyBorder="1" applyAlignment="1">
      <alignment horizontal="center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top" wrapText="1"/>
    </xf>
    <xf numFmtId="0" fontId="0" fillId="0" borderId="0" xfId="0" applyAlignment="1">
      <alignment horizontal="right"/>
    </xf>
    <xf numFmtId="0" fontId="6" fillId="0" borderId="0" xfId="0" applyFont="1" applyFill="1" applyAlignment="1">
      <alignment horizontal="right"/>
    </xf>
    <xf numFmtId="0" fontId="3" fillId="0" borderId="0" xfId="3" applyAlignment="1" applyProtection="1">
      <alignment horizontal="right"/>
    </xf>
    <xf numFmtId="0" fontId="1" fillId="9" borderId="1" xfId="0" applyNumberFormat="1" applyFont="1" applyFill="1" applyBorder="1" applyAlignment="1" applyProtection="1">
      <alignment horizontal="left" wrapText="1" shrinkToFit="1"/>
    </xf>
    <xf numFmtId="0" fontId="1" fillId="7" borderId="1" xfId="0" applyNumberFormat="1" applyFont="1" applyFill="1" applyBorder="1" applyAlignment="1" applyProtection="1">
      <alignment horizontal="left" wrapText="1" shrinkToFit="1"/>
    </xf>
    <xf numFmtId="49" fontId="1" fillId="3" borderId="1" xfId="0" applyNumberFormat="1" applyFont="1" applyFill="1" applyBorder="1" applyAlignment="1" applyProtection="1">
      <alignment horizontal="left" wrapText="1" shrinkToFit="1"/>
    </xf>
    <xf numFmtId="49" fontId="4" fillId="2" borderId="4" xfId="0" applyNumberFormat="1" applyFont="1" applyFill="1" applyBorder="1" applyAlignment="1" applyProtection="1">
      <alignment horizontal="left" wrapText="1" shrinkToFit="1"/>
    </xf>
    <xf numFmtId="0" fontId="21" fillId="0" borderId="0" xfId="0" applyFont="1"/>
    <xf numFmtId="49" fontId="1" fillId="9" borderId="1" xfId="0" applyNumberFormat="1" applyFont="1" applyFill="1" applyBorder="1" applyAlignment="1" applyProtection="1">
      <alignment horizontal="left" wrapText="1" shrinkToFit="1"/>
    </xf>
    <xf numFmtId="0" fontId="1" fillId="8" borderId="1" xfId="0" applyNumberFormat="1" applyFont="1" applyFill="1" applyBorder="1" applyAlignment="1" applyProtection="1">
      <alignment horizontal="left" wrapText="1" shrinkToFit="1"/>
    </xf>
    <xf numFmtId="0" fontId="20" fillId="2" borderId="4" xfId="0" applyFont="1" applyFill="1" applyBorder="1" applyAlignment="1" applyProtection="1">
      <alignment horizontal="left" vertical="top" wrapText="1" shrinkToFit="1"/>
    </xf>
    <xf numFmtId="0" fontId="6" fillId="10" borderId="0" xfId="0" applyFont="1" applyFill="1" applyAlignment="1">
      <alignment horizontal="center"/>
    </xf>
    <xf numFmtId="0" fontId="17" fillId="3" borderId="1" xfId="0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horizontal="left" vertical="center" wrapText="1"/>
    </xf>
    <xf numFmtId="0" fontId="17" fillId="3" borderId="1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 applyProtection="1">
      <alignment horizontal="left" vertical="top" wrapText="1" shrinkToFit="1"/>
    </xf>
    <xf numFmtId="0" fontId="7" fillId="3" borderId="12" xfId="0" applyFont="1" applyFill="1" applyBorder="1" applyAlignment="1" applyProtection="1">
      <alignment horizontal="left" vertical="top" wrapText="1" shrinkToFit="1"/>
    </xf>
    <xf numFmtId="0" fontId="7" fillId="3" borderId="11" xfId="0" applyFont="1" applyFill="1" applyBorder="1" applyAlignment="1" applyProtection="1">
      <alignment horizontal="left" vertical="top" wrapText="1" shrinkToFit="1"/>
    </xf>
  </cellXfs>
  <cellStyles count="15">
    <cellStyle name="Comma 2" xfId="1"/>
    <cellStyle name="Comma 3" xfId="2"/>
    <cellStyle name="Hyperlink" xfId="3" builtinId="8"/>
    <cellStyle name="Hyperlink 2" xfId="4"/>
    <cellStyle name="Normal" xfId="0" builtinId="0"/>
    <cellStyle name="Normal 2" xfId="5"/>
    <cellStyle name="Normal 2 13" xfId="6"/>
    <cellStyle name="Normal 2 2" xfId="7"/>
    <cellStyle name="Normal 2 3" xfId="8"/>
    <cellStyle name="Normal 2_Earnings" xfId="9"/>
    <cellStyle name="Normal 3" xfId="10"/>
    <cellStyle name="Normal 4" xfId="11"/>
    <cellStyle name="Normal 4 2" xfId="12"/>
    <cellStyle name="Normal 5" xfId="13"/>
    <cellStyle name="Normal 5 2" xfId="1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xe.com/euro.ht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10"/>
  <sheetViews>
    <sheetView workbookViewId="0">
      <selection activeCell="A4" sqref="A4"/>
    </sheetView>
  </sheetViews>
  <sheetFormatPr defaultColWidth="9.1796875" defaultRowHeight="14.5"/>
  <cols>
    <col min="1" max="1" width="199.1796875" style="1" customWidth="1"/>
    <col min="2" max="16384" width="9.1796875" style="1"/>
  </cols>
  <sheetData>
    <row r="1" spans="1:27" ht="217.5">
      <c r="A1" s="5" t="s">
        <v>638</v>
      </c>
      <c r="AA1" s="1" t="s">
        <v>168</v>
      </c>
    </row>
    <row r="6" spans="1:27" ht="87">
      <c r="A6" s="5" t="s">
        <v>167</v>
      </c>
    </row>
    <row r="9" spans="1:27">
      <c r="A9" s="5"/>
    </row>
    <row r="10" spans="1:27">
      <c r="A10" s="5"/>
    </row>
  </sheetData>
  <sheetProtection selectLockedCells="1"/>
  <dataConsolidate/>
  <phoneticPr fontId="0" type="noConversion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I22"/>
  <sheetViews>
    <sheetView showGridLines="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H20" sqref="H20"/>
    </sheetView>
  </sheetViews>
  <sheetFormatPr defaultRowHeight="14.5"/>
  <cols>
    <col min="1" max="3" width="9.1796875" hidden="1" customWidth="1"/>
    <col min="4" max="4" width="8.26953125" customWidth="1"/>
    <col min="5" max="5" width="60.1796875" customWidth="1"/>
    <col min="6" max="6" width="28.81640625" customWidth="1"/>
    <col min="7" max="7" width="20.1796875" style="67" customWidth="1"/>
  </cols>
  <sheetData>
    <row r="1" spans="1:9" ht="28" customHeight="1">
      <c r="A1" s="26" t="s">
        <v>526</v>
      </c>
      <c r="D1" s="78" t="s">
        <v>596</v>
      </c>
      <c r="E1" s="78"/>
      <c r="F1" s="78"/>
      <c r="G1" s="68"/>
      <c r="H1" s="28"/>
      <c r="I1" s="55"/>
    </row>
    <row r="3" spans="1:9" hidden="1">
      <c r="A3" s="58"/>
      <c r="B3" s="58"/>
      <c r="C3" s="58" t="s">
        <v>527</v>
      </c>
      <c r="D3" s="58"/>
      <c r="E3" s="58"/>
      <c r="F3" s="58"/>
      <c r="G3" s="59"/>
      <c r="H3" s="58"/>
    </row>
    <row r="4" spans="1:9" hidden="1">
      <c r="A4" s="58"/>
      <c r="B4" s="58"/>
      <c r="C4" s="58"/>
      <c r="D4" s="58"/>
      <c r="E4" s="58"/>
      <c r="F4" s="58" t="s">
        <v>481</v>
      </c>
      <c r="G4" s="59"/>
      <c r="H4" s="58"/>
    </row>
    <row r="5" spans="1:9" hidden="1">
      <c r="A5" s="58"/>
      <c r="B5" s="58"/>
      <c r="C5" s="58"/>
      <c r="D5" s="58"/>
      <c r="E5" s="58" t="s">
        <v>599</v>
      </c>
      <c r="F5" s="58"/>
      <c r="G5" s="59"/>
      <c r="H5" s="58"/>
    </row>
    <row r="6" spans="1:9" hidden="1">
      <c r="A6" s="58"/>
      <c r="B6" s="58"/>
      <c r="C6" s="58" t="s">
        <v>191</v>
      </c>
      <c r="D6" s="58" t="s">
        <v>529</v>
      </c>
      <c r="E6" s="58" t="s">
        <v>528</v>
      </c>
      <c r="F6" s="58"/>
      <c r="G6" s="59" t="s">
        <v>190</v>
      </c>
      <c r="H6" s="58" t="s">
        <v>192</v>
      </c>
    </row>
    <row r="7" spans="1:9" ht="15" customHeight="1">
      <c r="A7" s="58"/>
      <c r="B7" s="58"/>
      <c r="C7" s="58" t="s">
        <v>375</v>
      </c>
      <c r="D7" s="82" t="s">
        <v>533</v>
      </c>
      <c r="E7" s="83"/>
      <c r="F7" s="34" t="s">
        <v>420</v>
      </c>
      <c r="H7" s="58"/>
    </row>
    <row r="8" spans="1:9">
      <c r="A8" s="58"/>
      <c r="B8" s="58"/>
      <c r="C8" s="58" t="s">
        <v>375</v>
      </c>
      <c r="D8" s="42" t="s">
        <v>530</v>
      </c>
      <c r="E8" s="64" t="s">
        <v>531</v>
      </c>
      <c r="F8" s="64" t="s">
        <v>532</v>
      </c>
      <c r="H8" s="58"/>
    </row>
    <row r="9" spans="1:9" hidden="1">
      <c r="A9" s="58"/>
      <c r="B9" s="58"/>
      <c r="C9" s="58" t="s">
        <v>190</v>
      </c>
      <c r="H9" s="58"/>
    </row>
    <row r="10" spans="1:9">
      <c r="A10" s="58"/>
      <c r="B10" s="58"/>
      <c r="C10" s="59"/>
      <c r="D10" s="41">
        <v>1</v>
      </c>
      <c r="E10" s="40"/>
      <c r="F10" s="50"/>
      <c r="H10" s="58"/>
    </row>
    <row r="11" spans="1:9" hidden="1">
      <c r="A11" s="58"/>
      <c r="B11" s="58"/>
      <c r="C11" s="58" t="s">
        <v>190</v>
      </c>
      <c r="H11" s="58"/>
    </row>
    <row r="12" spans="1:9" hidden="1">
      <c r="A12" s="58"/>
      <c r="B12" s="58"/>
      <c r="C12" s="58" t="s">
        <v>193</v>
      </c>
      <c r="D12" s="58"/>
      <c r="E12" s="58"/>
      <c r="F12" s="58"/>
      <c r="G12" s="59"/>
      <c r="H12" s="58" t="s">
        <v>194</v>
      </c>
    </row>
    <row r="13" spans="1:9" hidden="1"/>
    <row r="14" spans="1:9" hidden="1"/>
    <row r="15" spans="1:9" hidden="1">
      <c r="A15" s="58"/>
      <c r="B15" s="58"/>
      <c r="C15" s="58" t="s">
        <v>602</v>
      </c>
      <c r="D15" s="58"/>
      <c r="E15" s="58"/>
      <c r="F15" s="58"/>
      <c r="G15" s="59"/>
      <c r="H15" s="58"/>
    </row>
    <row r="16" spans="1:9" hidden="1">
      <c r="A16" s="58"/>
      <c r="B16" s="58"/>
      <c r="C16" s="58"/>
      <c r="D16" s="58"/>
      <c r="E16" s="58"/>
      <c r="F16" s="58"/>
      <c r="G16" s="59"/>
      <c r="H16" s="58"/>
    </row>
    <row r="17" spans="1:8" hidden="1">
      <c r="A17" s="58"/>
      <c r="B17" s="58"/>
      <c r="C17" s="58"/>
      <c r="D17" s="58"/>
      <c r="E17" s="58"/>
      <c r="F17" s="58"/>
      <c r="G17" s="59"/>
      <c r="H17" s="58"/>
    </row>
    <row r="18" spans="1:8" hidden="1">
      <c r="A18" s="58"/>
      <c r="B18" s="58"/>
      <c r="C18" s="58" t="s">
        <v>191</v>
      </c>
      <c r="D18" s="58" t="s">
        <v>375</v>
      </c>
      <c r="E18" s="58" t="s">
        <v>375</v>
      </c>
      <c r="F18" s="58"/>
      <c r="G18" s="59" t="s">
        <v>190</v>
      </c>
      <c r="H18" s="58" t="s">
        <v>192</v>
      </c>
    </row>
    <row r="19" spans="1:8" hidden="1">
      <c r="A19" s="58"/>
      <c r="B19" s="58"/>
      <c r="C19" s="58" t="s">
        <v>190</v>
      </c>
      <c r="H19" s="58"/>
    </row>
    <row r="20" spans="1:8">
      <c r="A20" s="58" t="s">
        <v>481</v>
      </c>
      <c r="B20" s="58"/>
      <c r="C20" s="59"/>
      <c r="D20" s="82" t="s">
        <v>603</v>
      </c>
      <c r="E20" s="84"/>
      <c r="F20" s="51">
        <f t="array" ref="F20">SUM(F10:F11)</f>
        <v>0</v>
      </c>
      <c r="G20" s="69" t="s">
        <v>604</v>
      </c>
      <c r="H20" s="58"/>
    </row>
    <row r="21" spans="1:8">
      <c r="A21" s="58"/>
      <c r="B21" s="58"/>
      <c r="C21" s="58" t="s">
        <v>190</v>
      </c>
      <c r="H21" s="58"/>
    </row>
    <row r="22" spans="1:8">
      <c r="A22" s="58"/>
      <c r="B22" s="58"/>
      <c r="C22" s="58" t="s">
        <v>193</v>
      </c>
      <c r="D22" s="58"/>
      <c r="E22" s="58"/>
      <c r="F22" s="58"/>
      <c r="G22" s="59"/>
      <c r="H22" s="58" t="s">
        <v>194</v>
      </c>
    </row>
  </sheetData>
  <mergeCells count="3">
    <mergeCell ref="D7:E7"/>
    <mergeCell ref="D1:F1"/>
    <mergeCell ref="D20:E20"/>
  </mergeCells>
  <phoneticPr fontId="2" type="noConversion"/>
  <dataValidations count="1">
    <dataValidation type="decimal" allowBlank="1" showInputMessage="1" showErrorMessage="1" errorTitle="Input Error" error="Please enter a numeric value between -99999999999999999 and 99999999999999999" sqref="F10 F20">
      <formula1>-99999999999999900</formula1>
      <formula2>99999999999999900</formula2>
    </dataValidation>
  </dataValidations>
  <hyperlinks>
    <hyperlink ref="D2" location="Navigation!A1" display="Back to Navigation"/>
    <hyperlink ref="G20" location="Earnings!E47" display="Refer Earnings Sheet"/>
  </hyperlinks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/>
  <dimension ref="A1:K24"/>
  <sheetViews>
    <sheetView showGridLines="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E33" sqref="E33"/>
    </sheetView>
  </sheetViews>
  <sheetFormatPr defaultRowHeight="14.5"/>
  <cols>
    <col min="1" max="3" width="9.1796875" hidden="1" customWidth="1"/>
    <col min="4" max="4" width="43.7265625" customWidth="1"/>
    <col min="5" max="5" width="25.54296875" customWidth="1"/>
    <col min="6" max="6" width="43.7265625" customWidth="1"/>
  </cols>
  <sheetData>
    <row r="1" spans="1:11" ht="28" customHeight="1">
      <c r="A1" s="9" t="s">
        <v>66</v>
      </c>
      <c r="B1" s="24"/>
      <c r="C1" s="24"/>
      <c r="D1" s="78" t="s">
        <v>377</v>
      </c>
      <c r="E1" s="78"/>
      <c r="F1" s="78"/>
      <c r="G1" s="28"/>
      <c r="H1" s="28"/>
      <c r="I1" s="29"/>
      <c r="J1" s="24"/>
      <c r="K1" s="24"/>
    </row>
    <row r="2" spans="1:11" s="23" customFormat="1"/>
    <row r="3" spans="1:11" s="23" customFormat="1" hidden="1">
      <c r="A3" s="60"/>
      <c r="B3" s="60"/>
      <c r="C3" s="60" t="s">
        <v>534</v>
      </c>
      <c r="D3" s="60"/>
      <c r="E3" s="60"/>
      <c r="F3" s="60"/>
      <c r="G3" s="60"/>
      <c r="H3" s="60"/>
    </row>
    <row r="4" spans="1:11" s="23" customFormat="1" hidden="1">
      <c r="A4" s="60"/>
      <c r="B4" s="60"/>
      <c r="C4" s="60"/>
      <c r="D4" s="60"/>
      <c r="E4" s="60"/>
      <c r="F4" s="60"/>
      <c r="G4" s="60"/>
      <c r="H4" s="60"/>
    </row>
    <row r="5" spans="1:11" s="23" customFormat="1" hidden="1">
      <c r="A5" s="60"/>
      <c r="B5" s="60"/>
      <c r="C5" s="60"/>
      <c r="D5" s="60"/>
      <c r="E5" s="60"/>
      <c r="F5" s="60"/>
      <c r="G5" s="60"/>
      <c r="H5" s="60"/>
    </row>
    <row r="6" spans="1:11" s="23" customFormat="1" hidden="1">
      <c r="A6" s="60"/>
      <c r="B6" s="60"/>
      <c r="C6" s="60" t="s">
        <v>191</v>
      </c>
      <c r="D6" s="60"/>
      <c r="E6" s="60"/>
      <c r="F6" s="60"/>
      <c r="G6" s="60" t="s">
        <v>190</v>
      </c>
      <c r="H6" s="60" t="s">
        <v>192</v>
      </c>
    </row>
    <row r="7" spans="1:11" s="23" customFormat="1">
      <c r="A7" s="60"/>
      <c r="B7" s="60"/>
      <c r="C7" s="61" t="s">
        <v>375</v>
      </c>
      <c r="D7" s="65" t="s">
        <v>536</v>
      </c>
      <c r="E7" s="66"/>
      <c r="F7" s="65" t="s">
        <v>557</v>
      </c>
      <c r="H7" s="60"/>
    </row>
    <row r="8" spans="1:11" s="23" customFormat="1" hidden="1">
      <c r="A8" s="60"/>
      <c r="B8" s="60"/>
      <c r="C8" s="60" t="s">
        <v>190</v>
      </c>
      <c r="H8" s="60"/>
    </row>
    <row r="9" spans="1:11" s="23" customFormat="1" ht="15" customHeight="1">
      <c r="A9" s="60"/>
      <c r="B9" s="60"/>
      <c r="C9" s="60"/>
      <c r="D9" s="53"/>
      <c r="E9" s="46" t="s">
        <v>537</v>
      </c>
      <c r="F9" s="53"/>
      <c r="H9" s="60"/>
    </row>
    <row r="10" spans="1:11" s="23" customFormat="1">
      <c r="A10" s="60"/>
      <c r="B10" s="60"/>
      <c r="C10" s="60"/>
      <c r="D10" s="53"/>
      <c r="E10" s="46" t="s">
        <v>538</v>
      </c>
      <c r="F10" s="53"/>
      <c r="H10" s="60"/>
    </row>
    <row r="11" spans="1:11" s="23" customFormat="1">
      <c r="A11" s="60"/>
      <c r="B11" s="60"/>
      <c r="C11" s="60"/>
      <c r="D11" s="53"/>
      <c r="E11" s="46" t="s">
        <v>539</v>
      </c>
      <c r="F11" s="53"/>
      <c r="H11" s="60"/>
    </row>
    <row r="12" spans="1:11" s="23" customFormat="1">
      <c r="A12" s="60"/>
      <c r="B12" s="60"/>
      <c r="C12" s="60"/>
      <c r="D12" s="53"/>
      <c r="E12" s="46" t="s">
        <v>540</v>
      </c>
      <c r="F12" s="53"/>
      <c r="H12" s="60"/>
    </row>
    <row r="13" spans="1:11" s="23" customFormat="1">
      <c r="A13" s="60"/>
      <c r="B13" s="60"/>
      <c r="C13" s="60"/>
      <c r="D13" s="63"/>
      <c r="E13" s="46" t="s">
        <v>541</v>
      </c>
      <c r="F13" s="63"/>
      <c r="H13" s="60"/>
    </row>
    <row r="14" spans="1:11" s="23" customFormat="1">
      <c r="A14" s="60"/>
      <c r="B14" s="60"/>
      <c r="C14" s="60"/>
      <c r="D14" s="63"/>
      <c r="E14" s="46" t="s">
        <v>542</v>
      </c>
      <c r="F14" s="63"/>
      <c r="H14" s="60"/>
    </row>
    <row r="15" spans="1:11" s="23" customFormat="1" ht="15.75" customHeight="1">
      <c r="A15" s="60"/>
      <c r="B15" s="60"/>
      <c r="C15" s="60"/>
      <c r="D15" s="53"/>
      <c r="E15" s="46" t="s">
        <v>543</v>
      </c>
      <c r="F15" s="53"/>
      <c r="H15" s="60"/>
    </row>
    <row r="16" spans="1:11" s="23" customFormat="1">
      <c r="A16" s="60"/>
      <c r="B16" s="60"/>
      <c r="C16" s="60"/>
      <c r="D16" s="54"/>
      <c r="E16" s="46" t="s">
        <v>535</v>
      </c>
      <c r="F16" s="54"/>
      <c r="H16" s="60"/>
    </row>
    <row r="17" spans="1:8" s="23" customFormat="1">
      <c r="A17" s="60"/>
      <c r="B17" s="60"/>
      <c r="C17" s="60" t="s">
        <v>190</v>
      </c>
      <c r="E17" s="44"/>
      <c r="H17" s="60"/>
    </row>
    <row r="18" spans="1:8">
      <c r="A18" s="58"/>
      <c r="B18" s="58"/>
      <c r="C18" s="58" t="s">
        <v>193</v>
      </c>
      <c r="D18" s="58"/>
      <c r="E18" s="62"/>
      <c r="F18" s="58"/>
      <c r="G18" s="58"/>
      <c r="H18" s="58" t="s">
        <v>194</v>
      </c>
    </row>
    <row r="19" spans="1:8">
      <c r="E19" s="45"/>
    </row>
    <row r="20" spans="1:8">
      <c r="E20" s="43"/>
    </row>
    <row r="21" spans="1:8">
      <c r="E21" s="45"/>
    </row>
    <row r="22" spans="1:8">
      <c r="E22" s="43"/>
    </row>
    <row r="23" spans="1:8">
      <c r="E23" s="45"/>
    </row>
    <row r="24" spans="1:8">
      <c r="E24" s="45"/>
    </row>
  </sheetData>
  <mergeCells count="1">
    <mergeCell ref="D1:F1"/>
  </mergeCells>
  <phoneticPr fontId="2" type="noConversion"/>
  <dataValidations count="1">
    <dataValidation type="whole" allowBlank="1" showInputMessage="1" showErrorMessage="1" errorTitle="Input Error" error="Please enter a Whole Number between 1000000000 and 9999999999" sqref="D13:D14 F13:F14">
      <formula1>1000000000</formula1>
      <formula2>9999999999</formula2>
    </dataValidation>
  </dataValidations>
  <hyperlinks>
    <hyperlink ref="D3" location="Navigation!A1" display="Back to Navigation"/>
  </hyperlinks>
  <pageMargins left="0.75" right="0.75" top="1" bottom="1" header="0.5" footer="0.5"/>
  <pageSetup paperSize="9" orientation="portrait" verticalDpi="0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E16"/>
  <sheetViews>
    <sheetView workbookViewId="0">
      <selection activeCell="P5" sqref="P5"/>
    </sheetView>
  </sheetViews>
  <sheetFormatPr defaultRowHeight="14.5"/>
  <sheetData>
    <row r="1" spans="1:5">
      <c r="A1" t="s">
        <v>558</v>
      </c>
      <c r="B1" t="s">
        <v>377</v>
      </c>
      <c r="C1" t="s">
        <v>559</v>
      </c>
      <c r="D1" t="s">
        <v>560</v>
      </c>
      <c r="E1" t="s">
        <v>544</v>
      </c>
    </row>
    <row r="2" spans="1:5">
      <c r="A2" t="s">
        <v>561</v>
      </c>
      <c r="B2" t="s">
        <v>377</v>
      </c>
      <c r="C2" t="s">
        <v>562</v>
      </c>
      <c r="D2" t="s">
        <v>560</v>
      </c>
      <c r="E2" t="s">
        <v>563</v>
      </c>
    </row>
    <row r="3" spans="1:5">
      <c r="A3" t="s">
        <v>564</v>
      </c>
      <c r="B3" t="s">
        <v>377</v>
      </c>
      <c r="C3" t="s">
        <v>565</v>
      </c>
      <c r="D3" t="s">
        <v>560</v>
      </c>
      <c r="E3" t="s">
        <v>545</v>
      </c>
    </row>
    <row r="4" spans="1:5">
      <c r="A4" t="s">
        <v>566</v>
      </c>
      <c r="B4" t="s">
        <v>377</v>
      </c>
      <c r="C4" t="s">
        <v>567</v>
      </c>
      <c r="D4" t="s">
        <v>560</v>
      </c>
      <c r="E4" t="s">
        <v>568</v>
      </c>
    </row>
    <row r="5" spans="1:5">
      <c r="A5" t="s">
        <v>569</v>
      </c>
      <c r="B5" t="s">
        <v>377</v>
      </c>
      <c r="C5" t="s">
        <v>570</v>
      </c>
      <c r="D5" t="s">
        <v>560</v>
      </c>
      <c r="E5" t="s">
        <v>546</v>
      </c>
    </row>
    <row r="6" spans="1:5">
      <c r="A6" t="s">
        <v>571</v>
      </c>
      <c r="B6" t="s">
        <v>377</v>
      </c>
      <c r="C6" t="s">
        <v>572</v>
      </c>
      <c r="D6" t="s">
        <v>560</v>
      </c>
      <c r="E6" t="s">
        <v>547</v>
      </c>
    </row>
    <row r="7" spans="1:5">
      <c r="A7" t="s">
        <v>573</v>
      </c>
      <c r="B7" t="s">
        <v>377</v>
      </c>
      <c r="C7" t="s">
        <v>574</v>
      </c>
      <c r="D7" t="s">
        <v>560</v>
      </c>
      <c r="E7" t="s">
        <v>548</v>
      </c>
    </row>
    <row r="8" spans="1:5">
      <c r="A8" t="s">
        <v>575</v>
      </c>
      <c r="B8" t="s">
        <v>377</v>
      </c>
      <c r="C8" t="s">
        <v>576</v>
      </c>
      <c r="D8" t="s">
        <v>560</v>
      </c>
      <c r="E8" t="s">
        <v>549</v>
      </c>
    </row>
    <row r="9" spans="1:5">
      <c r="A9" t="s">
        <v>577</v>
      </c>
      <c r="B9" t="s">
        <v>377</v>
      </c>
      <c r="C9" t="s">
        <v>578</v>
      </c>
      <c r="D9" t="s">
        <v>560</v>
      </c>
      <c r="E9" t="s">
        <v>550</v>
      </c>
    </row>
    <row r="10" spans="1:5">
      <c r="A10" t="s">
        <v>579</v>
      </c>
      <c r="B10" t="s">
        <v>377</v>
      </c>
      <c r="C10" t="s">
        <v>580</v>
      </c>
      <c r="D10" t="s">
        <v>560</v>
      </c>
      <c r="E10" t="s">
        <v>551</v>
      </c>
    </row>
    <row r="11" spans="1:5">
      <c r="A11" t="s">
        <v>581</v>
      </c>
      <c r="B11" t="s">
        <v>377</v>
      </c>
      <c r="C11" t="s">
        <v>582</v>
      </c>
      <c r="D11" t="s">
        <v>560</v>
      </c>
      <c r="E11" t="s">
        <v>552</v>
      </c>
    </row>
    <row r="12" spans="1:5">
      <c r="A12" t="s">
        <v>583</v>
      </c>
      <c r="B12" t="s">
        <v>377</v>
      </c>
      <c r="C12" t="s">
        <v>584</v>
      </c>
      <c r="D12" t="s">
        <v>560</v>
      </c>
      <c r="E12" t="s">
        <v>585</v>
      </c>
    </row>
    <row r="13" spans="1:5">
      <c r="A13" t="s">
        <v>586</v>
      </c>
      <c r="B13" t="s">
        <v>377</v>
      </c>
      <c r="C13" t="s">
        <v>587</v>
      </c>
      <c r="D13" t="s">
        <v>560</v>
      </c>
      <c r="E13" t="s">
        <v>553</v>
      </c>
    </row>
    <row r="14" spans="1:5">
      <c r="A14" t="s">
        <v>588</v>
      </c>
      <c r="B14" t="s">
        <v>377</v>
      </c>
      <c r="C14" t="s">
        <v>589</v>
      </c>
      <c r="D14" t="s">
        <v>560</v>
      </c>
      <c r="E14" t="s">
        <v>554</v>
      </c>
    </row>
    <row r="15" spans="1:5">
      <c r="A15" t="s">
        <v>590</v>
      </c>
      <c r="B15" t="s">
        <v>377</v>
      </c>
      <c r="C15" t="s">
        <v>591</v>
      </c>
      <c r="D15" t="s">
        <v>560</v>
      </c>
      <c r="E15" t="s">
        <v>555</v>
      </c>
    </row>
    <row r="16" spans="1:5">
      <c r="A16" t="s">
        <v>592</v>
      </c>
      <c r="B16" t="s">
        <v>377</v>
      </c>
      <c r="C16" t="s">
        <v>593</v>
      </c>
      <c r="D16" t="s">
        <v>560</v>
      </c>
      <c r="E16" t="s">
        <v>556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M171"/>
  <sheetViews>
    <sheetView topLeftCell="A2" workbookViewId="0">
      <selection activeCell="F23" sqref="F23"/>
    </sheetView>
  </sheetViews>
  <sheetFormatPr defaultColWidth="9.1796875" defaultRowHeight="14.5"/>
  <cols>
    <col min="1" max="1" width="9.1796875" style="1"/>
    <col min="2" max="2" width="25.81640625" style="1" bestFit="1" customWidth="1"/>
    <col min="3" max="3" width="22.453125" style="1" customWidth="1"/>
    <col min="4" max="4" width="17.1796875" style="1" customWidth="1"/>
    <col min="5" max="9" width="9.1796875" style="1"/>
    <col min="10" max="10" width="9.1796875" style="1" hidden="1" customWidth="1"/>
    <col min="11" max="11" width="53.26953125" style="1" hidden="1" customWidth="1"/>
    <col min="12" max="12" width="10.453125" style="1" hidden="1" customWidth="1"/>
    <col min="13" max="13" width="11" style="1" hidden="1" customWidth="1"/>
    <col min="14" max="15" width="9.1796875" style="1"/>
    <col min="16" max="16" width="24.54296875" style="1" customWidth="1"/>
    <col min="17" max="17" width="11" style="1" bestFit="1" customWidth="1"/>
    <col min="18" max="16384" width="9.1796875" style="1"/>
  </cols>
  <sheetData>
    <row r="1" spans="2:13">
      <c r="J1" s="1" t="s">
        <v>230</v>
      </c>
      <c r="K1" s="1" t="s">
        <v>231</v>
      </c>
      <c r="L1" s="1" t="s">
        <v>213</v>
      </c>
      <c r="M1" s="1">
        <v>1</v>
      </c>
    </row>
    <row r="2" spans="2:13">
      <c r="J2" s="1" t="s">
        <v>232</v>
      </c>
      <c r="K2" s="1" t="s">
        <v>233</v>
      </c>
      <c r="L2" s="1" t="s">
        <v>214</v>
      </c>
      <c r="M2" s="1">
        <v>1000</v>
      </c>
    </row>
    <row r="3" spans="2:13">
      <c r="J3" s="1" t="s">
        <v>234</v>
      </c>
      <c r="K3" s="1" t="s">
        <v>235</v>
      </c>
      <c r="L3" s="1" t="s">
        <v>291</v>
      </c>
      <c r="M3" s="1">
        <v>100000</v>
      </c>
    </row>
    <row r="4" spans="2:13">
      <c r="J4" s="1" t="s">
        <v>236</v>
      </c>
      <c r="K4" s="1" t="s">
        <v>237</v>
      </c>
      <c r="L4" s="1" t="s">
        <v>100</v>
      </c>
      <c r="M4" s="1">
        <v>1000000</v>
      </c>
    </row>
    <row r="5" spans="2:13">
      <c r="J5" s="1" t="s">
        <v>238</v>
      </c>
      <c r="K5" s="1" t="s">
        <v>239</v>
      </c>
      <c r="L5" s="1" t="s">
        <v>101</v>
      </c>
      <c r="M5" s="1">
        <v>1000000000</v>
      </c>
    </row>
    <row r="6" spans="2:13">
      <c r="B6" s="6"/>
      <c r="C6" s="2" t="s">
        <v>108</v>
      </c>
      <c r="D6" s="2" t="s">
        <v>275</v>
      </c>
      <c r="J6" s="1" t="s">
        <v>113</v>
      </c>
      <c r="K6" s="1" t="s">
        <v>114</v>
      </c>
    </row>
    <row r="7" spans="2:13">
      <c r="B7" s="6"/>
      <c r="C7" s="2" t="s">
        <v>109</v>
      </c>
      <c r="D7" s="2" t="s">
        <v>214</v>
      </c>
      <c r="J7" s="1" t="s">
        <v>115</v>
      </c>
      <c r="K7" s="1" t="s">
        <v>116</v>
      </c>
    </row>
    <row r="8" spans="2:13">
      <c r="B8" s="7" t="s">
        <v>110</v>
      </c>
      <c r="C8" s="2" t="s">
        <v>209</v>
      </c>
      <c r="D8" s="12">
        <f>StartUp!G8</f>
        <v>0</v>
      </c>
      <c r="G8" s="8"/>
      <c r="J8" s="1" t="s">
        <v>117</v>
      </c>
      <c r="K8" s="1" t="s">
        <v>118</v>
      </c>
    </row>
    <row r="9" spans="2:13">
      <c r="B9" s="7"/>
      <c r="C9" s="2" t="s">
        <v>210</v>
      </c>
      <c r="D9" s="12">
        <f>StartUp!G9</f>
        <v>0</v>
      </c>
      <c r="G9" s="8"/>
      <c r="J9" s="1" t="s">
        <v>119</v>
      </c>
      <c r="K9" s="1" t="s">
        <v>120</v>
      </c>
    </row>
    <row r="10" spans="2:13">
      <c r="B10" s="7" t="s">
        <v>111</v>
      </c>
      <c r="C10" s="2" t="s">
        <v>209</v>
      </c>
      <c r="D10" s="8"/>
      <c r="G10" s="22"/>
      <c r="J10" s="1" t="s">
        <v>121</v>
      </c>
      <c r="K10" s="1" t="s">
        <v>122</v>
      </c>
    </row>
    <row r="11" spans="2:13">
      <c r="B11" s="7"/>
      <c r="C11" s="2" t="s">
        <v>210</v>
      </c>
      <c r="D11" s="8"/>
      <c r="J11" s="1" t="s">
        <v>123</v>
      </c>
      <c r="K11" s="1" t="s">
        <v>124</v>
      </c>
    </row>
    <row r="12" spans="2:13">
      <c r="B12" s="6"/>
      <c r="C12" s="3" t="s">
        <v>112</v>
      </c>
      <c r="D12" s="4">
        <f>D16</f>
        <v>0</v>
      </c>
      <c r="J12" s="1" t="s">
        <v>125</v>
      </c>
      <c r="K12" s="1" t="s">
        <v>126</v>
      </c>
    </row>
    <row r="13" spans="2:13">
      <c r="B13" s="6"/>
      <c r="C13" s="2" t="s">
        <v>166</v>
      </c>
      <c r="D13" s="2"/>
      <c r="J13" s="1" t="s">
        <v>127</v>
      </c>
      <c r="K13" s="1" t="s">
        <v>128</v>
      </c>
    </row>
    <row r="14" spans="2:13">
      <c r="B14" s="2" t="s">
        <v>169</v>
      </c>
      <c r="C14" s="2" t="s">
        <v>209</v>
      </c>
      <c r="D14" s="8"/>
      <c r="J14" s="1" t="s">
        <v>129</v>
      </c>
      <c r="K14" s="1" t="s">
        <v>130</v>
      </c>
    </row>
    <row r="15" spans="2:13">
      <c r="B15" s="2"/>
      <c r="C15" s="2" t="s">
        <v>210</v>
      </c>
      <c r="D15" s="8"/>
      <c r="J15" s="1" t="s">
        <v>131</v>
      </c>
      <c r="K15" s="1" t="s">
        <v>132</v>
      </c>
    </row>
    <row r="16" spans="2:13">
      <c r="B16" s="2" t="s">
        <v>0</v>
      </c>
      <c r="C16" s="2"/>
      <c r="D16" s="8"/>
      <c r="J16" s="1" t="s">
        <v>133</v>
      </c>
      <c r="K16" s="1" t="s">
        <v>134</v>
      </c>
    </row>
    <row r="17" spans="2:11">
      <c r="B17" s="2" t="s">
        <v>1</v>
      </c>
      <c r="C17" s="2"/>
      <c r="D17" s="2"/>
      <c r="J17" s="1" t="s">
        <v>135</v>
      </c>
      <c r="K17" s="1" t="s">
        <v>136</v>
      </c>
    </row>
    <row r="18" spans="2:11">
      <c r="B18" s="2" t="s">
        <v>2</v>
      </c>
      <c r="C18" s="2"/>
      <c r="D18" s="2"/>
      <c r="J18" s="1" t="s">
        <v>137</v>
      </c>
      <c r="K18" s="1" t="s">
        <v>138</v>
      </c>
    </row>
    <row r="19" spans="2:11">
      <c r="B19" s="2" t="s">
        <v>3</v>
      </c>
      <c r="C19" s="2"/>
      <c r="D19" s="2"/>
      <c r="J19" s="1" t="s">
        <v>139</v>
      </c>
      <c r="K19" s="1" t="s">
        <v>140</v>
      </c>
    </row>
    <row r="20" spans="2:11">
      <c r="B20" s="2" t="s">
        <v>4</v>
      </c>
      <c r="C20" s="2"/>
      <c r="D20" s="2">
        <v>2010</v>
      </c>
      <c r="J20" s="1" t="s">
        <v>141</v>
      </c>
      <c r="K20" s="1" t="s">
        <v>142</v>
      </c>
    </row>
    <row r="21" spans="2:11">
      <c r="B21" s="2" t="s">
        <v>5</v>
      </c>
      <c r="C21" s="2"/>
      <c r="D21" s="2"/>
      <c r="J21" s="1" t="s">
        <v>143</v>
      </c>
      <c r="K21" s="1" t="s">
        <v>144</v>
      </c>
    </row>
    <row r="22" spans="2:11">
      <c r="D22" s="1" t="s">
        <v>594</v>
      </c>
      <c r="J22" s="1" t="s">
        <v>145</v>
      </c>
      <c r="K22" s="1" t="s">
        <v>309</v>
      </c>
    </row>
    <row r="23" spans="2:11">
      <c r="J23" s="1" t="s">
        <v>310</v>
      </c>
      <c r="K23" s="1" t="s">
        <v>311</v>
      </c>
    </row>
    <row r="24" spans="2:11">
      <c r="B24" s="1" t="s">
        <v>624</v>
      </c>
      <c r="C24" s="74" t="s">
        <v>636</v>
      </c>
      <c r="J24" s="1" t="s">
        <v>312</v>
      </c>
      <c r="K24" s="1" t="s">
        <v>313</v>
      </c>
    </row>
    <row r="25" spans="2:11">
      <c r="B25" s="1" t="s">
        <v>626</v>
      </c>
      <c r="C25" s="74" t="s">
        <v>637</v>
      </c>
      <c r="J25" s="1" t="s">
        <v>314</v>
      </c>
      <c r="K25" s="1" t="s">
        <v>315</v>
      </c>
    </row>
    <row r="26" spans="2:11">
      <c r="B26" s="1" t="s">
        <v>633</v>
      </c>
      <c r="C26" s="1" t="s">
        <v>635</v>
      </c>
      <c r="J26" s="1" t="s">
        <v>316</v>
      </c>
      <c r="K26" s="1" t="s">
        <v>317</v>
      </c>
    </row>
    <row r="27" spans="2:11">
      <c r="J27" s="1" t="s">
        <v>318</v>
      </c>
      <c r="K27" s="1" t="s">
        <v>319</v>
      </c>
    </row>
    <row r="28" spans="2:11">
      <c r="J28" s="1" t="s">
        <v>320</v>
      </c>
      <c r="K28" s="1" t="s">
        <v>321</v>
      </c>
    </row>
    <row r="29" spans="2:11">
      <c r="J29" s="1" t="s">
        <v>322</v>
      </c>
      <c r="K29" s="1" t="s">
        <v>323</v>
      </c>
    </row>
    <row r="30" spans="2:11">
      <c r="J30" s="1" t="s">
        <v>324</v>
      </c>
      <c r="K30" s="1" t="s">
        <v>325</v>
      </c>
    </row>
    <row r="31" spans="2:11">
      <c r="J31" s="1" t="s">
        <v>326</v>
      </c>
      <c r="K31" s="1" t="s">
        <v>327</v>
      </c>
    </row>
    <row r="32" spans="2:11">
      <c r="J32" s="1" t="s">
        <v>328</v>
      </c>
      <c r="K32" s="1" t="s">
        <v>329</v>
      </c>
    </row>
    <row r="33" spans="10:11">
      <c r="J33" s="1" t="s">
        <v>330</v>
      </c>
      <c r="K33" s="1" t="s">
        <v>292</v>
      </c>
    </row>
    <row r="34" spans="10:11">
      <c r="J34" s="1" t="s">
        <v>293</v>
      </c>
      <c r="K34" s="1" t="s">
        <v>294</v>
      </c>
    </row>
    <row r="35" spans="10:11">
      <c r="J35" s="1" t="s">
        <v>295</v>
      </c>
      <c r="K35" s="1" t="s">
        <v>296</v>
      </c>
    </row>
    <row r="36" spans="10:11">
      <c r="J36" s="1" t="s">
        <v>297</v>
      </c>
      <c r="K36" s="1" t="s">
        <v>298</v>
      </c>
    </row>
    <row r="37" spans="10:11">
      <c r="J37" s="1" t="s">
        <v>276</v>
      </c>
      <c r="K37" s="1" t="s">
        <v>277</v>
      </c>
    </row>
    <row r="38" spans="10:11">
      <c r="J38" s="1" t="s">
        <v>278</v>
      </c>
      <c r="K38" s="1" t="s">
        <v>279</v>
      </c>
    </row>
    <row r="39" spans="10:11">
      <c r="J39" s="1" t="s">
        <v>280</v>
      </c>
      <c r="K39" s="1" t="s">
        <v>281</v>
      </c>
    </row>
    <row r="40" spans="10:11">
      <c r="J40" s="1" t="s">
        <v>282</v>
      </c>
      <c r="K40" s="1" t="s">
        <v>283</v>
      </c>
    </row>
    <row r="41" spans="10:11">
      <c r="J41" s="1" t="s">
        <v>284</v>
      </c>
      <c r="K41" s="1" t="s">
        <v>285</v>
      </c>
    </row>
    <row r="42" spans="10:11">
      <c r="J42" s="1" t="s">
        <v>286</v>
      </c>
      <c r="K42" s="1" t="s">
        <v>287</v>
      </c>
    </row>
    <row r="43" spans="10:11">
      <c r="J43" s="1" t="s">
        <v>288</v>
      </c>
      <c r="K43" s="1" t="s">
        <v>289</v>
      </c>
    </row>
    <row r="44" spans="10:11">
      <c r="J44" s="1" t="s">
        <v>290</v>
      </c>
      <c r="K44" s="1" t="s">
        <v>351</v>
      </c>
    </row>
    <row r="45" spans="10:11">
      <c r="J45" s="1" t="s">
        <v>352</v>
      </c>
      <c r="K45" s="1" t="s">
        <v>353</v>
      </c>
    </row>
    <row r="46" spans="10:11">
      <c r="J46" s="1" t="s">
        <v>354</v>
      </c>
      <c r="K46" s="1" t="s">
        <v>355</v>
      </c>
    </row>
    <row r="47" spans="10:11">
      <c r="J47" s="1" t="s">
        <v>356</v>
      </c>
      <c r="K47" s="1" t="s">
        <v>357</v>
      </c>
    </row>
    <row r="48" spans="10:11">
      <c r="J48" s="1" t="s">
        <v>358</v>
      </c>
      <c r="K48" s="1" t="s">
        <v>359</v>
      </c>
    </row>
    <row r="49" spans="10:11">
      <c r="J49" s="1" t="s">
        <v>360</v>
      </c>
      <c r="K49" s="1" t="s">
        <v>361</v>
      </c>
    </row>
    <row r="50" spans="10:11">
      <c r="J50" s="1" t="s">
        <v>362</v>
      </c>
      <c r="K50" s="1" t="s">
        <v>363</v>
      </c>
    </row>
    <row r="51" spans="10:11">
      <c r="J51" s="1" t="s">
        <v>364</v>
      </c>
      <c r="K51" s="1" t="s">
        <v>365</v>
      </c>
    </row>
    <row r="52" spans="10:11">
      <c r="J52" s="1" t="s">
        <v>366</v>
      </c>
      <c r="K52" s="1" t="s">
        <v>367</v>
      </c>
    </row>
    <row r="53" spans="10:11">
      <c r="J53" s="1" t="s">
        <v>368</v>
      </c>
      <c r="K53" s="1" t="s">
        <v>369</v>
      </c>
    </row>
    <row r="54" spans="10:11">
      <c r="J54" s="1" t="s">
        <v>370</v>
      </c>
      <c r="K54" s="1" t="s">
        <v>371</v>
      </c>
    </row>
    <row r="55" spans="10:11">
      <c r="J55" s="1" t="s">
        <v>372</v>
      </c>
      <c r="K55" s="1" t="s">
        <v>373</v>
      </c>
    </row>
    <row r="56" spans="10:11">
      <c r="J56" s="1" t="s">
        <v>157</v>
      </c>
      <c r="K56" s="1" t="s">
        <v>158</v>
      </c>
    </row>
    <row r="57" spans="10:11">
      <c r="J57" s="1" t="s">
        <v>159</v>
      </c>
      <c r="K57" s="1" t="s">
        <v>160</v>
      </c>
    </row>
    <row r="58" spans="10:11">
      <c r="J58" s="1" t="s">
        <v>161</v>
      </c>
      <c r="K58" s="1" t="s">
        <v>162</v>
      </c>
    </row>
    <row r="59" spans="10:11">
      <c r="J59" s="1" t="s">
        <v>163</v>
      </c>
      <c r="K59" s="1" t="s">
        <v>164</v>
      </c>
    </row>
    <row r="60" spans="10:11">
      <c r="J60" s="1" t="s">
        <v>165</v>
      </c>
      <c r="K60" s="1" t="s">
        <v>102</v>
      </c>
    </row>
    <row r="61" spans="10:11">
      <c r="J61" s="1" t="s">
        <v>103</v>
      </c>
      <c r="K61" s="1" t="s">
        <v>104</v>
      </c>
    </row>
    <row r="62" spans="10:11">
      <c r="J62" s="1" t="s">
        <v>105</v>
      </c>
      <c r="K62" s="1" t="s">
        <v>106</v>
      </c>
    </row>
    <row r="63" spans="10:11">
      <c r="J63" s="1" t="s">
        <v>107</v>
      </c>
      <c r="K63" s="1" t="s">
        <v>265</v>
      </c>
    </row>
    <row r="64" spans="10:11">
      <c r="J64" s="1" t="s">
        <v>266</v>
      </c>
      <c r="K64" s="1" t="s">
        <v>267</v>
      </c>
    </row>
    <row r="65" spans="10:11">
      <c r="J65" s="1" t="s">
        <v>268</v>
      </c>
      <c r="K65" s="1" t="s">
        <v>269</v>
      </c>
    </row>
    <row r="66" spans="10:11">
      <c r="J66" s="1" t="s">
        <v>270</v>
      </c>
      <c r="K66" s="1" t="s">
        <v>271</v>
      </c>
    </row>
    <row r="67" spans="10:11">
      <c r="J67" s="1" t="s">
        <v>272</v>
      </c>
      <c r="K67" s="1" t="s">
        <v>273</v>
      </c>
    </row>
    <row r="68" spans="10:11">
      <c r="J68" s="1" t="s">
        <v>274</v>
      </c>
      <c r="K68" s="1" t="s">
        <v>275</v>
      </c>
    </row>
    <row r="69" spans="10:11">
      <c r="J69" s="1" t="s">
        <v>299</v>
      </c>
      <c r="K69" s="1" t="s">
        <v>300</v>
      </c>
    </row>
    <row r="70" spans="10:11">
      <c r="J70" s="1" t="s">
        <v>301</v>
      </c>
      <c r="K70" s="1" t="s">
        <v>146</v>
      </c>
    </row>
    <row r="71" spans="10:11">
      <c r="J71" s="1" t="s">
        <v>147</v>
      </c>
      <c r="K71" s="1" t="s">
        <v>148</v>
      </c>
    </row>
    <row r="72" spans="10:11">
      <c r="J72" s="1" t="s">
        <v>149</v>
      </c>
      <c r="K72" s="1" t="s">
        <v>150</v>
      </c>
    </row>
    <row r="73" spans="10:11">
      <c r="J73" s="1" t="s">
        <v>151</v>
      </c>
      <c r="K73" s="1" t="s">
        <v>240</v>
      </c>
    </row>
    <row r="74" spans="10:11">
      <c r="J74" s="1" t="s">
        <v>241</v>
      </c>
      <c r="K74" s="1" t="s">
        <v>242</v>
      </c>
    </row>
    <row r="75" spans="10:11">
      <c r="J75" s="1" t="s">
        <v>243</v>
      </c>
      <c r="K75" s="1" t="s">
        <v>244</v>
      </c>
    </row>
    <row r="76" spans="10:11">
      <c r="J76" s="1" t="s">
        <v>245</v>
      </c>
      <c r="K76" s="1" t="s">
        <v>246</v>
      </c>
    </row>
    <row r="77" spans="10:11">
      <c r="J77" s="1" t="s">
        <v>247</v>
      </c>
      <c r="K77" s="1" t="s">
        <v>248</v>
      </c>
    </row>
    <row r="78" spans="10:11">
      <c r="J78" s="1" t="s">
        <v>249</v>
      </c>
      <c r="K78" s="1" t="s">
        <v>250</v>
      </c>
    </row>
    <row r="79" spans="10:11">
      <c r="J79" s="1" t="s">
        <v>251</v>
      </c>
      <c r="K79" s="1" t="s">
        <v>252</v>
      </c>
    </row>
    <row r="80" spans="10:11">
      <c r="J80" s="1" t="s">
        <v>253</v>
      </c>
      <c r="K80" s="1" t="s">
        <v>254</v>
      </c>
    </row>
    <row r="81" spans="10:11">
      <c r="J81" s="1" t="s">
        <v>255</v>
      </c>
      <c r="K81" s="1" t="s">
        <v>256</v>
      </c>
    </row>
    <row r="82" spans="10:11">
      <c r="J82" s="1" t="s">
        <v>257</v>
      </c>
      <c r="K82" s="1" t="s">
        <v>195</v>
      </c>
    </row>
    <row r="83" spans="10:11">
      <c r="J83" s="1" t="s">
        <v>196</v>
      </c>
      <c r="K83" s="1" t="s">
        <v>197</v>
      </c>
    </row>
    <row r="84" spans="10:11">
      <c r="J84" s="1" t="s">
        <v>198</v>
      </c>
      <c r="K84" s="1" t="s">
        <v>199</v>
      </c>
    </row>
    <row r="85" spans="10:11">
      <c r="J85" s="1" t="s">
        <v>200</v>
      </c>
      <c r="K85" s="1" t="s">
        <v>201</v>
      </c>
    </row>
    <row r="86" spans="10:11">
      <c r="J86" s="1" t="s">
        <v>202</v>
      </c>
      <c r="K86" s="1" t="s">
        <v>203</v>
      </c>
    </row>
    <row r="87" spans="10:11">
      <c r="J87" s="1" t="s">
        <v>204</v>
      </c>
      <c r="K87" s="1" t="s">
        <v>205</v>
      </c>
    </row>
    <row r="88" spans="10:11">
      <c r="J88" s="1" t="s">
        <v>206</v>
      </c>
      <c r="K88" s="1" t="s">
        <v>207</v>
      </c>
    </row>
    <row r="89" spans="10:11">
      <c r="J89" s="1" t="s">
        <v>208</v>
      </c>
      <c r="K89" s="1" t="s">
        <v>152</v>
      </c>
    </row>
    <row r="90" spans="10:11">
      <c r="J90" s="1" t="s">
        <v>153</v>
      </c>
      <c r="K90" s="1" t="s">
        <v>154</v>
      </c>
    </row>
    <row r="91" spans="10:11">
      <c r="J91" s="1" t="s">
        <v>155</v>
      </c>
      <c r="K91" s="1" t="s">
        <v>258</v>
      </c>
    </row>
    <row r="92" spans="10:11">
      <c r="J92" s="1" t="s">
        <v>259</v>
      </c>
      <c r="K92" s="1" t="s">
        <v>94</v>
      </c>
    </row>
    <row r="93" spans="10:11">
      <c r="J93" s="1" t="s">
        <v>261</v>
      </c>
      <c r="K93" s="1" t="s">
        <v>262</v>
      </c>
    </row>
    <row r="94" spans="10:11">
      <c r="J94" s="1" t="s">
        <v>263</v>
      </c>
      <c r="K94" s="1" t="s">
        <v>264</v>
      </c>
    </row>
    <row r="95" spans="10:11">
      <c r="J95" s="1" t="s">
        <v>260</v>
      </c>
      <c r="K95" s="1" t="s">
        <v>331</v>
      </c>
    </row>
    <row r="96" spans="10:11">
      <c r="J96" s="1" t="s">
        <v>332</v>
      </c>
      <c r="K96" s="1" t="s">
        <v>333</v>
      </c>
    </row>
    <row r="97" spans="10:11">
      <c r="J97" s="1" t="s">
        <v>334</v>
      </c>
      <c r="K97" s="1" t="s">
        <v>335</v>
      </c>
    </row>
    <row r="98" spans="10:11">
      <c r="J98" s="1" t="s">
        <v>336</v>
      </c>
      <c r="K98" s="1" t="s">
        <v>337</v>
      </c>
    </row>
    <row r="99" spans="10:11">
      <c r="J99" s="1" t="s">
        <v>338</v>
      </c>
      <c r="K99" s="1" t="s">
        <v>339</v>
      </c>
    </row>
    <row r="100" spans="10:11">
      <c r="J100" s="1" t="s">
        <v>340</v>
      </c>
      <c r="K100" s="1" t="s">
        <v>341</v>
      </c>
    </row>
    <row r="101" spans="10:11">
      <c r="J101" s="1" t="s">
        <v>342</v>
      </c>
      <c r="K101" s="1" t="s">
        <v>343</v>
      </c>
    </row>
    <row r="102" spans="10:11">
      <c r="J102" s="1" t="s">
        <v>344</v>
      </c>
      <c r="K102" s="1" t="s">
        <v>345</v>
      </c>
    </row>
    <row r="103" spans="10:11">
      <c r="J103" s="1" t="s">
        <v>346</v>
      </c>
      <c r="K103" s="1" t="s">
        <v>347</v>
      </c>
    </row>
    <row r="104" spans="10:11">
      <c r="J104" s="1" t="s">
        <v>348</v>
      </c>
      <c r="K104" s="1" t="s">
        <v>349</v>
      </c>
    </row>
    <row r="105" spans="10:11">
      <c r="J105" s="1" t="s">
        <v>350</v>
      </c>
      <c r="K105" s="1" t="s">
        <v>170</v>
      </c>
    </row>
    <row r="106" spans="10:11">
      <c r="J106" s="1" t="s">
        <v>171</v>
      </c>
      <c r="K106" s="1" t="s">
        <v>172</v>
      </c>
    </row>
    <row r="107" spans="10:11">
      <c r="J107" s="1" t="s">
        <v>173</v>
      </c>
      <c r="K107" s="1" t="s">
        <v>174</v>
      </c>
    </row>
    <row r="108" spans="10:11">
      <c r="J108" s="1" t="s">
        <v>175</v>
      </c>
      <c r="K108" s="1" t="s">
        <v>176</v>
      </c>
    </row>
    <row r="109" spans="10:11">
      <c r="J109" s="1" t="s">
        <v>177</v>
      </c>
      <c r="K109" s="1" t="s">
        <v>178</v>
      </c>
    </row>
    <row r="110" spans="10:11">
      <c r="J110" s="1" t="s">
        <v>179</v>
      </c>
      <c r="K110" s="1" t="s">
        <v>180</v>
      </c>
    </row>
    <row r="111" spans="10:11">
      <c r="J111" s="1" t="s">
        <v>181</v>
      </c>
      <c r="K111" s="1" t="s">
        <v>182</v>
      </c>
    </row>
    <row r="112" spans="10:11">
      <c r="J112" s="1" t="s">
        <v>183</v>
      </c>
      <c r="K112" s="1" t="s">
        <v>184</v>
      </c>
    </row>
    <row r="113" spans="10:11">
      <c r="J113" s="1" t="s">
        <v>185</v>
      </c>
      <c r="K113" s="1" t="s">
        <v>186</v>
      </c>
    </row>
    <row r="114" spans="10:11">
      <c r="J114" s="1" t="s">
        <v>187</v>
      </c>
      <c r="K114" s="1" t="s">
        <v>188</v>
      </c>
    </row>
    <row r="115" spans="10:11">
      <c r="J115" s="1" t="s">
        <v>189</v>
      </c>
      <c r="K115" s="1" t="s">
        <v>95</v>
      </c>
    </row>
    <row r="116" spans="10:11">
      <c r="J116" s="1" t="s">
        <v>96</v>
      </c>
      <c r="K116" s="1" t="s">
        <v>97</v>
      </c>
    </row>
    <row r="117" spans="10:11">
      <c r="J117" s="1" t="s">
        <v>98</v>
      </c>
      <c r="K117" s="1" t="s">
        <v>99</v>
      </c>
    </row>
    <row r="118" spans="10:11">
      <c r="J118" s="1" t="s">
        <v>67</v>
      </c>
      <c r="K118" s="1" t="s">
        <v>35</v>
      </c>
    </row>
    <row r="119" spans="10:11">
      <c r="J119" s="1" t="s">
        <v>52</v>
      </c>
      <c r="K119" s="1" t="s">
        <v>53</v>
      </c>
    </row>
    <row r="120" spans="10:11">
      <c r="J120" s="1" t="s">
        <v>54</v>
      </c>
      <c r="K120" s="1" t="s">
        <v>55</v>
      </c>
    </row>
    <row r="121" spans="10:11">
      <c r="J121" s="1" t="s">
        <v>56</v>
      </c>
      <c r="K121" s="1" t="s">
        <v>57</v>
      </c>
    </row>
    <row r="122" spans="10:11">
      <c r="J122" s="1" t="s">
        <v>58</v>
      </c>
      <c r="K122" s="1" t="s">
        <v>59</v>
      </c>
    </row>
    <row r="123" spans="10:11">
      <c r="J123" s="1" t="s">
        <v>60</v>
      </c>
      <c r="K123" s="1" t="s">
        <v>61</v>
      </c>
    </row>
    <row r="124" spans="10:11">
      <c r="J124" s="1" t="s">
        <v>62</v>
      </c>
      <c r="K124" s="1" t="s">
        <v>63</v>
      </c>
    </row>
    <row r="125" spans="10:11">
      <c r="J125" s="1" t="s">
        <v>64</v>
      </c>
      <c r="K125" s="1" t="s">
        <v>68</v>
      </c>
    </row>
    <row r="126" spans="10:11">
      <c r="J126" s="1" t="s">
        <v>69</v>
      </c>
      <c r="K126" s="1" t="s">
        <v>70</v>
      </c>
    </row>
    <row r="127" spans="10:11">
      <c r="J127" s="1" t="s">
        <v>71</v>
      </c>
      <c r="K127" s="1" t="s">
        <v>72</v>
      </c>
    </row>
    <row r="128" spans="10:11">
      <c r="J128" s="1" t="s">
        <v>73</v>
      </c>
      <c r="K128" s="1" t="s">
        <v>74</v>
      </c>
    </row>
    <row r="129" spans="10:11">
      <c r="J129" s="1" t="s">
        <v>75</v>
      </c>
      <c r="K129" s="1" t="s">
        <v>76</v>
      </c>
    </row>
    <row r="130" spans="10:11">
      <c r="J130" s="1" t="s">
        <v>77</v>
      </c>
      <c r="K130" s="1" t="s">
        <v>78</v>
      </c>
    </row>
    <row r="131" spans="10:11">
      <c r="J131" s="1" t="s">
        <v>79</v>
      </c>
      <c r="K131" s="1" t="s">
        <v>80</v>
      </c>
    </row>
    <row r="132" spans="10:11">
      <c r="J132" s="1" t="s">
        <v>81</v>
      </c>
      <c r="K132" s="1" t="s">
        <v>82</v>
      </c>
    </row>
    <row r="133" spans="10:11">
      <c r="J133" s="1" t="s">
        <v>83</v>
      </c>
      <c r="K133" s="1" t="s">
        <v>84</v>
      </c>
    </row>
    <row r="134" spans="10:11">
      <c r="J134" s="1" t="s">
        <v>85</v>
      </c>
      <c r="K134" s="1" t="s">
        <v>86</v>
      </c>
    </row>
    <row r="135" spans="10:11">
      <c r="J135" s="1" t="s">
        <v>87</v>
      </c>
      <c r="K135" s="1" t="s">
        <v>88</v>
      </c>
    </row>
    <row r="136" spans="10:11">
      <c r="J136" s="1" t="s">
        <v>89</v>
      </c>
      <c r="K136" s="1" t="s">
        <v>90</v>
      </c>
    </row>
    <row r="137" spans="10:11">
      <c r="J137" s="1" t="s">
        <v>91</v>
      </c>
      <c r="K137" s="1" t="s">
        <v>92</v>
      </c>
    </row>
    <row r="138" spans="10:11">
      <c r="J138" s="1" t="s">
        <v>93</v>
      </c>
      <c r="K138" s="1" t="s">
        <v>302</v>
      </c>
    </row>
    <row r="139" spans="10:11">
      <c r="J139" s="1" t="s">
        <v>303</v>
      </c>
      <c r="K139" s="1" t="s">
        <v>304</v>
      </c>
    </row>
    <row r="140" spans="10:11">
      <c r="J140" s="1" t="s">
        <v>305</v>
      </c>
      <c r="K140" s="1" t="s">
        <v>306</v>
      </c>
    </row>
    <row r="141" spans="10:11">
      <c r="J141" s="1" t="s">
        <v>307</v>
      </c>
      <c r="K141" s="1" t="s">
        <v>308</v>
      </c>
    </row>
    <row r="142" spans="10:11">
      <c r="J142" s="1" t="s">
        <v>6</v>
      </c>
      <c r="K142" s="1" t="s">
        <v>7</v>
      </c>
    </row>
    <row r="143" spans="10:11">
      <c r="J143" s="1" t="s">
        <v>8</v>
      </c>
      <c r="K143" s="1" t="s">
        <v>9</v>
      </c>
    </row>
    <row r="144" spans="10:11">
      <c r="J144" s="1" t="s">
        <v>10</v>
      </c>
      <c r="K144" s="1" t="s">
        <v>11</v>
      </c>
    </row>
    <row r="145" spans="10:11">
      <c r="J145" s="1" t="s">
        <v>12</v>
      </c>
      <c r="K145" s="1" t="s">
        <v>13</v>
      </c>
    </row>
    <row r="146" spans="10:11">
      <c r="J146" s="1" t="s">
        <v>14</v>
      </c>
      <c r="K146" s="1" t="s">
        <v>15</v>
      </c>
    </row>
    <row r="147" spans="10:11">
      <c r="J147" s="1" t="s">
        <v>16</v>
      </c>
      <c r="K147" s="1" t="s">
        <v>17</v>
      </c>
    </row>
    <row r="148" spans="10:11">
      <c r="J148" s="1" t="s">
        <v>18</v>
      </c>
      <c r="K148" s="1" t="s">
        <v>19</v>
      </c>
    </row>
    <row r="149" spans="10:11">
      <c r="J149" s="1" t="s">
        <v>20</v>
      </c>
      <c r="K149" s="1" t="s">
        <v>21</v>
      </c>
    </row>
    <row r="150" spans="10:11">
      <c r="J150" s="1" t="s">
        <v>22</v>
      </c>
      <c r="K150" s="1" t="s">
        <v>23</v>
      </c>
    </row>
    <row r="151" spans="10:11">
      <c r="J151" s="1" t="s">
        <v>24</v>
      </c>
      <c r="K151" s="1" t="s">
        <v>25</v>
      </c>
    </row>
    <row r="152" spans="10:11">
      <c r="J152" s="1" t="s">
        <v>26</v>
      </c>
      <c r="K152" s="1" t="s">
        <v>27</v>
      </c>
    </row>
    <row r="153" spans="10:11">
      <c r="J153" s="1" t="s">
        <v>28</v>
      </c>
      <c r="K153" s="1" t="s">
        <v>29</v>
      </c>
    </row>
    <row r="154" spans="10:11">
      <c r="J154" s="1" t="s">
        <v>30</v>
      </c>
      <c r="K154" s="1" t="s">
        <v>31</v>
      </c>
    </row>
    <row r="155" spans="10:11">
      <c r="J155" s="1" t="s">
        <v>32</v>
      </c>
      <c r="K155" s="1" t="s">
        <v>39</v>
      </c>
    </row>
    <row r="156" spans="10:11">
      <c r="J156" s="1" t="s">
        <v>40</v>
      </c>
      <c r="K156" s="1" t="s">
        <v>41</v>
      </c>
    </row>
    <row r="157" spans="10:11">
      <c r="J157" s="1" t="s">
        <v>42</v>
      </c>
      <c r="K157" s="1" t="s">
        <v>43</v>
      </c>
    </row>
    <row r="158" spans="10:11">
      <c r="J158" s="1" t="s">
        <v>44</v>
      </c>
      <c r="K158" s="1" t="s">
        <v>45</v>
      </c>
    </row>
    <row r="159" spans="10:11">
      <c r="J159" s="1" t="s">
        <v>46</v>
      </c>
      <c r="K159" s="1" t="s">
        <v>47</v>
      </c>
    </row>
    <row r="160" spans="10:11">
      <c r="J160" s="1" t="s">
        <v>48</v>
      </c>
      <c r="K160" s="1" t="s">
        <v>49</v>
      </c>
    </row>
    <row r="161" spans="10:11">
      <c r="J161" s="1" t="s">
        <v>50</v>
      </c>
      <c r="K161" s="1" t="s">
        <v>51</v>
      </c>
    </row>
    <row r="162" spans="10:11">
      <c r="J162" s="1" t="s">
        <v>211</v>
      </c>
      <c r="K162" s="1" t="s">
        <v>212</v>
      </c>
    </row>
    <row r="163" spans="10:11">
      <c r="J163" s="1" t="s">
        <v>36</v>
      </c>
      <c r="K163" s="1" t="s">
        <v>37</v>
      </c>
    </row>
    <row r="164" spans="10:11">
      <c r="J164" s="1" t="s">
        <v>38</v>
      </c>
      <c r="K164" s="1" t="s">
        <v>33</v>
      </c>
    </row>
    <row r="165" spans="10:11">
      <c r="J165" s="1" t="s">
        <v>34</v>
      </c>
      <c r="K165" s="1" t="s">
        <v>217</v>
      </c>
    </row>
    <row r="166" spans="10:11">
      <c r="J166" s="1" t="s">
        <v>218</v>
      </c>
      <c r="K166" s="1" t="s">
        <v>219</v>
      </c>
    </row>
    <row r="167" spans="10:11">
      <c r="J167" s="1" t="s">
        <v>220</v>
      </c>
      <c r="K167" s="1" t="s">
        <v>221</v>
      </c>
    </row>
    <row r="168" spans="10:11">
      <c r="J168" s="1" t="s">
        <v>222</v>
      </c>
      <c r="K168" s="1" t="s">
        <v>223</v>
      </c>
    </row>
    <row r="169" spans="10:11">
      <c r="J169" s="1" t="s">
        <v>224</v>
      </c>
      <c r="K169" s="1" t="s">
        <v>225</v>
      </c>
    </row>
    <row r="170" spans="10:11">
      <c r="J170" s="1" t="s">
        <v>226</v>
      </c>
      <c r="K170" s="1" t="s">
        <v>227</v>
      </c>
    </row>
    <row r="171" spans="10:11">
      <c r="J171" s="1" t="s">
        <v>228</v>
      </c>
      <c r="K171" s="1" t="s">
        <v>229</v>
      </c>
    </row>
  </sheetData>
  <sheetProtection selectLockedCells="1"/>
  <dataConsolidate/>
  <phoneticPr fontId="0" type="noConversion"/>
  <dataValidations count="2">
    <dataValidation type="list" allowBlank="1" showInputMessage="1" showErrorMessage="1" sqref="D6">
      <formula1>UnitList</formula1>
    </dataValidation>
    <dataValidation type="list" allowBlank="1" showInputMessage="1" showErrorMessage="1" sqref="D7">
      <formula1>ScaleList</formula1>
    </dataValidation>
  </dataValidations>
  <hyperlinks>
    <hyperlink ref="K23" r:id="rId1" display="http://www.xe.com/euro.htm"/>
    <hyperlink ref="K80" location="cfa" display="cfa"/>
  </hyperlinks>
  <pageMargins left="0.7" right="0.7" top="0.75" bottom="0.75" header="0.3" footer="0.3"/>
  <pageSetup paperSize="9" orientation="portrait" verticalDpi="18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9.1796875" defaultRowHeight="14.5"/>
  <cols>
    <col min="1" max="16384" width="9.1796875" style="1"/>
  </cols>
  <sheetData/>
  <sheetProtection selectLockedCells="1"/>
  <dataConsolidate/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ColWidth="9.1796875" defaultRowHeight="14.5"/>
  <cols>
    <col min="1" max="16384" width="9.1796875" style="1"/>
  </cols>
  <sheetData/>
  <sheetProtection selectLockedCells="1"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>
      <selection activeCell="A2" sqref="A2"/>
    </sheetView>
  </sheetViews>
  <sheetFormatPr defaultColWidth="9.1796875" defaultRowHeight="14.5"/>
  <cols>
    <col min="1" max="16384" width="9.1796875" style="1"/>
  </cols>
  <sheetData/>
  <sheetProtection selectLockedCells="1"/>
  <phoneticPr fontId="2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H10"/>
  <sheetViews>
    <sheetView showGridLines="0" workbookViewId="0">
      <selection activeCell="A8" sqref="A8"/>
    </sheetView>
  </sheetViews>
  <sheetFormatPr defaultRowHeight="14.5"/>
  <sheetData>
    <row r="1" spans="1:8" ht="28" customHeight="1">
      <c r="A1" s="9" t="s">
        <v>215</v>
      </c>
      <c r="D1" s="78" t="s">
        <v>156</v>
      </c>
      <c r="E1" s="78"/>
      <c r="F1" s="78"/>
      <c r="G1" s="78"/>
      <c r="H1" s="78"/>
    </row>
    <row r="3" spans="1:8">
      <c r="A3" s="14"/>
      <c r="B3" s="15"/>
      <c r="C3" s="15" t="s">
        <v>216</v>
      </c>
      <c r="D3" s="15"/>
      <c r="E3" s="15"/>
      <c r="F3" s="19"/>
    </row>
    <row r="4" spans="1:8">
      <c r="A4" s="16"/>
      <c r="B4" s="13"/>
      <c r="C4" s="13"/>
      <c r="D4" s="13"/>
      <c r="E4" s="13"/>
      <c r="F4" s="20"/>
    </row>
    <row r="5" spans="1:8">
      <c r="A5" s="16"/>
      <c r="B5" s="13"/>
      <c r="C5" s="13"/>
      <c r="D5" s="13"/>
      <c r="E5" s="13"/>
      <c r="F5" s="20"/>
    </row>
    <row r="6" spans="1:8">
      <c r="A6" s="16"/>
      <c r="B6" s="13"/>
      <c r="C6" s="13" t="s">
        <v>191</v>
      </c>
      <c r="D6" s="13"/>
      <c r="E6" s="13" t="s">
        <v>190</v>
      </c>
      <c r="F6" s="20" t="s">
        <v>192</v>
      </c>
    </row>
    <row r="7" spans="1:8">
      <c r="A7" s="16"/>
      <c r="B7" s="13"/>
      <c r="C7" s="13" t="s">
        <v>190</v>
      </c>
      <c r="D7" s="10"/>
      <c r="E7" s="10"/>
      <c r="F7" s="20"/>
    </row>
    <row r="8" spans="1:8">
      <c r="A8" s="16" t="s">
        <v>386</v>
      </c>
      <c r="B8" s="13"/>
      <c r="C8" s="13"/>
      <c r="D8" s="11">
        <f>StartUp!D16</f>
        <v>0</v>
      </c>
      <c r="E8" s="10"/>
      <c r="F8" s="20"/>
    </row>
    <row r="9" spans="1:8">
      <c r="A9" s="16"/>
      <c r="B9" s="13"/>
      <c r="C9" s="13" t="s">
        <v>190</v>
      </c>
      <c r="D9" s="10"/>
      <c r="E9" s="10"/>
      <c r="F9" s="20"/>
    </row>
    <row r="10" spans="1:8">
      <c r="A10" s="17"/>
      <c r="B10" s="18"/>
      <c r="C10" s="18" t="s">
        <v>193</v>
      </c>
      <c r="D10" s="18"/>
      <c r="E10" s="18"/>
      <c r="F10" s="21" t="s">
        <v>194</v>
      </c>
    </row>
  </sheetData>
  <mergeCells count="1">
    <mergeCell ref="D1:H1"/>
  </mergeCells>
  <phoneticPr fontId="2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L31"/>
  <sheetViews>
    <sheetView showGridLines="0" tabSelected="1" workbookViewId="0">
      <pane xSplit="2" ySplit="1" topLeftCell="C7" activePane="bottomRight" state="frozen"/>
      <selection pane="topRight" activeCell="C1" sqref="C1"/>
      <selection pane="bottomLeft" activeCell="A2" sqref="A2"/>
      <selection pane="bottomRight" activeCell="F8" sqref="F8"/>
    </sheetView>
  </sheetViews>
  <sheetFormatPr defaultRowHeight="14.5"/>
  <cols>
    <col min="1" max="1" width="10.81640625" hidden="1" customWidth="1"/>
    <col min="2" max="2" width="6.7265625" hidden="1" customWidth="1"/>
    <col min="3" max="3" width="15.26953125" hidden="1" customWidth="1"/>
    <col min="4" max="5" width="30.7265625" customWidth="1"/>
  </cols>
  <sheetData>
    <row r="1" spans="1:12" ht="28" customHeight="1">
      <c r="A1" s="25" t="s">
        <v>65</v>
      </c>
      <c r="B1" s="25"/>
      <c r="C1" s="25"/>
      <c r="D1" s="78" t="s">
        <v>376</v>
      </c>
      <c r="E1" s="78"/>
      <c r="F1" s="28"/>
      <c r="G1" s="28"/>
      <c r="H1" s="28"/>
      <c r="I1" s="56"/>
      <c r="J1" s="25"/>
      <c r="K1" s="25"/>
    </row>
    <row r="2" spans="1:12" hidden="1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2" hidden="1">
      <c r="A3" s="57"/>
      <c r="B3" s="57"/>
      <c r="C3" s="57" t="s">
        <v>374</v>
      </c>
      <c r="D3" s="57"/>
      <c r="E3" s="57"/>
      <c r="F3" s="57"/>
      <c r="G3" s="57"/>
      <c r="H3" s="25"/>
      <c r="I3" s="25"/>
      <c r="J3" s="25"/>
      <c r="K3" s="25"/>
      <c r="L3" s="25"/>
    </row>
    <row r="4" spans="1:12" s="23" customFormat="1" hidden="1">
      <c r="A4" s="57"/>
      <c r="B4" s="57"/>
      <c r="C4" s="57"/>
      <c r="D4" s="57"/>
      <c r="E4" s="57"/>
      <c r="F4" s="57"/>
      <c r="G4" s="57"/>
      <c r="H4" s="25"/>
      <c r="I4" s="25"/>
      <c r="J4" s="25"/>
      <c r="K4" s="25"/>
      <c r="L4" s="25"/>
    </row>
    <row r="5" spans="1:12" s="23" customFormat="1" hidden="1">
      <c r="A5" s="57"/>
      <c r="B5" s="57"/>
      <c r="C5" s="57"/>
      <c r="D5" s="57"/>
      <c r="E5" s="57"/>
      <c r="F5" s="57"/>
      <c r="G5" s="57"/>
      <c r="H5" s="25"/>
      <c r="I5" s="25"/>
      <c r="J5" s="25"/>
      <c r="K5" s="25"/>
      <c r="L5" s="25"/>
    </row>
    <row r="6" spans="1:12" s="23" customFormat="1" hidden="1">
      <c r="A6" s="57"/>
      <c r="B6" s="57"/>
      <c r="C6" s="57" t="s">
        <v>191</v>
      </c>
      <c r="D6" s="57" t="s">
        <v>375</v>
      </c>
      <c r="E6" s="57"/>
      <c r="F6" s="57" t="s">
        <v>190</v>
      </c>
      <c r="G6" s="57" t="s">
        <v>192</v>
      </c>
      <c r="H6" s="25"/>
      <c r="I6" s="25"/>
      <c r="J6" s="25"/>
      <c r="K6" s="25"/>
      <c r="L6" s="25"/>
    </row>
    <row r="7" spans="1:12" s="23" customFormat="1">
      <c r="A7" s="57"/>
      <c r="B7" s="57"/>
      <c r="C7" s="57" t="s">
        <v>190</v>
      </c>
      <c r="D7" s="25"/>
      <c r="E7" s="25"/>
      <c r="F7" s="25"/>
      <c r="G7" s="57"/>
      <c r="H7" s="25"/>
      <c r="I7" s="25"/>
      <c r="J7" s="25"/>
      <c r="K7" s="25"/>
      <c r="L7" s="25"/>
    </row>
    <row r="8" spans="1:12">
      <c r="A8" s="58" t="s">
        <v>623</v>
      </c>
      <c r="B8" s="58"/>
      <c r="C8" s="58"/>
      <c r="D8" s="27" t="s">
        <v>624</v>
      </c>
      <c r="E8" s="70" t="str">
        <f>StartUp!C24</f>
        <v>Statement on Earnings</v>
      </c>
      <c r="G8" s="58"/>
    </row>
    <row r="9" spans="1:12">
      <c r="A9" s="58" t="s">
        <v>625</v>
      </c>
      <c r="B9" s="58"/>
      <c r="C9" s="58"/>
      <c r="D9" s="27" t="s">
        <v>626</v>
      </c>
      <c r="E9" s="70" t="str">
        <f>StartUp!C25</f>
        <v>OSS II</v>
      </c>
      <c r="G9" s="58"/>
    </row>
    <row r="10" spans="1:12" s="23" customFormat="1">
      <c r="A10" s="57" t="s">
        <v>383</v>
      </c>
      <c r="B10" s="57"/>
      <c r="C10" s="57"/>
      <c r="D10" s="27" t="s">
        <v>378</v>
      </c>
      <c r="E10" s="70">
        <f>StartUp!D17</f>
        <v>0</v>
      </c>
      <c r="F10" s="25"/>
      <c r="G10" s="57"/>
      <c r="H10" s="25"/>
      <c r="I10" s="25"/>
      <c r="J10" s="25"/>
      <c r="K10" s="25"/>
      <c r="L10" s="25"/>
    </row>
    <row r="11" spans="1:12">
      <c r="A11" s="58" t="s">
        <v>386</v>
      </c>
      <c r="B11" s="58"/>
      <c r="C11" s="58"/>
      <c r="D11" s="27" t="s">
        <v>382</v>
      </c>
      <c r="E11" s="75">
        <f>StartUp!D16</f>
        <v>0</v>
      </c>
      <c r="G11" s="58"/>
    </row>
    <row r="12" spans="1:12" s="23" customFormat="1">
      <c r="A12" s="57" t="s">
        <v>384</v>
      </c>
      <c r="B12" s="57"/>
      <c r="C12" s="57"/>
      <c r="D12" s="27" t="s">
        <v>379</v>
      </c>
      <c r="E12" s="48"/>
      <c r="F12" s="25"/>
      <c r="G12" s="57"/>
      <c r="H12" s="25"/>
      <c r="I12" s="25"/>
      <c r="J12" s="25"/>
      <c r="K12" s="25"/>
      <c r="L12" s="25"/>
    </row>
    <row r="13" spans="1:12" s="23" customFormat="1">
      <c r="A13" s="57" t="s">
        <v>385</v>
      </c>
      <c r="B13" s="57"/>
      <c r="C13" s="57"/>
      <c r="D13" s="27" t="s">
        <v>380</v>
      </c>
      <c r="E13" s="49">
        <f>StartUp!G9</f>
        <v>0</v>
      </c>
      <c r="F13" s="25"/>
      <c r="G13" s="57"/>
      <c r="H13" s="25"/>
      <c r="I13" s="25"/>
      <c r="J13" s="25"/>
      <c r="K13" s="25"/>
      <c r="L13" s="25"/>
    </row>
    <row r="14" spans="1:12">
      <c r="A14" s="58" t="s">
        <v>627</v>
      </c>
      <c r="B14" s="58"/>
      <c r="C14" s="58"/>
      <c r="D14" s="27" t="s">
        <v>628</v>
      </c>
      <c r="E14" s="71" t="str">
        <f>StartUp!D22</f>
        <v>Quarterly</v>
      </c>
      <c r="G14" s="58"/>
    </row>
    <row r="15" spans="1:12" s="23" customFormat="1">
      <c r="A15" s="58" t="s">
        <v>629</v>
      </c>
      <c r="B15" s="57"/>
      <c r="C15" s="57"/>
      <c r="D15" s="27" t="s">
        <v>381</v>
      </c>
      <c r="E15" s="76"/>
      <c r="F15" s="25"/>
      <c r="G15" s="57"/>
      <c r="H15" s="25"/>
      <c r="I15" s="25"/>
      <c r="J15" s="25"/>
      <c r="K15" s="25"/>
      <c r="L15" s="25"/>
    </row>
    <row r="16" spans="1:12">
      <c r="A16" s="58" t="s">
        <v>630</v>
      </c>
      <c r="B16" s="58"/>
      <c r="C16" s="58"/>
      <c r="D16" s="27" t="s">
        <v>631</v>
      </c>
      <c r="E16" s="72"/>
      <c r="G16" s="58"/>
    </row>
    <row r="17" spans="1:12">
      <c r="A17" s="58" t="s">
        <v>632</v>
      </c>
      <c r="B17" s="58"/>
      <c r="C17" s="58"/>
      <c r="D17" s="27" t="s">
        <v>633</v>
      </c>
      <c r="E17" s="71" t="str">
        <f>StartUp!C26</f>
        <v>V1.2</v>
      </c>
      <c r="G17" s="58"/>
    </row>
    <row r="18" spans="1:12">
      <c r="A18" s="58" t="s">
        <v>634</v>
      </c>
      <c r="B18" s="58"/>
      <c r="C18" s="58"/>
      <c r="D18" s="77" t="s">
        <v>209</v>
      </c>
      <c r="E18" s="73">
        <f>StartUp!G8</f>
        <v>0</v>
      </c>
      <c r="G18" s="58"/>
    </row>
    <row r="19" spans="1:12" s="23" customFormat="1">
      <c r="A19" s="57"/>
      <c r="B19" s="57"/>
      <c r="C19" s="57" t="s">
        <v>190</v>
      </c>
      <c r="D19" s="25"/>
      <c r="E19" s="25"/>
      <c r="F19" s="25"/>
      <c r="G19" s="57"/>
      <c r="H19" s="25"/>
      <c r="I19" s="25"/>
      <c r="J19" s="25"/>
      <c r="K19" s="25"/>
      <c r="L19" s="25"/>
    </row>
    <row r="20" spans="1:12" s="23" customFormat="1">
      <c r="A20" s="57"/>
      <c r="B20" s="57"/>
      <c r="C20" s="57" t="s">
        <v>193</v>
      </c>
      <c r="D20" s="57"/>
      <c r="E20" s="57"/>
      <c r="F20" s="57"/>
      <c r="G20" s="57" t="s">
        <v>194</v>
      </c>
      <c r="H20" s="25"/>
      <c r="I20" s="25"/>
      <c r="J20" s="25"/>
      <c r="K20" s="25"/>
      <c r="L20" s="25"/>
    </row>
    <row r="21" spans="1:12" s="23" customFormat="1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</row>
    <row r="22" spans="1:12" s="23" customFormat="1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s="23" customFormat="1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</row>
    <row r="24" spans="1:12" s="23" customFormat="1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</row>
    <row r="25" spans="1:12" s="23" customFormat="1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</row>
    <row r="26" spans="1:1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</row>
    <row r="27" spans="1:1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</row>
    <row r="28" spans="1:1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</row>
    <row r="29" spans="1:1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</row>
    <row r="30" spans="1:1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</row>
    <row r="31" spans="1:1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</sheetData>
  <mergeCells count="1">
    <mergeCell ref="D1:E1"/>
  </mergeCells>
  <phoneticPr fontId="2" type="noConversion"/>
  <dataValidations count="1">
    <dataValidation allowBlank="1" showInputMessage="1" showErrorMessage="1" errorTitle="Input Error" error="Please enter a valid value from dropdown" sqref="E15"/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I84"/>
  <sheetViews>
    <sheetView showGridLines="0" workbookViewId="0">
      <pane xSplit="2" ySplit="7" topLeftCell="D27" activePane="bottomRight" state="frozen"/>
      <selection pane="topRight" activeCell="C1" sqref="C1"/>
      <selection pane="bottomLeft" activeCell="A8" sqref="A8"/>
      <selection pane="bottomRight" activeCell="F47" sqref="F47"/>
    </sheetView>
  </sheetViews>
  <sheetFormatPr defaultRowHeight="14.5"/>
  <cols>
    <col min="1" max="1" width="13.26953125" hidden="1" customWidth="1"/>
    <col min="2" max="2" width="15.81640625" hidden="1" customWidth="1"/>
    <col min="3" max="3" width="18.453125" hidden="1" customWidth="1"/>
    <col min="4" max="4" width="85.26953125" customWidth="1"/>
    <col min="5" max="5" width="26.26953125" customWidth="1"/>
    <col min="6" max="6" width="30" customWidth="1"/>
  </cols>
  <sheetData>
    <row r="1" spans="1:9" ht="28" customHeight="1">
      <c r="A1" s="26" t="s">
        <v>387</v>
      </c>
      <c r="D1" s="78" t="s">
        <v>595</v>
      </c>
      <c r="E1" s="78"/>
      <c r="F1" s="28"/>
      <c r="G1" s="28"/>
      <c r="H1" s="28"/>
      <c r="I1" s="55"/>
    </row>
    <row r="3" spans="1:9" hidden="1">
      <c r="A3" s="58"/>
      <c r="B3" s="58"/>
      <c r="C3" s="58" t="s">
        <v>388</v>
      </c>
      <c r="D3" s="58"/>
      <c r="E3" s="58"/>
      <c r="F3" s="58"/>
      <c r="G3" s="58"/>
    </row>
    <row r="4" spans="1:9" hidden="1">
      <c r="A4" s="58"/>
      <c r="B4" s="58"/>
      <c r="C4" s="58"/>
      <c r="D4" s="58"/>
      <c r="E4" s="58"/>
      <c r="F4" s="58"/>
      <c r="G4" s="58"/>
    </row>
    <row r="5" spans="1:9" hidden="1">
      <c r="A5" s="58"/>
      <c r="B5" s="58"/>
      <c r="C5" s="58"/>
      <c r="D5" s="58"/>
      <c r="E5" s="58"/>
      <c r="F5" s="58"/>
      <c r="G5" s="58"/>
    </row>
    <row r="6" spans="1:9" hidden="1">
      <c r="A6" s="58"/>
      <c r="B6" s="58"/>
      <c r="C6" s="58" t="s">
        <v>191</v>
      </c>
      <c r="D6" s="58" t="s">
        <v>375</v>
      </c>
      <c r="E6" s="58"/>
      <c r="F6" s="58" t="s">
        <v>190</v>
      </c>
      <c r="G6" s="58" t="s">
        <v>192</v>
      </c>
    </row>
    <row r="7" spans="1:9">
      <c r="A7" s="58"/>
      <c r="B7" s="58"/>
      <c r="C7" s="58" t="s">
        <v>375</v>
      </c>
      <c r="D7" s="30"/>
      <c r="E7" s="34" t="s">
        <v>420</v>
      </c>
      <c r="G7" s="58"/>
    </row>
    <row r="8" spans="1:9" hidden="1">
      <c r="A8" s="58"/>
      <c r="B8" s="58"/>
      <c r="C8" s="58" t="s">
        <v>190</v>
      </c>
      <c r="G8" s="58"/>
    </row>
    <row r="9" spans="1:9">
      <c r="A9" s="58" t="s">
        <v>450</v>
      </c>
      <c r="B9" s="58"/>
      <c r="C9" s="58"/>
      <c r="D9" s="32" t="s">
        <v>389</v>
      </c>
      <c r="E9" s="51">
        <f>E10+E13+E14+E16</f>
        <v>0</v>
      </c>
      <c r="G9" s="58"/>
    </row>
    <row r="10" spans="1:9">
      <c r="A10" s="58" t="s">
        <v>639</v>
      </c>
      <c r="B10" s="58"/>
      <c r="C10" s="58"/>
      <c r="D10" s="32" t="s">
        <v>390</v>
      </c>
      <c r="E10" s="51">
        <f>E11+E12</f>
        <v>0</v>
      </c>
      <c r="G10" s="58"/>
    </row>
    <row r="11" spans="1:9">
      <c r="A11" s="58" t="s">
        <v>451</v>
      </c>
      <c r="B11" s="58"/>
      <c r="C11" s="58"/>
      <c r="D11" s="35" t="s">
        <v>391</v>
      </c>
      <c r="E11" s="50"/>
      <c r="G11" s="58"/>
    </row>
    <row r="12" spans="1:9">
      <c r="A12" s="58" t="s">
        <v>452</v>
      </c>
      <c r="B12" s="58"/>
      <c r="C12" s="58"/>
      <c r="D12" s="35" t="s">
        <v>392</v>
      </c>
      <c r="E12" s="50"/>
      <c r="G12" s="58"/>
    </row>
    <row r="13" spans="1:9">
      <c r="A13" s="58" t="s">
        <v>453</v>
      </c>
      <c r="B13" s="58"/>
      <c r="C13" s="58"/>
      <c r="D13" s="32" t="s">
        <v>393</v>
      </c>
      <c r="E13" s="50"/>
      <c r="G13" s="58"/>
    </row>
    <row r="14" spans="1:9">
      <c r="A14" s="58" t="s">
        <v>454</v>
      </c>
      <c r="B14" s="58"/>
      <c r="C14" s="58"/>
      <c r="D14" s="32" t="s">
        <v>394</v>
      </c>
      <c r="E14" s="50"/>
      <c r="G14" s="58"/>
    </row>
    <row r="15" spans="1:9">
      <c r="A15" s="58" t="s">
        <v>455</v>
      </c>
      <c r="B15" s="58"/>
      <c r="C15" s="58"/>
      <c r="D15" s="35" t="s">
        <v>395</v>
      </c>
      <c r="E15" s="50"/>
      <c r="G15" s="58"/>
    </row>
    <row r="16" spans="1:9">
      <c r="A16" s="58" t="s">
        <v>456</v>
      </c>
      <c r="B16" s="58"/>
      <c r="C16" s="58"/>
      <c r="D16" s="32" t="s">
        <v>396</v>
      </c>
      <c r="E16" s="50"/>
      <c r="G16" s="58"/>
    </row>
    <row r="17" spans="1:7">
      <c r="A17" s="58" t="s">
        <v>457</v>
      </c>
      <c r="B17" s="58"/>
      <c r="C17" s="58"/>
      <c r="D17" s="32" t="s">
        <v>397</v>
      </c>
      <c r="E17" s="51">
        <f>E18+E19+E20+E21+E22</f>
        <v>0</v>
      </c>
      <c r="G17" s="58"/>
    </row>
    <row r="18" spans="1:7">
      <c r="A18" s="58" t="s">
        <v>458</v>
      </c>
      <c r="B18" s="58"/>
      <c r="C18" s="58"/>
      <c r="D18" s="35" t="s">
        <v>421</v>
      </c>
      <c r="E18" s="50"/>
      <c r="G18" s="58"/>
    </row>
    <row r="19" spans="1:7">
      <c r="A19" s="58" t="s">
        <v>459</v>
      </c>
      <c r="B19" s="58"/>
      <c r="C19" s="58"/>
      <c r="D19" s="31" t="s">
        <v>422</v>
      </c>
      <c r="E19" s="50"/>
      <c r="G19" s="58"/>
    </row>
    <row r="20" spans="1:7">
      <c r="A20" s="58" t="s">
        <v>460</v>
      </c>
      <c r="B20" s="58"/>
      <c r="C20" s="58"/>
      <c r="D20" s="31" t="s">
        <v>423</v>
      </c>
      <c r="E20" s="50"/>
      <c r="G20" s="58"/>
    </row>
    <row r="21" spans="1:7">
      <c r="A21" s="58" t="s">
        <v>461</v>
      </c>
      <c r="B21" s="58"/>
      <c r="C21" s="58"/>
      <c r="D21" s="35" t="s">
        <v>424</v>
      </c>
      <c r="E21" s="50"/>
      <c r="G21" s="58"/>
    </row>
    <row r="22" spans="1:7">
      <c r="A22" s="58" t="s">
        <v>462</v>
      </c>
      <c r="B22" s="58"/>
      <c r="C22" s="58"/>
      <c r="D22" s="35" t="s">
        <v>425</v>
      </c>
      <c r="E22" s="50"/>
      <c r="G22" s="58"/>
    </row>
    <row r="23" spans="1:7">
      <c r="A23" s="58" t="s">
        <v>463</v>
      </c>
      <c r="B23" s="58"/>
      <c r="C23" s="58"/>
      <c r="D23" s="32" t="s">
        <v>426</v>
      </c>
      <c r="E23" s="51">
        <f>E9+E17</f>
        <v>0</v>
      </c>
      <c r="G23" s="58"/>
    </row>
    <row r="24" spans="1:7">
      <c r="A24" s="58" t="s">
        <v>464</v>
      </c>
      <c r="B24" s="58"/>
      <c r="C24" s="58"/>
      <c r="D24" s="32" t="s">
        <v>445</v>
      </c>
      <c r="E24" s="51">
        <f>E25+E26+E27</f>
        <v>0</v>
      </c>
      <c r="G24" s="58"/>
    </row>
    <row r="25" spans="1:7">
      <c r="A25" s="58" t="s">
        <v>465</v>
      </c>
      <c r="B25" s="58"/>
      <c r="C25" s="58"/>
      <c r="D25" s="35" t="s">
        <v>398</v>
      </c>
      <c r="E25" s="50"/>
      <c r="G25" s="58"/>
    </row>
    <row r="26" spans="1:7">
      <c r="A26" s="58" t="s">
        <v>466</v>
      </c>
      <c r="B26" s="58"/>
      <c r="C26" s="58"/>
      <c r="D26" s="35" t="s">
        <v>399</v>
      </c>
      <c r="E26" s="50"/>
      <c r="G26" s="58"/>
    </row>
    <row r="27" spans="1:7">
      <c r="A27" s="58" t="s">
        <v>467</v>
      </c>
      <c r="B27" s="58"/>
      <c r="C27" s="58"/>
      <c r="D27" s="35" t="s">
        <v>400</v>
      </c>
      <c r="E27" s="50"/>
      <c r="G27" s="58"/>
    </row>
    <row r="28" spans="1:7">
      <c r="A28" s="58" t="s">
        <v>468</v>
      </c>
      <c r="B28" s="58"/>
      <c r="C28" s="58"/>
      <c r="D28" s="32" t="s">
        <v>427</v>
      </c>
      <c r="E28" s="51">
        <f>E23+E24</f>
        <v>0</v>
      </c>
      <c r="G28" s="58"/>
    </row>
    <row r="29" spans="1:7">
      <c r="A29" s="58" t="s">
        <v>469</v>
      </c>
      <c r="B29" s="58"/>
      <c r="C29" s="58"/>
      <c r="D29" s="32" t="s">
        <v>401</v>
      </c>
      <c r="E29" s="51">
        <f>E30+E31+E32+E33</f>
        <v>0</v>
      </c>
      <c r="G29" s="58"/>
    </row>
    <row r="30" spans="1:7">
      <c r="A30" s="58" t="s">
        <v>470</v>
      </c>
      <c r="B30" s="58"/>
      <c r="C30" s="58"/>
      <c r="D30" s="35" t="s">
        <v>402</v>
      </c>
      <c r="E30" s="50"/>
      <c r="G30" s="58"/>
    </row>
    <row r="31" spans="1:7">
      <c r="A31" s="58" t="s">
        <v>471</v>
      </c>
      <c r="B31" s="58"/>
      <c r="C31" s="58"/>
      <c r="D31" s="35" t="s">
        <v>403</v>
      </c>
      <c r="E31" s="50"/>
      <c r="G31" s="58"/>
    </row>
    <row r="32" spans="1:7">
      <c r="A32" s="58" t="s">
        <v>472</v>
      </c>
      <c r="B32" s="58"/>
      <c r="C32" s="58"/>
      <c r="D32" s="35" t="s">
        <v>404</v>
      </c>
      <c r="E32" s="50"/>
      <c r="G32" s="58"/>
    </row>
    <row r="33" spans="1:7">
      <c r="A33" s="58" t="s">
        <v>473</v>
      </c>
      <c r="B33" s="58"/>
      <c r="C33" s="58"/>
      <c r="D33" s="35" t="s">
        <v>405</v>
      </c>
      <c r="E33" s="50"/>
      <c r="G33" s="58"/>
    </row>
    <row r="34" spans="1:7">
      <c r="A34" s="58" t="s">
        <v>474</v>
      </c>
      <c r="B34" s="58"/>
      <c r="C34" s="58"/>
      <c r="D34" s="32" t="s">
        <v>406</v>
      </c>
      <c r="E34" s="51">
        <f>E35+E36+E37</f>
        <v>0</v>
      </c>
      <c r="G34" s="58"/>
    </row>
    <row r="35" spans="1:7">
      <c r="A35" s="58" t="s">
        <v>475</v>
      </c>
      <c r="B35" s="58"/>
      <c r="C35" s="58"/>
      <c r="D35" s="35" t="s">
        <v>407</v>
      </c>
      <c r="E35" s="50"/>
      <c r="G35" s="58"/>
    </row>
    <row r="36" spans="1:7">
      <c r="A36" s="58" t="s">
        <v>476</v>
      </c>
      <c r="B36" s="58"/>
      <c r="C36" s="58"/>
      <c r="D36" s="35" t="s">
        <v>408</v>
      </c>
      <c r="E36" s="50"/>
      <c r="G36" s="58"/>
    </row>
    <row r="37" spans="1:7">
      <c r="A37" s="58" t="s">
        <v>477</v>
      </c>
      <c r="B37" s="58"/>
      <c r="C37" s="58"/>
      <c r="D37" s="35" t="s">
        <v>409</v>
      </c>
      <c r="E37" s="50"/>
      <c r="G37" s="58"/>
    </row>
    <row r="38" spans="1:7">
      <c r="A38" s="58" t="s">
        <v>478</v>
      </c>
      <c r="B38" s="58"/>
      <c r="C38" s="58"/>
      <c r="D38" s="32" t="s">
        <v>410</v>
      </c>
      <c r="E38" s="51">
        <f>E39+E40+E41+E42+E43+E44+E45+E46+E47</f>
        <v>0</v>
      </c>
      <c r="G38" s="58"/>
    </row>
    <row r="39" spans="1:7">
      <c r="A39" s="58" t="s">
        <v>622</v>
      </c>
      <c r="B39" s="58"/>
      <c r="C39" s="58"/>
      <c r="D39" s="35" t="s">
        <v>609</v>
      </c>
      <c r="E39" s="50"/>
      <c r="G39" s="58"/>
    </row>
    <row r="40" spans="1:7">
      <c r="A40" s="58" t="s">
        <v>617</v>
      </c>
      <c r="B40" s="58"/>
      <c r="C40" s="58"/>
      <c r="D40" s="35" t="s">
        <v>608</v>
      </c>
      <c r="E40" s="50"/>
      <c r="G40" s="58"/>
    </row>
    <row r="41" spans="1:7">
      <c r="A41" s="58" t="s">
        <v>479</v>
      </c>
      <c r="B41" s="58"/>
      <c r="C41" s="58"/>
      <c r="D41" s="35" t="s">
        <v>610</v>
      </c>
      <c r="E41" s="50"/>
      <c r="G41" s="58"/>
    </row>
    <row r="42" spans="1:7">
      <c r="A42" s="58" t="s">
        <v>480</v>
      </c>
      <c r="B42" s="58"/>
      <c r="C42" s="58"/>
      <c r="D42" s="35" t="s">
        <v>611</v>
      </c>
      <c r="E42" s="50"/>
      <c r="G42" s="58"/>
    </row>
    <row r="43" spans="1:7">
      <c r="A43" s="58" t="s">
        <v>620</v>
      </c>
      <c r="B43" s="58"/>
      <c r="C43" s="58"/>
      <c r="D43" s="35" t="s">
        <v>612</v>
      </c>
      <c r="E43" s="50"/>
      <c r="G43" s="58"/>
    </row>
    <row r="44" spans="1:7">
      <c r="A44" s="58" t="s">
        <v>618</v>
      </c>
      <c r="B44" s="58"/>
      <c r="C44" s="58"/>
      <c r="D44" s="35" t="s">
        <v>613</v>
      </c>
      <c r="E44" s="50"/>
      <c r="G44" s="58"/>
    </row>
    <row r="45" spans="1:7">
      <c r="A45" s="58" t="s">
        <v>621</v>
      </c>
      <c r="B45" s="58"/>
      <c r="C45" s="58"/>
      <c r="D45" s="35" t="s">
        <v>614</v>
      </c>
      <c r="E45" s="50"/>
      <c r="G45" s="58"/>
    </row>
    <row r="46" spans="1:7">
      <c r="A46" s="58" t="s">
        <v>619</v>
      </c>
      <c r="B46" s="58"/>
      <c r="C46" s="58"/>
      <c r="D46" s="35" t="s">
        <v>615</v>
      </c>
      <c r="E46" s="50"/>
      <c r="G46" s="58"/>
    </row>
    <row r="47" spans="1:7">
      <c r="A47" s="58" t="s">
        <v>481</v>
      </c>
      <c r="B47" s="58"/>
      <c r="C47" s="58"/>
      <c r="D47" s="31" t="s">
        <v>616</v>
      </c>
      <c r="E47" s="51">
        <f>'Other Operating Exp'!F20</f>
        <v>0</v>
      </c>
      <c r="F47" s="69" t="s">
        <v>605</v>
      </c>
      <c r="G47" s="58"/>
    </row>
    <row r="48" spans="1:7">
      <c r="A48" s="58" t="s">
        <v>482</v>
      </c>
      <c r="B48" s="58"/>
      <c r="C48" s="58"/>
      <c r="D48" s="32" t="s">
        <v>428</v>
      </c>
      <c r="E48" s="51">
        <f>E29+E34+E38</f>
        <v>0</v>
      </c>
      <c r="G48" s="58"/>
    </row>
    <row r="49" spans="1:7">
      <c r="A49" s="58" t="s">
        <v>483</v>
      </c>
      <c r="B49" s="58"/>
      <c r="C49" s="58"/>
      <c r="D49" s="32" t="s">
        <v>446</v>
      </c>
      <c r="E49" s="51">
        <f>E23-E48</f>
        <v>0</v>
      </c>
      <c r="G49" s="58"/>
    </row>
    <row r="50" spans="1:7" ht="28.5">
      <c r="A50" s="58" t="s">
        <v>484</v>
      </c>
      <c r="B50" s="58"/>
      <c r="C50" s="58"/>
      <c r="D50" s="32" t="s">
        <v>598</v>
      </c>
      <c r="E50" s="50"/>
      <c r="G50" s="58"/>
    </row>
    <row r="51" spans="1:7">
      <c r="A51" s="58" t="s">
        <v>485</v>
      </c>
      <c r="B51" s="58"/>
      <c r="C51" s="58"/>
      <c r="D51" s="32" t="s">
        <v>429</v>
      </c>
      <c r="E51" s="51">
        <f>E52+E53+E54</f>
        <v>0</v>
      </c>
      <c r="G51" s="58"/>
    </row>
    <row r="52" spans="1:7">
      <c r="A52" s="58" t="s">
        <v>486</v>
      </c>
      <c r="B52" s="58"/>
      <c r="C52" s="58"/>
      <c r="D52" s="35" t="s">
        <v>411</v>
      </c>
      <c r="E52" s="50"/>
      <c r="G52" s="58"/>
    </row>
    <row r="53" spans="1:7">
      <c r="A53" s="58" t="s">
        <v>487</v>
      </c>
      <c r="B53" s="58"/>
      <c r="C53" s="58"/>
      <c r="D53" s="35" t="s">
        <v>412</v>
      </c>
      <c r="E53" s="50"/>
      <c r="G53" s="58"/>
    </row>
    <row r="54" spans="1:7">
      <c r="A54" s="58" t="s">
        <v>488</v>
      </c>
      <c r="B54" s="58"/>
      <c r="C54" s="58"/>
      <c r="D54" s="35" t="s">
        <v>413</v>
      </c>
      <c r="E54" s="50"/>
      <c r="G54" s="58"/>
    </row>
    <row r="55" spans="1:7">
      <c r="A55" s="58" t="s">
        <v>489</v>
      </c>
      <c r="B55" s="58"/>
      <c r="C55" s="58"/>
      <c r="D55" s="32" t="s">
        <v>430</v>
      </c>
      <c r="E55" s="51">
        <f>E56+E57+E58+E59</f>
        <v>0</v>
      </c>
      <c r="G55" s="58"/>
    </row>
    <row r="56" spans="1:7">
      <c r="A56" s="58" t="s">
        <v>490</v>
      </c>
      <c r="B56" s="58"/>
      <c r="C56" s="58"/>
      <c r="D56" s="35" t="s">
        <v>431</v>
      </c>
      <c r="E56" s="50"/>
      <c r="G56" s="58"/>
    </row>
    <row r="57" spans="1:7">
      <c r="A57" s="58" t="s">
        <v>491</v>
      </c>
      <c r="B57" s="58"/>
      <c r="C57" s="58"/>
      <c r="D57" s="35" t="s">
        <v>432</v>
      </c>
      <c r="E57" s="50"/>
      <c r="G57" s="58"/>
    </row>
    <row r="58" spans="1:7" ht="28.5">
      <c r="A58" s="58" t="s">
        <v>492</v>
      </c>
      <c r="B58" s="58"/>
      <c r="C58" s="58"/>
      <c r="D58" s="35" t="s">
        <v>514</v>
      </c>
      <c r="E58" s="50"/>
      <c r="G58" s="58"/>
    </row>
    <row r="59" spans="1:7">
      <c r="A59" s="58" t="s">
        <v>493</v>
      </c>
      <c r="B59" s="58"/>
      <c r="C59" s="58"/>
      <c r="D59" s="35" t="s">
        <v>414</v>
      </c>
      <c r="E59" s="50"/>
      <c r="G59" s="58"/>
    </row>
    <row r="60" spans="1:7">
      <c r="A60" s="58" t="s">
        <v>494</v>
      </c>
      <c r="B60" s="58"/>
      <c r="C60" s="58"/>
      <c r="D60" s="33" t="s">
        <v>447</v>
      </c>
      <c r="E60" s="51">
        <f>E49-E50-E51-E55</f>
        <v>0</v>
      </c>
      <c r="G60" s="58"/>
    </row>
    <row r="61" spans="1:7">
      <c r="A61" s="58" t="s">
        <v>495</v>
      </c>
      <c r="B61" s="58"/>
      <c r="C61" s="58"/>
      <c r="D61" s="33" t="s">
        <v>448</v>
      </c>
      <c r="E61" s="51">
        <f>IF(E24&gt;0,E24,0)</f>
        <v>0</v>
      </c>
      <c r="G61" s="58"/>
    </row>
    <row r="62" spans="1:7">
      <c r="A62" s="58" t="s">
        <v>496</v>
      </c>
      <c r="B62" s="58"/>
      <c r="C62" s="58"/>
      <c r="D62" s="33" t="s">
        <v>449</v>
      </c>
      <c r="E62" s="51">
        <f>IF(E24&lt;0,-E24,0)</f>
        <v>0</v>
      </c>
      <c r="G62" s="58"/>
    </row>
    <row r="63" spans="1:7">
      <c r="A63" s="58" t="s">
        <v>497</v>
      </c>
      <c r="B63" s="58"/>
      <c r="C63" s="58"/>
      <c r="D63" s="33" t="s">
        <v>442</v>
      </c>
      <c r="E63" s="51">
        <f>E60+E61-E62</f>
        <v>0</v>
      </c>
      <c r="G63" s="58"/>
    </row>
    <row r="64" spans="1:7">
      <c r="A64" s="58" t="s">
        <v>498</v>
      </c>
      <c r="B64" s="58"/>
      <c r="C64" s="58"/>
      <c r="D64" s="33" t="s">
        <v>433</v>
      </c>
      <c r="E64" s="50"/>
      <c r="G64" s="58"/>
    </row>
    <row r="65" spans="1:7">
      <c r="A65" s="58" t="s">
        <v>499</v>
      </c>
      <c r="B65" s="58"/>
      <c r="C65" s="58"/>
      <c r="D65" s="33" t="s">
        <v>443</v>
      </c>
      <c r="E65" s="51">
        <f>E63-E64</f>
        <v>0</v>
      </c>
      <c r="G65" s="58"/>
    </row>
    <row r="66" spans="1:7">
      <c r="A66" s="58" t="s">
        <v>500</v>
      </c>
      <c r="B66" s="58"/>
      <c r="C66" s="58"/>
      <c r="D66" s="33" t="s">
        <v>434</v>
      </c>
      <c r="E66" s="50"/>
      <c r="G66" s="58"/>
    </row>
    <row r="67" spans="1:7">
      <c r="A67" s="58" t="s">
        <v>501</v>
      </c>
      <c r="B67" s="58"/>
      <c r="C67" s="58"/>
      <c r="D67" s="33" t="s">
        <v>444</v>
      </c>
      <c r="E67" s="51">
        <f>E65+E66</f>
        <v>0</v>
      </c>
      <c r="G67" s="58"/>
    </row>
    <row r="68" spans="1:7">
      <c r="A68" s="58" t="s">
        <v>502</v>
      </c>
      <c r="B68" s="58"/>
      <c r="C68" s="58"/>
      <c r="D68" s="33" t="s">
        <v>435</v>
      </c>
      <c r="E68" s="51">
        <f>E69+E70+E71+E72+E73</f>
        <v>0</v>
      </c>
      <c r="G68" s="58"/>
    </row>
    <row r="69" spans="1:7">
      <c r="A69" s="58" t="s">
        <v>503</v>
      </c>
      <c r="B69" s="58"/>
      <c r="C69" s="58"/>
      <c r="D69" s="35" t="s">
        <v>415</v>
      </c>
      <c r="E69" s="50"/>
      <c r="G69" s="58"/>
    </row>
    <row r="70" spans="1:7">
      <c r="A70" s="58" t="s">
        <v>504</v>
      </c>
      <c r="B70" s="58"/>
      <c r="C70" s="58"/>
      <c r="D70" s="35" t="s">
        <v>416</v>
      </c>
      <c r="E70" s="50"/>
      <c r="G70" s="58"/>
    </row>
    <row r="71" spans="1:7">
      <c r="A71" s="58" t="s">
        <v>505</v>
      </c>
      <c r="B71" s="58"/>
      <c r="C71" s="58"/>
      <c r="D71" s="35" t="s">
        <v>417</v>
      </c>
      <c r="E71" s="50"/>
      <c r="G71" s="58"/>
    </row>
    <row r="72" spans="1:7">
      <c r="A72" s="58" t="s">
        <v>506</v>
      </c>
      <c r="B72" s="58"/>
      <c r="C72" s="58"/>
      <c r="D72" s="35" t="s">
        <v>418</v>
      </c>
      <c r="E72" s="50"/>
      <c r="G72" s="58"/>
    </row>
    <row r="73" spans="1:7">
      <c r="A73" s="58" t="s">
        <v>507</v>
      </c>
      <c r="B73" s="58"/>
      <c r="C73" s="58"/>
      <c r="D73" s="35" t="s">
        <v>419</v>
      </c>
      <c r="E73" s="50"/>
      <c r="G73" s="58"/>
    </row>
    <row r="74" spans="1:7">
      <c r="A74" s="58" t="s">
        <v>508</v>
      </c>
      <c r="B74" s="58"/>
      <c r="C74" s="58"/>
      <c r="D74" s="32" t="s">
        <v>436</v>
      </c>
      <c r="E74" s="51">
        <f>E9-E29</f>
        <v>0</v>
      </c>
      <c r="G74" s="58"/>
    </row>
    <row r="75" spans="1:7">
      <c r="A75" s="58" t="s">
        <v>509</v>
      </c>
      <c r="B75" s="58"/>
      <c r="C75" s="58"/>
      <c r="D75" s="32" t="s">
        <v>437</v>
      </c>
      <c r="E75" s="51">
        <f>E28-E9</f>
        <v>0</v>
      </c>
      <c r="G75" s="58"/>
    </row>
    <row r="76" spans="1:7">
      <c r="A76" s="58" t="s">
        <v>510</v>
      </c>
      <c r="B76" s="58"/>
      <c r="C76" s="58"/>
      <c r="D76" s="32" t="s">
        <v>438</v>
      </c>
      <c r="E76" s="51">
        <f>E48-E29</f>
        <v>0</v>
      </c>
      <c r="G76" s="58"/>
    </row>
    <row r="77" spans="1:7">
      <c r="A77" s="58" t="s">
        <v>607</v>
      </c>
      <c r="B77" s="58"/>
      <c r="C77" s="58"/>
      <c r="D77" s="32" t="s">
        <v>606</v>
      </c>
      <c r="E77" s="50"/>
      <c r="G77" s="58"/>
    </row>
    <row r="78" spans="1:7">
      <c r="A78" s="58" t="s">
        <v>511</v>
      </c>
      <c r="B78" s="58"/>
      <c r="C78" s="58"/>
      <c r="D78" s="32" t="s">
        <v>439</v>
      </c>
      <c r="E78" s="50"/>
      <c r="G78" s="58"/>
    </row>
    <row r="79" spans="1:7">
      <c r="A79" s="58" t="s">
        <v>512</v>
      </c>
      <c r="B79" s="58"/>
      <c r="C79" s="58"/>
      <c r="D79" s="32" t="s">
        <v>440</v>
      </c>
      <c r="E79" s="50"/>
      <c r="G79" s="58"/>
    </row>
    <row r="80" spans="1:7">
      <c r="A80" s="58" t="s">
        <v>513</v>
      </c>
      <c r="B80" s="58"/>
      <c r="C80" s="58"/>
      <c r="D80" s="32" t="s">
        <v>441</v>
      </c>
      <c r="E80" s="52"/>
      <c r="G80" s="58"/>
    </row>
    <row r="81" spans="1:7" ht="29.25" customHeight="1">
      <c r="A81" s="58"/>
      <c r="B81" s="58"/>
      <c r="C81" s="58"/>
      <c r="D81" s="79" t="s">
        <v>600</v>
      </c>
      <c r="E81" s="79"/>
      <c r="G81" s="58"/>
    </row>
    <row r="82" spans="1:7" ht="29.25" customHeight="1">
      <c r="A82" s="58"/>
      <c r="B82" s="58"/>
      <c r="C82" s="58"/>
      <c r="D82" s="80" t="s">
        <v>601</v>
      </c>
      <c r="E82" s="81"/>
      <c r="G82" s="58"/>
    </row>
    <row r="83" spans="1:7">
      <c r="A83" s="58"/>
      <c r="B83" s="58"/>
      <c r="C83" s="58" t="s">
        <v>190</v>
      </c>
      <c r="G83" s="58"/>
    </row>
    <row r="84" spans="1:7">
      <c r="A84" s="58"/>
      <c r="B84" s="58"/>
      <c r="C84" s="58" t="s">
        <v>193</v>
      </c>
      <c r="D84" s="58"/>
      <c r="E84" s="58"/>
      <c r="F84" s="58"/>
      <c r="G84" s="58" t="s">
        <v>194</v>
      </c>
    </row>
  </sheetData>
  <mergeCells count="3">
    <mergeCell ref="D1:E1"/>
    <mergeCell ref="D81:E81"/>
    <mergeCell ref="D82:E82"/>
  </mergeCells>
  <phoneticPr fontId="2" type="noConversion"/>
  <dataValidations count="2">
    <dataValidation type="decimal" allowBlank="1" showInputMessage="1" showErrorMessage="1" errorTitle="Input Error" error="Please enter a numeric value between -99999999999999999 and 99999999999999999" sqref="E9:E79">
      <formula1>-99999999999999900</formula1>
      <formula2>99999999999999900</formula2>
    </dataValidation>
    <dataValidation type="whole" allowBlank="1" showInputMessage="1" showErrorMessage="1" errorTitle="Input Error" error="Please enter a numeric value between 0 and 99999999999999999" sqref="E80">
      <formula1>0</formula1>
      <formula2>99999999999999900</formula2>
    </dataValidation>
  </dataValidations>
  <hyperlinks>
    <hyperlink ref="D4" location="Navigation!A1" display="Back to Navigation"/>
    <hyperlink ref="F47" location="'Other Operating Exp'!E10" display="Refer Other Operating Exp Sheet"/>
  </hyperlinks>
  <pageMargins left="0.75" right="0.75" top="1" bottom="1" header="0.5" footer="0.5"/>
  <headerFooter alignWithMargins="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15"/>
  <sheetViews>
    <sheetView showGridLines="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L23" sqref="L23"/>
    </sheetView>
  </sheetViews>
  <sheetFormatPr defaultRowHeight="14.5"/>
  <cols>
    <col min="1" max="1" width="8.453125" hidden="1" customWidth="1"/>
    <col min="2" max="2" width="8.54296875" hidden="1" customWidth="1"/>
    <col min="3" max="3" width="12.26953125" hidden="1" customWidth="1"/>
    <col min="4" max="4" width="54.54296875" customWidth="1"/>
    <col min="5" max="5" width="25.54296875" customWidth="1"/>
  </cols>
  <sheetData>
    <row r="1" spans="1:9" ht="28" customHeight="1">
      <c r="A1" s="26" t="s">
        <v>515</v>
      </c>
      <c r="D1" s="78" t="s">
        <v>597</v>
      </c>
      <c r="E1" s="78"/>
      <c r="F1" s="28"/>
      <c r="G1" s="28"/>
      <c r="H1" s="28"/>
      <c r="I1" s="55"/>
    </row>
    <row r="3" spans="1:9" hidden="1">
      <c r="A3" s="58"/>
      <c r="B3" s="58"/>
      <c r="C3" s="58" t="s">
        <v>516</v>
      </c>
      <c r="D3" s="58"/>
      <c r="E3" s="58"/>
      <c r="F3" s="58"/>
      <c r="G3" s="58"/>
    </row>
    <row r="4" spans="1:9" hidden="1">
      <c r="A4" s="58"/>
      <c r="B4" s="58"/>
      <c r="C4" s="58"/>
      <c r="D4" s="58"/>
      <c r="E4" s="58"/>
      <c r="F4" s="58"/>
      <c r="G4" s="58"/>
    </row>
    <row r="5" spans="1:9" hidden="1">
      <c r="A5" s="58"/>
      <c r="B5" s="58"/>
      <c r="C5" s="58"/>
      <c r="D5" s="58"/>
      <c r="E5" s="58"/>
      <c r="F5" s="58"/>
      <c r="G5" s="58"/>
    </row>
    <row r="6" spans="1:9" hidden="1">
      <c r="A6" s="58"/>
      <c r="B6" s="58"/>
      <c r="C6" s="58" t="s">
        <v>191</v>
      </c>
      <c r="D6" s="58" t="s">
        <v>375</v>
      </c>
      <c r="E6" s="58"/>
      <c r="F6" s="58" t="s">
        <v>190</v>
      </c>
      <c r="G6" s="58" t="s">
        <v>192</v>
      </c>
    </row>
    <row r="7" spans="1:9">
      <c r="A7" s="58"/>
      <c r="B7" s="58"/>
      <c r="C7" s="58" t="s">
        <v>375</v>
      </c>
      <c r="D7" s="39"/>
      <c r="E7" s="34" t="s">
        <v>420</v>
      </c>
      <c r="G7" s="58"/>
    </row>
    <row r="8" spans="1:9">
      <c r="A8" s="58"/>
      <c r="B8" s="58"/>
      <c r="C8" s="58" t="s">
        <v>375</v>
      </c>
      <c r="D8" s="38" t="s">
        <v>518</v>
      </c>
      <c r="E8" s="47">
        <f>StartUp!G9</f>
        <v>0</v>
      </c>
      <c r="G8" s="58"/>
    </row>
    <row r="9" spans="1:9" hidden="1">
      <c r="A9" s="58"/>
      <c r="B9" s="58"/>
      <c r="C9" s="58" t="s">
        <v>190</v>
      </c>
      <c r="G9" s="58"/>
    </row>
    <row r="10" spans="1:9">
      <c r="A10" s="58" t="s">
        <v>524</v>
      </c>
      <c r="B10" s="58"/>
      <c r="C10" s="58"/>
      <c r="D10" s="37" t="s">
        <v>519</v>
      </c>
      <c r="E10" s="50"/>
      <c r="G10" s="58"/>
    </row>
    <row r="11" spans="1:9">
      <c r="A11" s="58" t="s">
        <v>522</v>
      </c>
      <c r="B11" s="58"/>
      <c r="C11" s="58"/>
      <c r="D11" s="37" t="s">
        <v>520</v>
      </c>
      <c r="E11" s="50"/>
      <c r="G11" s="58"/>
    </row>
    <row r="12" spans="1:9" ht="29">
      <c r="A12" s="58" t="s">
        <v>525</v>
      </c>
      <c r="B12" s="58"/>
      <c r="C12" s="58"/>
      <c r="D12" s="37" t="s">
        <v>521</v>
      </c>
      <c r="E12" s="50"/>
      <c r="G12" s="58"/>
    </row>
    <row r="13" spans="1:9">
      <c r="A13" s="58" t="s">
        <v>523</v>
      </c>
      <c r="B13" s="58"/>
      <c r="C13" s="58"/>
      <c r="D13" s="37" t="s">
        <v>517</v>
      </c>
      <c r="E13" s="51">
        <f>E10+E11-E12</f>
        <v>0</v>
      </c>
      <c r="G13" s="58"/>
    </row>
    <row r="14" spans="1:9">
      <c r="A14" s="58"/>
      <c r="B14" s="58"/>
      <c r="C14" s="58" t="s">
        <v>190</v>
      </c>
      <c r="D14" s="36"/>
      <c r="G14" s="58"/>
    </row>
    <row r="15" spans="1:9">
      <c r="A15" s="58"/>
      <c r="B15" s="58"/>
      <c r="C15" s="58" t="s">
        <v>193</v>
      </c>
      <c r="D15" s="58"/>
      <c r="E15" s="58"/>
      <c r="F15" s="58"/>
      <c r="G15" s="58" t="s">
        <v>194</v>
      </c>
    </row>
  </sheetData>
  <mergeCells count="1">
    <mergeCell ref="D1:E1"/>
  </mergeCells>
  <phoneticPr fontId="2" type="noConversion"/>
  <dataValidations count="1">
    <dataValidation type="decimal" allowBlank="1" showInputMessage="1" showErrorMessage="1" errorTitle="Input Error" error="Please enter a numeric value between -99999999999999999 and 99999999999999999" sqref="E10:E13">
      <formula1>-99999999999999900</formula1>
      <formula2>99999999999999900</formula2>
    </dataValidation>
  </dataValidations>
  <hyperlinks>
    <hyperlink ref="D3" location="Navigation!A1" display="Back to Navigation"/>
    <hyperlink ref="D2" location="Navigation!A1" display="Back to Navigation"/>
  </hyperlink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24</vt:i4>
      </vt:variant>
    </vt:vector>
  </HeadingPairs>
  <TitlesOfParts>
    <vt:vector size="29" baseType="lpstr">
      <vt:lpstr>General Information</vt:lpstr>
      <vt:lpstr>Earnings</vt:lpstr>
      <vt:lpstr>Int Receivable not recognized</vt:lpstr>
      <vt:lpstr>Other Operating Exp</vt:lpstr>
      <vt:lpstr>Signatory Information</vt:lpstr>
      <vt:lpstr>datasheet_1_13</vt:lpstr>
      <vt:lpstr>datasheet_1_25</vt:lpstr>
      <vt:lpstr>datasheet_1_26</vt:lpstr>
      <vt:lpstr>datasheet_1_38</vt:lpstr>
      <vt:lpstr>datasheet_1_40</vt:lpstr>
      <vt:lpstr>datasheet_1_42</vt:lpstr>
      <vt:lpstr>'Signatory Information'!fn_D10_0_30082013</vt:lpstr>
      <vt:lpstr>'Signatory Information'!fn_D11_1_30082013</vt:lpstr>
      <vt:lpstr>'Signatory Information'!fn_D12_2_30082013</vt:lpstr>
      <vt:lpstr>'Signatory Information'!fn_D13_3_30082013</vt:lpstr>
      <vt:lpstr>'Signatory Information'!fn_D14_4_30082013</vt:lpstr>
      <vt:lpstr>'Signatory Information'!fn_D15_5_30082013</vt:lpstr>
      <vt:lpstr>'Signatory Information'!fn_D16_6_30082013</vt:lpstr>
      <vt:lpstr>'Signatory Information'!fn_D17_7_30082013</vt:lpstr>
      <vt:lpstr>'Signatory Information'!fn_F10_8_30082013</vt:lpstr>
      <vt:lpstr>'Signatory Information'!fn_F11_9_30082013</vt:lpstr>
      <vt:lpstr>'Signatory Information'!fn_F12_10_30082013</vt:lpstr>
      <vt:lpstr>'Signatory Information'!fn_F13_11_30082013</vt:lpstr>
      <vt:lpstr>'Signatory Information'!fn_F14_12_30082013</vt:lpstr>
      <vt:lpstr>'Signatory Information'!fn_F15_13_30082013</vt:lpstr>
      <vt:lpstr>'Signatory Information'!fn_F16_14_30082013</vt:lpstr>
      <vt:lpstr>'Signatory Information'!fn_F17_15_30082013</vt:lpstr>
      <vt:lpstr>ScaleList</vt:lpstr>
      <vt:lpstr>UnitList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SMD</cp:lastModifiedBy>
  <dcterms:created xsi:type="dcterms:W3CDTF">2010-12-09T08:47:06Z</dcterms:created>
  <dcterms:modified xsi:type="dcterms:W3CDTF">2022-11-26T20:23:16Z</dcterms:modified>
</cp:coreProperties>
</file>