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120" yWindow="-120" windowWidth="29040" windowHeight="15840" tabRatio="927" firstSheet="6" activeTab="6"/>
  </bookViews>
  <sheets>
    <sheet name="MainSheet" sheetId="1" state="veryHidden" r:id="rId1"/>
    <sheet name="StartUp" sheetId="2" state="veryHidden" r:id="rId2"/>
    <sheet name="Data" sheetId="3" state="veryHidden" r:id="rId3"/>
    <sheet name="+FootnoteTexts" sheetId="36" state="veryHidden" r:id="rId4"/>
    <sheet name="+Elements" sheetId="37" state="veryHidden" r:id="rId5"/>
    <sheet name="StartUpDataSheet" sheetId="53" state="veryHidden" r:id="rId6"/>
    <sheet name="General Information" sheetId="57" r:id="rId7"/>
    <sheet name="PortfolioAnalysis(loans_advncs)" sheetId="62" r:id="rId8"/>
    <sheet name="Consolidated Data" sheetId="66" r:id="rId9"/>
    <sheet name="Classifcation_Loans_Adv" sheetId="67" r:id="rId10"/>
    <sheet name="StatementOtherRiskAssets" sheetId="68" r:id="rId11"/>
    <sheet name="QualitySecurityPortoflio" sheetId="69" r:id="rId12"/>
    <sheet name="OtherNonSLRSecurity" sheetId="70" r:id="rId13"/>
    <sheet name="Signatory" sheetId="61" r:id="rId14"/>
    <sheet name="+Lineitems" sheetId="39" state="veryHidden" r:id="rId15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D11_0_12082013" localSheetId="13">Signatory!$D$12</definedName>
    <definedName name="fn_D12_1_12082013" localSheetId="13">Signatory!$D$13</definedName>
    <definedName name="fn_D13_2_12082013" localSheetId="13">Signatory!$D$14</definedName>
    <definedName name="fn_D14_3_12082013" localSheetId="13">Signatory!$D$15</definedName>
    <definedName name="fn_D15_4_12082013" localSheetId="13">Signatory!$D$16</definedName>
    <definedName name="fn_D16_5_12082013" localSheetId="13">Signatory!$D$17</definedName>
    <definedName name="fn_D17_6_12082013" localSheetId="13">Signatory!$D$18</definedName>
    <definedName name="fn_D18_7_12082013" localSheetId="13">Signatory!$D$19</definedName>
    <definedName name="fn_F11_8_12082013" localSheetId="13">Signatory!$F$12</definedName>
    <definedName name="fn_F12_9_12082013" localSheetId="13">Signatory!$F$13</definedName>
    <definedName name="fn_F13_10_12082013" localSheetId="13">Signatory!$F$14</definedName>
    <definedName name="fn_F14_11_12082013" localSheetId="13">Signatory!$F$15</definedName>
    <definedName name="fn_F15_12_12082013" localSheetId="13">Signatory!$F$16</definedName>
    <definedName name="fn_F16_13_12082013" localSheetId="13">Signatory!$F$17</definedName>
    <definedName name="fn_F17_14_12082013" localSheetId="13">Signatory!$F$18</definedName>
    <definedName name="fn_F18_15_12082013" localSheetId="13">Signatory!$F$19</definedName>
    <definedName name="ScaleList">StartUp!$L$1:$L$5</definedName>
    <definedName name="UnitList">StartUp!$K$1:$K$171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70" l="1"/>
  <c r="K22" i="70"/>
  <c r="J22" i="70"/>
  <c r="I22" i="70"/>
  <c r="H22" i="70"/>
  <c r="G22" i="70"/>
  <c r="F22" i="70"/>
  <c r="E22" i="70"/>
  <c r="L19" i="70"/>
  <c r="K19" i="70"/>
  <c r="J19" i="70"/>
  <c r="I19" i="70"/>
  <c r="H19" i="70"/>
  <c r="G19" i="70"/>
  <c r="F19" i="70"/>
  <c r="E19" i="70"/>
  <c r="L15" i="70"/>
  <c r="L25" i="70" s="1"/>
  <c r="K15" i="70"/>
  <c r="K25" i="70" s="1"/>
  <c r="J15" i="70"/>
  <c r="J25" i="70" s="1"/>
  <c r="I15" i="70"/>
  <c r="I25" i="70" s="1"/>
  <c r="H15" i="70"/>
  <c r="H25" i="70" s="1"/>
  <c r="G15" i="70"/>
  <c r="G25" i="70" s="1"/>
  <c r="F15" i="70"/>
  <c r="F25" i="70" s="1"/>
  <c r="E15" i="70"/>
  <c r="E25" i="70" s="1"/>
  <c r="I31" i="69"/>
  <c r="H31" i="69"/>
  <c r="G31" i="69"/>
  <c r="F31" i="69"/>
  <c r="E31" i="69"/>
  <c r="I26" i="69"/>
  <c r="I20" i="69" s="1"/>
  <c r="H26" i="69"/>
  <c r="G26" i="69"/>
  <c r="F26" i="69"/>
  <c r="E26" i="69"/>
  <c r="I21" i="69"/>
  <c r="H21" i="69"/>
  <c r="H20" i="69" s="1"/>
  <c r="H35" i="69" s="1"/>
  <c r="G21" i="69"/>
  <c r="G20" i="69" s="1"/>
  <c r="F21" i="69"/>
  <c r="F20" i="69" s="1"/>
  <c r="F35" i="69" s="1"/>
  <c r="E21" i="69"/>
  <c r="E20" i="69"/>
  <c r="E35" i="69" s="1"/>
  <c r="I15" i="69"/>
  <c r="I35" i="69" s="1"/>
  <c r="H15" i="69"/>
  <c r="G15" i="69"/>
  <c r="G35" i="69" s="1"/>
  <c r="F15" i="69"/>
  <c r="E15" i="69"/>
  <c r="G53" i="68"/>
  <c r="F53" i="68"/>
  <c r="E53" i="68"/>
  <c r="H52" i="68"/>
  <c r="H51" i="68"/>
  <c r="I51" i="68" s="1"/>
  <c r="G51" i="68"/>
  <c r="F51" i="68"/>
  <c r="E51" i="68"/>
  <c r="H50" i="68"/>
  <c r="G50" i="68"/>
  <c r="F50" i="68"/>
  <c r="E50" i="68"/>
  <c r="I50" i="68" s="1"/>
  <c r="I49" i="68"/>
  <c r="I48" i="68"/>
  <c r="I46" i="68"/>
  <c r="I45" i="68"/>
  <c r="I43" i="68"/>
  <c r="I42" i="68"/>
  <c r="H27" i="68"/>
  <c r="I27" i="68" s="1"/>
  <c r="G27" i="68"/>
  <c r="F27" i="68"/>
  <c r="E27" i="68"/>
  <c r="H26" i="68"/>
  <c r="G26" i="68"/>
  <c r="G52" i="68" s="1"/>
  <c r="F26" i="68"/>
  <c r="F52" i="68" s="1"/>
  <c r="E26" i="68"/>
  <c r="I26" i="68" s="1"/>
  <c r="I25" i="68"/>
  <c r="I24" i="68"/>
  <c r="I22" i="68"/>
  <c r="I21" i="68"/>
  <c r="I19" i="68"/>
  <c r="I18" i="68"/>
  <c r="E49" i="67"/>
  <c r="E34" i="67"/>
  <c r="E33" i="67"/>
  <c r="E22" i="67"/>
  <c r="G21" i="67"/>
  <c r="G20" i="67"/>
  <c r="G19" i="67"/>
  <c r="G18" i="67"/>
  <c r="G17" i="67" s="1"/>
  <c r="F17" i="67"/>
  <c r="F22" i="67" s="1"/>
  <c r="E17" i="67"/>
  <c r="G16" i="67"/>
  <c r="G15" i="67"/>
  <c r="E35" i="67" s="1"/>
  <c r="E36" i="67" s="1"/>
  <c r="G14" i="67"/>
  <c r="G13" i="67"/>
  <c r="G22" i="67" s="1"/>
  <c r="E16" i="66"/>
  <c r="E14" i="66"/>
  <c r="E74" i="62"/>
  <c r="J57" i="62"/>
  <c r="F19" i="66" s="1"/>
  <c r="J56" i="62"/>
  <c r="F18" i="66" s="1"/>
  <c r="I55" i="62"/>
  <c r="I58" i="62" s="1"/>
  <c r="H55" i="62"/>
  <c r="G55" i="62"/>
  <c r="F55" i="62"/>
  <c r="E55" i="62"/>
  <c r="J55" i="62" s="1"/>
  <c r="F17" i="66" s="1"/>
  <c r="J54" i="62"/>
  <c r="F16" i="66" s="1"/>
  <c r="J53" i="62"/>
  <c r="F15" i="66" s="1"/>
  <c r="J52" i="62"/>
  <c r="F14" i="66" s="1"/>
  <c r="I51" i="62"/>
  <c r="H51" i="62"/>
  <c r="H58" i="62" s="1"/>
  <c r="G51" i="62"/>
  <c r="G58" i="62" s="1"/>
  <c r="F51" i="62"/>
  <c r="F58" i="62" s="1"/>
  <c r="E51" i="62"/>
  <c r="J51" i="62" s="1"/>
  <c r="F13" i="66" s="1"/>
  <c r="H15" i="62"/>
  <c r="E19" i="66" s="1"/>
  <c r="H14" i="62"/>
  <c r="E18" i="66" s="1"/>
  <c r="H13" i="62"/>
  <c r="E17" i="66" s="1"/>
  <c r="G13" i="62"/>
  <c r="F13" i="62"/>
  <c r="E13" i="62"/>
  <c r="H12" i="62"/>
  <c r="H11" i="62"/>
  <c r="E15" i="66" s="1"/>
  <c r="H10" i="62"/>
  <c r="G9" i="62"/>
  <c r="G16" i="62" s="1"/>
  <c r="F9" i="62"/>
  <c r="F16" i="62" s="1"/>
  <c r="E9" i="62"/>
  <c r="E16" i="62" s="1"/>
  <c r="H16" i="62" s="1"/>
  <c r="E20" i="66" s="1"/>
  <c r="D23" i="57"/>
  <c r="E22" i="57"/>
  <c r="E21" i="57"/>
  <c r="E17" i="57"/>
  <c r="E16" i="57"/>
  <c r="E14" i="57"/>
  <c r="E13" i="57"/>
  <c r="E12" i="57"/>
  <c r="E11" i="57"/>
  <c r="D8" i="53"/>
  <c r="D12" i="2"/>
  <c r="D9" i="2"/>
  <c r="D8" i="2"/>
  <c r="I53" i="68" l="1"/>
  <c r="I52" i="68"/>
  <c r="E58" i="62"/>
  <c r="J58" i="62" s="1"/>
  <c r="F20" i="66" s="1"/>
  <c r="H9" i="62"/>
  <c r="E13" i="66" s="1"/>
  <c r="E52" i="68"/>
  <c r="H53" i="68"/>
</calcChain>
</file>

<file path=xl/comments1.xml><?xml version="1.0" encoding="utf-8"?>
<comments xmlns="http://schemas.openxmlformats.org/spreadsheetml/2006/main">
  <authors>
    <author>myiris</author>
  </authors>
  <commentList>
    <comment ref="E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2.xml><?xml version="1.0" encoding="utf-8"?>
<comments xmlns="http://schemas.openxmlformats.org/spreadsheetml/2006/main">
  <authors>
    <author>myiris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authorised reporting official]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person countersigned]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authorised reporting official]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person countersigned]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authorised reporting official]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person countersigned]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<sst xmlns="http://schemas.openxmlformats.org/spreadsheetml/2006/main" count="1010" uniqueCount="736">
  <si>
    <t>in-rbi-rep.xsd#in-rbi-rep_ExposureTypeAxis::in-rbi-rep.xsd#in-rbi-rep_OffBalanceSheetMember:::in-rbi-rep.xsd#in-rbi-rep_AssetClassificationAxis::in-rbi-rep.xsd#in-rbi-rep_OtherContingentCreditExposureMember</t>
  </si>
  <si>
    <t>in-rbi-rep.xsd#in-rbi-rep_NameOfRegisteredOffice</t>
  </si>
  <si>
    <t>in-rbi-rep.xsd#in-rbi-rep_ReportForTheYearEnded</t>
  </si>
  <si>
    <t>in-rbi-rep.xsd#in-rbi-rep_ValidationStatus</t>
  </si>
  <si>
    <t>Validation Status :</t>
  </si>
  <si>
    <t>in-rbi-rep.xsd#in-rbi-rep_ReportStatus</t>
  </si>
  <si>
    <t>3f4254d3-73c4-459b-ac79-da51b5a7308a:~:NotMandatory:~:True:~:False:~::~::~:False:~::~::~:False:~::~::~:</t>
  </si>
  <si>
    <t>fe571151-3739-4723-9167-20ae580f027d:~:lyt_1_Port_Loans_Adv:~:NotMandatory:~:True:~::~:</t>
  </si>
  <si>
    <t>General Information</t>
  </si>
  <si>
    <t>65eb8646-fb3a-46eb-9616-f5c67277f100:~:NotMandatory:~:True:~:False:~::~::~:False:~::~::~:False:~::~::~:</t>
  </si>
  <si>
    <t>e-mail ID</t>
  </si>
  <si>
    <t>ae53f1d1-f40f-4277-8eaa-2756a726dcb7:~:lyt_Sig1:~:NotMandatory:~:True:~::~:</t>
  </si>
  <si>
    <t>Tele. No. (O)</t>
  </si>
  <si>
    <t>Tele. No. (R)</t>
  </si>
  <si>
    <t>fn_D11_0_12082013</t>
  </si>
  <si>
    <t>Signatory</t>
  </si>
  <si>
    <t>in-rbi-rep.xsd#in-rbi-rep_SignatureOfAuthorisedReportingOfficial</t>
  </si>
  <si>
    <t>http://www.xbrl.org/2003/role/label</t>
  </si>
  <si>
    <t>Signature of authorised reporting official</t>
  </si>
  <si>
    <t>fn_D12_1_12082013</t>
  </si>
  <si>
    <t>fn_D13_2_12082013</t>
  </si>
  <si>
    <t>in-rbi-rep.xsd#in-rbi-rep_DesignationOfAuthorisedReportingOfficial</t>
  </si>
  <si>
    <t>Designation of authorised reporting official</t>
  </si>
  <si>
    <t>fn_D14_3_12082013</t>
  </si>
  <si>
    <t>in-rbi-rep.xsd#in-rbi-rep_EMailIDOfAuthorisedReportingOfficial</t>
  </si>
  <si>
    <t>E mail ID of authorised reporting official</t>
  </si>
  <si>
    <t>fn_D15_4_12082013</t>
  </si>
  <si>
    <t>in-rbi-rep.xsd#in-rbi-rep_OfficeTelephoneNumberOfAuthorisedReportingOfficial</t>
  </si>
  <si>
    <t>Office telephone number of authorised reporting official</t>
  </si>
  <si>
    <t>fn_D16_5_12082013</t>
  </si>
  <si>
    <t>in-rbi-rep.xsd#in-rbi-rep_ResidenceTelephoneNumberOfAuthorisedReportingOfficial</t>
  </si>
  <si>
    <t>Residence telephone number of authorised reporting official</t>
  </si>
  <si>
    <t>fn_D17_6_12082013</t>
  </si>
  <si>
    <t>in-rbi-rep.xsd#in-rbi-rep_PlaceOfSigningByAuthorisedReportingOfficial</t>
  </si>
  <si>
    <t>Place of signing by authorised reporting official</t>
  </si>
  <si>
    <t>fn_D18_7_12082013</t>
  </si>
  <si>
    <t>in-rbi-rep.xsd#in-rbi-rep_DateOfSigningByAuthorisedReportingOfficial</t>
  </si>
  <si>
    <t>Date of signing by authorised reporting official</t>
  </si>
  <si>
    <t>fn_F11_8_12082013</t>
  </si>
  <si>
    <t>in-rbi-rep.xsd#in-rbi-rep_SignatureOfPersonCountersigned</t>
  </si>
  <si>
    <t>Signature of person countersigned</t>
  </si>
  <si>
    <t>fn_F12_9_12082013</t>
  </si>
  <si>
    <t>in-rbi-rep.xsd#in-rbi-rep_NameOfPersonCountersigned</t>
  </si>
  <si>
    <t>Name of person countersigned</t>
  </si>
  <si>
    <t>fn_F13_10_12082013</t>
  </si>
  <si>
    <t>in-rbi-rep.xsd#in-rbi-rep_DesignationOfPersonCountersigned</t>
  </si>
  <si>
    <t>Designation of person countersigned</t>
  </si>
  <si>
    <t>fn_F14_11_12082013</t>
  </si>
  <si>
    <t>in-rbi-rep.xsd#in-rbi-rep_EMailIDOfPersonCountersigned</t>
  </si>
  <si>
    <t>E mail ID of person countersigned</t>
  </si>
  <si>
    <t>fn_F15_12_12082013</t>
  </si>
  <si>
    <t>in-rbi-rep.xsd#in-rbi-rep_OfficeTelephoneNumberOfPersonCountersigned</t>
  </si>
  <si>
    <t>Office telephone number of person countersigned</t>
  </si>
  <si>
    <t>fn_F16_13_12082013</t>
  </si>
  <si>
    <t>in-rbi-rep.xsd#in-rbi-rep_ResidenceTelephoneNumberOfPersonCountersigned</t>
  </si>
  <si>
    <t>Residence telephone number of person countersigned</t>
  </si>
  <si>
    <t>fn_F17_14_12082013</t>
  </si>
  <si>
    <t>in-rbi-rep.xsd#in-rbi-rep_PlaceOfSigningByPersonCountersigned</t>
  </si>
  <si>
    <t>Place of signing by person countersigned</t>
  </si>
  <si>
    <t>fn_F18_15_12082013</t>
  </si>
  <si>
    <t>in-rbi-rep.xsd#in-rbi-rep_DateOfSigningByPersonCountersigned</t>
  </si>
  <si>
    <t>Date of signing by person countersigned</t>
  </si>
  <si>
    <t>Authorised Reporting Official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</si>
  <si>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</si>
  <si>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</si>
  <si>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</si>
  <si>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</si>
  <si>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</si>
  <si>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</si>
  <si>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</si>
  <si>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</si>
  <si>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</si>
  <si>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</si>
  <si>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</si>
  <si>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</si>
  <si>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</si>
  <si>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</si>
  <si>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</si>
  <si>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</si>
  <si>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</si>
  <si>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</si>
  <si>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</si>
  <si>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</si>
  <si>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</si>
  <si>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</si>
  <si>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</si>
  <si>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</si>
  <si>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</si>
  <si>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</si>
  <si>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</si>
  <si>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</si>
  <si>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</si>
  <si>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</si>
  <si>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</si>
  <si>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</si>
  <si>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</si>
  <si>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</si>
  <si>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</si>
  <si>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</si>
  <si>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</si>
  <si>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</si>
  <si>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</si>
  <si>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</si>
  <si>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</si>
  <si>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</si>
  <si>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</si>
  <si>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</si>
  <si>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</si>
  <si>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</si>
  <si>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</si>
  <si>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</si>
  <si>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</si>
  <si>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</si>
  <si>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</si>
  <si>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</si>
  <si>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</si>
  <si>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</si>
  <si>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</si>
  <si>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</si>
  <si>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</si>
  <si>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</si>
  <si>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</si>
  <si>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</si>
  <si>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</si>
  <si>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</si>
  <si>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</si>
  <si>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</si>
  <si>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</si>
  <si>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</si>
  <si>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</si>
  <si>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</si>
  <si>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</si>
  <si>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</si>
  <si>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</si>
  <si>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</si>
  <si>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a48ab6d9-bf26-4f5e-8872-c04f4c5ff0f0:~:NotMandatory:~:True:~:False:~::~::~:False:~::~::~:False:~::~::~:</t>
  </si>
  <si>
    <t>1b0eabb1-0bb0-4b9f-8973-57a78976118b:~:lyt_GenInfo:~:NotMandatory:~:True:~::~:</t>
  </si>
  <si>
    <t>b00809e3-3455-4f59-9d2b-a22979373eb2:~:NotMandatory:~:True:~:</t>
  </si>
  <si>
    <t>d81c0746-b991-4e95-a701-b8ed95ac0596:~:StartUpData:~:NotMandatory:~:True:~::~: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</si>
  <si>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</si>
  <si>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</si>
  <si>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</si>
  <si>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</si>
  <si>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</si>
  <si>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</si>
  <si>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</si>
  <si>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</si>
  <si>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</si>
  <si>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</si>
  <si>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</si>
  <si>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</si>
  <si>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</si>
  <si>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</si>
  <si>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</si>
  <si>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</si>
  <si>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</si>
  <si>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</si>
  <si>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</si>
  <si>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</si>
  <si>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</si>
  <si>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</si>
  <si>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</si>
  <si>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</si>
  <si>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</si>
  <si>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</si>
  <si>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</si>
  <si>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</si>
  <si>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</si>
  <si>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</si>
  <si>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</si>
  <si>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</si>
  <si>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</si>
  <si>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</si>
  <si>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</si>
  <si>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</si>
  <si>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</si>
  <si>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</si>
  <si>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</si>
  <si>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</si>
  <si>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</si>
  <si>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Lithuania, Litai</t>
  </si>
  <si>
    <t>MOP</t>
  </si>
  <si>
    <t>MWK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</si>
  <si>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</si>
  <si>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</si>
  <si>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</si>
  <si>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</si>
  <si>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</si>
  <si>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</si>
  <si>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</si>
  <si>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</si>
  <si>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</si>
  <si>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</si>
  <si>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</si>
  <si>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</si>
  <si>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</si>
  <si>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</si>
  <si>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</si>
  <si>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</si>
  <si>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</si>
  <si>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</si>
  <si>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</si>
  <si>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</si>
  <si>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</si>
  <si>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</si>
  <si>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</si>
  <si>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</si>
  <si>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</si>
  <si>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</si>
  <si>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</si>
  <si>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</si>
  <si>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</si>
  <si>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</si>
  <si>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Lakhs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</si>
  <si>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</si>
  <si>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</si>
  <si>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</si>
  <si>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</si>
  <si>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</si>
  <si>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</si>
  <si>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</si>
  <si>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</si>
  <si>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</si>
  <si>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</si>
  <si>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</si>
  <si>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</si>
  <si>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</si>
  <si>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</si>
  <si>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</si>
  <si>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</si>
  <si>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</si>
  <si>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</si>
  <si>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</si>
  <si>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</si>
  <si>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</si>
  <si>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</si>
  <si>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</si>
  <si>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</si>
  <si>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</si>
  <si>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</si>
  <si>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</si>
  <si>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</si>
  <si>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</si>
  <si>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</si>
  <si>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#TABLE#</t>
  </si>
  <si>
    <t>#LAYOUTSCSR#</t>
  </si>
  <si>
    <t>#LAYOUTECSR#</t>
  </si>
  <si>
    <t>#LAYOUTSCER#</t>
  </si>
  <si>
    <t>#LAYOUTECER#</t>
  </si>
  <si>
    <t>#CustPlc#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</si>
  <si>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</si>
  <si>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</si>
  <si>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</si>
  <si>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</si>
  <si>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</si>
  <si>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</si>
  <si>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</si>
  <si>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</si>
  <si>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</si>
  <si>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</si>
  <si>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</si>
  <si>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</si>
  <si>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</si>
  <si>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</si>
  <si>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</si>
  <si>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</si>
  <si>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</si>
  <si>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</si>
  <si>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</si>
  <si>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</si>
  <si>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Signature</t>
  </si>
  <si>
    <t>Name</t>
  </si>
  <si>
    <t>Designation</t>
  </si>
  <si>
    <t>Place</t>
  </si>
  <si>
    <t>Pakistan, Rupees</t>
  </si>
  <si>
    <t>XPD</t>
  </si>
  <si>
    <t>Palladium Ounces</t>
  </si>
  <si>
    <t>PAB</t>
  </si>
  <si>
    <t>Panama, Balboa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</si>
  <si>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</si>
  <si>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</si>
  <si>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</si>
  <si>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</si>
  <si>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</si>
  <si>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</si>
  <si>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</si>
  <si>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</si>
  <si>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</si>
  <si>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</si>
  <si>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</si>
  <si>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</si>
  <si>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</si>
  <si>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</si>
  <si>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</si>
  <si>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</si>
  <si>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</si>
  <si>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</si>
  <si>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</si>
  <si>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</si>
  <si>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</si>
  <si>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</si>
  <si>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</si>
  <si>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</si>
  <si>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</si>
  <si>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</si>
  <si>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</si>
  <si>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</si>
  <si>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</si>
  <si>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</si>
  <si>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</si>
  <si>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</si>
  <si>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</si>
  <si>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</si>
  <si>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</si>
  <si>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</si>
  <si>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</si>
  <si>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</si>
  <si>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</si>
  <si>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</si>
  <si>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</si>
  <si>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</si>
  <si>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</si>
  <si>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</si>
  <si>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</si>
  <si>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</si>
  <si>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</si>
  <si>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</si>
  <si>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</si>
  <si>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</si>
  <si>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</si>
  <si>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</si>
  <si>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</si>
  <si>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</si>
  <si>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</si>
  <si>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</si>
  <si>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StartUpDataSheet</t>
  </si>
  <si>
    <t>in-rbi-rep.xsd#in-rbi-rep_BankCode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</si>
  <si>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</si>
  <si>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</si>
  <si>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</si>
  <si>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</si>
  <si>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</si>
  <si>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</si>
  <si>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</si>
  <si>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</si>
  <si>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</si>
  <si>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</si>
  <si>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</si>
  <si>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</si>
  <si>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</si>
  <si>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Bank Working Code</t>
  </si>
  <si>
    <t>Bank Name</t>
  </si>
  <si>
    <t>Report Status</t>
  </si>
  <si>
    <t>Do Version Check</t>
  </si>
  <si>
    <t>Seed year</t>
  </si>
  <si>
    <t>IsRevised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</si>
  <si>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</si>
  <si>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</si>
  <si>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</si>
  <si>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</si>
  <si>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</si>
  <si>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</si>
  <si>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</si>
  <si>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</si>
  <si>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</si>
  <si>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</si>
  <si>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</si>
  <si>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</si>
  <si>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</si>
  <si>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</si>
  <si>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</si>
  <si>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</si>
  <si>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</si>
  <si>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</si>
  <si>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</si>
  <si>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</si>
  <si>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</si>
  <si>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</si>
  <si>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</si>
  <si>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</si>
  <si>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</si>
  <si>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</si>
  <si>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</si>
  <si>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</si>
  <si>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</si>
  <si>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01-Jan-2012</t>
  </si>
  <si>
    <t>31-Mar-2012</t>
  </si>
  <si>
    <t>Indian Banks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</si>
  <si>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</si>
  <si>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</si>
  <si>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</si>
  <si>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</si>
  <si>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</si>
  <si>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</si>
  <si>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</si>
  <si>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</si>
  <si>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</si>
  <si>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</si>
  <si>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</si>
  <si>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</si>
  <si>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</si>
  <si>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</si>
  <si>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</si>
  <si>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</si>
  <si>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</si>
  <si>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</si>
  <si>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</si>
  <si>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</si>
  <si>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</si>
  <si>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</si>
  <si>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</si>
  <si>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</si>
  <si>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</si>
  <si>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</si>
  <si>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</si>
  <si>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</si>
  <si>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</si>
  <si>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</si>
  <si>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Quarterly</t>
  </si>
  <si>
    <t>PGK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</si>
  <si>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</si>
  <si>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</si>
  <si>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</si>
  <si>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</si>
  <si>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</si>
  <si>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</si>
  <si>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</si>
  <si>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</si>
  <si>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</si>
  <si>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</si>
  <si>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</si>
  <si>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</si>
  <si>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</si>
  <si>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</si>
  <si>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</si>
  <si>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</si>
  <si>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</si>
  <si>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</si>
  <si>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</si>
  <si>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</si>
  <si>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</si>
  <si>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</si>
  <si>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</si>
  <si>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</si>
  <si>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</si>
  <si>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</si>
  <si>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Macau, Patacas</t>
  </si>
  <si>
    <t>Countersigned By</t>
  </si>
  <si>
    <t>Date</t>
  </si>
  <si>
    <t>Bank Name :</t>
  </si>
  <si>
    <t>Bank Code :</t>
  </si>
  <si>
    <t>RO Name :</t>
  </si>
  <si>
    <t>Quarter End Date :</t>
  </si>
  <si>
    <t>Audit Flag :</t>
  </si>
  <si>
    <t>in-rbi-rep.xsd#in-rbi-rep_NameOfReportingInstitution</t>
  </si>
  <si>
    <t>Loans</t>
  </si>
  <si>
    <t>Period of Delinquency</t>
  </si>
  <si>
    <t>Overdrafts &amp; Cash Credits</t>
  </si>
  <si>
    <t>Bills Purchased and Discounted</t>
  </si>
  <si>
    <t>Total Loan Assets</t>
  </si>
  <si>
    <t>1) Current</t>
  </si>
  <si>
    <t>2) Overdue less than 1 quarter</t>
  </si>
  <si>
    <t>2a) Of which overdue less than two months</t>
  </si>
  <si>
    <t>3) Less than 12 months</t>
  </si>
  <si>
    <t>4) 12 months and above</t>
  </si>
  <si>
    <t>TOTAL (A + B)</t>
  </si>
  <si>
    <t>in-rbi-rep.xsd#in-rbi-rep_Loans</t>
  </si>
  <si>
    <t>in-rbi-rep.xsd#in-rbi-rep_OverdraftAndCashCredits</t>
  </si>
  <si>
    <t>in-rbi-rep.xsd#in-rbi-rep_BillsPurchasedAndDiscounted</t>
  </si>
  <si>
    <t>in-rbi-rep.xsd#in-rbi-rep_LoanAssets</t>
  </si>
  <si>
    <t>in-rbi-rep.xsd#in-rbi-rep_AssetClassificationAxis::in-rbi-rep.xsd#in-rbi-rep_PerformingAssetsMember</t>
  </si>
  <si>
    <t>in-rbi-rep.xsd#in-rbi-rep_AssetClassificationAxis::in-rbi-rep.xsd#in-rbi-rep_CurrentPeriodMember</t>
  </si>
  <si>
    <t>in-rbi-rep.xsd#in-rbi-rep_AssetClassificationAxis::in-rbi-rep.xsd#in-rbi-rep_OverdueLessThanOneQuarterMember</t>
  </si>
  <si>
    <t>in-rbi-rep.xsd#in-rbi-rep_AssetClassificationAxis::in-rbi-rep.xsd#in-rbi-rep_OverdueLessThanTwoMonthsMember</t>
  </si>
  <si>
    <t>in-rbi-rep.xsd#in-rbi-rep_AssetClassificationAxis::in-rbi-rep.xsd#in-rbi-rep_NonPerformingAssetsMember</t>
  </si>
  <si>
    <t>in-rbi-rep.xsd#in-rbi-rep_AssetClassificationAxis::in-rbi-rep.xsd#in-rbi-rep_LessThanTwelveMonthsMember</t>
  </si>
  <si>
    <t>in-rbi-rep.xsd#in-rbi-rep_AssetClassificationAxis::in-rbi-rep.xsd#in-rbi-rep_TwelveMonthsAndAboveMember</t>
  </si>
  <si>
    <t>in-rbi-rep.xsd#in-rbi-rep_AssetClassificationAxis::in-rbi-rep.xsd#in-rbi-rep_AggregateAssetsMember</t>
  </si>
  <si>
    <t>910d71a9-feae-4f76-9374-dd0427196af0:~:lyt_Memo_Loans_Adv:~:NotMandatory:~:True:~::~:</t>
  </si>
  <si>
    <t>Current quarter</t>
  </si>
  <si>
    <t>Interest in arrears on Non Performing loans and advances</t>
  </si>
  <si>
    <t>(i.e. interest suspended / not recognized as income)</t>
  </si>
  <si>
    <t>in-rbi-rep.xsd#in-rbi-rep_InterestInArrearsOnNonPerformingLoansAndAdvancesInCurrentQuarter</t>
  </si>
  <si>
    <t>9da1cb72-b85f-4cbc-8c12-6d0f73805297:~:lyt_1_PortfolioAssets:~:NotMandatory:~:True:~::~:</t>
  </si>
  <si>
    <t>Commercial Paper</t>
  </si>
  <si>
    <t>Notes &amp;bonds of corporates @</t>
  </si>
  <si>
    <t xml:space="preserve">Inter- Bank Assets </t>
  </si>
  <si>
    <t>Lease receivables +</t>
  </si>
  <si>
    <t># Others including SLR Investments</t>
  </si>
  <si>
    <t>C.TOTAL (A + B)</t>
  </si>
  <si>
    <t xml:space="preserve">  @ - including those of PSUs (owned by central and state governments)
   + - if not included in Portfolio Analysis for loans and Advances</t>
  </si>
  <si>
    <t>in-rbi-rep.xsd#in-rbi-rep_CommercialPaper</t>
  </si>
  <si>
    <t>in-rbi-rep.xsd#in-rbi-rep_NotesAndBondsOfCorporatesIncludingThoseOfPSUs</t>
  </si>
  <si>
    <t>in-rbi-rep.xsd#in-rbi-rep_InterBankAssets</t>
  </si>
  <si>
    <t>in-rbi-rep.xsd#in-rbi-rep_LeaseReceivablesNotIncludedInPortfolioAnalysisForLoansAndAdvances</t>
  </si>
  <si>
    <t>in-rbi-rep.xsd#in-rbi-rep_OtherAssetsInOtherInterestBearingAssets</t>
  </si>
  <si>
    <t>in-rbi-rep.xsd#in-rbi-rep_AggregateOtherInterestBearingAssetsExcludingTreasuryBillsGOISecuritiesBondsStateGovernmentSecurities</t>
  </si>
  <si>
    <t>5aa4154c-e469-4106-9a56-38a44c8a0505:~:lyt_1_GovtPortAssets:~:NotMandatory:~:True:~::~:</t>
  </si>
  <si>
    <t>(a) Treasury bills</t>
  </si>
  <si>
    <t>(b) GOI Securities(Bonds)</t>
  </si>
  <si>
    <t>(c) State Govt. securities</t>
  </si>
  <si>
    <t>Total</t>
  </si>
  <si>
    <t>7864e5cc-771b-43f9-8097-db956be60370:~:NotMandatory:~:True:~:False:~::~::~:False:~::~::~:False:~::~::~:</t>
  </si>
  <si>
    <t>eea5f558-1442-4067-9f7c-44474728a036:~:lyt_1_Consolidated:~:NotMandatory:~:True:~::~:</t>
  </si>
  <si>
    <t>Loans &amp; Advances</t>
  </si>
  <si>
    <t>Other Interest Bearing Assets(OIBA)</t>
  </si>
  <si>
    <t>b9504207-75a1-4284-93cf-4e8a12fdf3f6:~:NotMandatory:~:True:~:False:~::~::~:False:~::~::~:False:~::~::~:</t>
  </si>
  <si>
    <t>d32066d0-00ee-4624-b441-93e21e38fd70:~:lyt_1_Classfication:~:NotMandatory:~:True:~::~:</t>
  </si>
  <si>
    <t>Risk Category</t>
  </si>
  <si>
    <t>Gross Outstanding Amount</t>
  </si>
  <si>
    <t>Provisions/Deductions</t>
  </si>
  <si>
    <t>Net Outstanding Amount</t>
  </si>
  <si>
    <t>1. Standard</t>
  </si>
  <si>
    <t>TOTAL</t>
  </si>
  <si>
    <t>91f3629c-c37d-4366-8278-999fe654602f:~:NotMandatory:~:True:~:False:~::~::~:False:~::~::~:False:~::~::~:</t>
  </si>
  <si>
    <t>857a236f-0af7-4f28-8802-a0a6c57b104e:~:lyt_1_Statement:~:NotMandatory:~:True:~::~:</t>
  </si>
  <si>
    <t>Item</t>
  </si>
  <si>
    <t>ON BALANCE SHEET</t>
  </si>
  <si>
    <t>Standard</t>
  </si>
  <si>
    <t>Sub-Standard</t>
  </si>
  <si>
    <t>Doubtful</t>
  </si>
  <si>
    <t>Loss</t>
  </si>
  <si>
    <t>1. Inter-bank assets</t>
  </si>
  <si>
    <t>Amount</t>
  </si>
  <si>
    <t>(Loss provision)</t>
  </si>
  <si>
    <t>2. SLR Securities</t>
  </si>
  <si>
    <t>3. Receivables</t>
  </si>
  <si>
    <t>Sub-total (Amount) (1+2+3)</t>
  </si>
  <si>
    <t>Sub-total (Loss Provision) (1+2+3)</t>
  </si>
  <si>
    <t>in-rbi-rep.xsd#in-rbi-rep_AmountOfOtherRiskAssetsAndExposure</t>
  </si>
  <si>
    <t>in-rbi-rep.xsd#in-rbi-rep_LossProvisionOfOtherRiskAssetsAndExposure</t>
  </si>
  <si>
    <t>in-rbi-rep.xsd#in-rbi-rep_RiskTypeAxis::in-rbi-rep.xsd#in-rbi-rep_StandardAssetsMember</t>
  </si>
  <si>
    <t>in-rbi-rep.xsd#in-rbi-rep_RiskTypeAxis::in-rbi-rep.xsd#in-rbi-rep_SubStandardAssetsMember</t>
  </si>
  <si>
    <t>in-rbi-rep.xsd#in-rbi-rep_RiskTypeAxis::in-rbi-rep.xsd#in-rbi-rep_DoubtfulAssetsMember</t>
  </si>
  <si>
    <t>in-rbi-rep.xsd#in-rbi-rep_RiskTypeAxis::in-rbi-rep.xsd#in-rbi-rep_LossAssetsMember</t>
  </si>
  <si>
    <t>52468607-2d6c-4a8c-a8e2-eaf497db2c0a:~:NotMandatory:~:True:~:False:~::~::~:False:~::~::~:False:~::~::~:</t>
  </si>
  <si>
    <t>18a0c110-24c9-4059-a0c5-5f140f6b09ea:~:lyt_1_Quality:~:NotMandatory:~:True:~::~:</t>
  </si>
  <si>
    <t>QUALITY OF SECURITY PORTFOLIO</t>
  </si>
  <si>
    <t>Book Value</t>
  </si>
  <si>
    <t>Market Value</t>
  </si>
  <si>
    <t>Held to Maturity</t>
  </si>
  <si>
    <t>Available for Sale</t>
  </si>
  <si>
    <t>Held for Trading</t>
  </si>
  <si>
    <t>A. SLR Investments - Total (i+ii+iii+iv)</t>
  </si>
  <si>
    <t>(i) GOI Treasury bills</t>
  </si>
  <si>
    <t>(ii) GOI Securities(Dated)</t>
  </si>
  <si>
    <t>(iii) State Govt. Securities(Dated)</t>
  </si>
  <si>
    <t>(iv) Other approved Securities</t>
  </si>
  <si>
    <t>B. Debt Securities - Total (Ba + Bb)</t>
  </si>
  <si>
    <t>(i) PSU bonds</t>
  </si>
  <si>
    <t>(ii) Mutual funds (debt oriented)</t>
  </si>
  <si>
    <t>(iii) Bank Certificate of Deposits</t>
  </si>
  <si>
    <t>(iv) All others excluding equities</t>
  </si>
  <si>
    <t>C. Equities - Total (i+ii)</t>
  </si>
  <si>
    <t>(i) Quoted</t>
  </si>
  <si>
    <t>(ii) Unquoted</t>
  </si>
  <si>
    <t>Total Investments (A+B+C)</t>
  </si>
  <si>
    <t>Ba. Debt Securities - Quoted - Total(i+ii+iii+iv)</t>
  </si>
  <si>
    <t>Bb. Debt Securities - Unquoted-Total(i+ii+iii+iv)</t>
  </si>
  <si>
    <t>Out of C Equities -Total - investments in equity - oriented mutual funds</t>
  </si>
  <si>
    <t>in-rbi-rep.xsd#in-rbi-rep_InvestmentNatureAxis::in-rbi-rep.xsd#in-rbi-rep_GOITreasuryBillsMember</t>
  </si>
  <si>
    <t>in-rbi-rep.xsd#in-rbi-rep_InvestmentNatureAxis::in-rbi-rep.xsd#in-rbi-rep_GOISecuritiesMember</t>
  </si>
  <si>
    <t>in-rbi-rep.xsd#in-rbi-rep_InvestmentNatureAxis::in-rbi-rep.xsd#in-rbi-rep_OtherApprovedSecuritiesMember</t>
  </si>
  <si>
    <t>in-rbi-rep.xsd#in-rbi-rep_InvestmentNatureAxis::in-rbi-rep.xsd#in-rbi-rep_AggregateDebtSecuritiesMember</t>
  </si>
  <si>
    <t>in-rbi-rep.xsd#in-rbi-rep_InvestmentNatureAxis::in-rbi-rep.xsd#in-rbi-rep_SLRInvestmentsMember</t>
  </si>
  <si>
    <t>in-rbi-rep.xsd#in-rbi-rep_RiskTypeAxis::in-rbi-rep.xsd#in-rbi-rep_StandardRiskMember</t>
  </si>
  <si>
    <t>in-rbi-rep.xsd#in-rbi-rep_RiskTypeAxis::in-rbi-rep.xsd#in-rbi-rep_RestructuredStandardRiskMember</t>
  </si>
  <si>
    <t>in-rbi-rep.xsd#in-rbi-rep_RiskTypeAxis::in-rbi-rep.xsd#in-rbi-rep_SubStandardRiskMember</t>
  </si>
  <si>
    <t>in-rbi-rep.xsd#in-rbi-rep_RiskTypeAxis::in-rbi-rep.xsd#in-rbi-rep_RestructuredSubStandardRiskMember</t>
  </si>
  <si>
    <t>in-rbi-rep.xsd#in-rbi-rep_RiskTypeAxis::in-rbi-rep.xsd#in-rbi-rep_DoubtfulRiskUptoOneYearMember</t>
  </si>
  <si>
    <t>in-rbi-rep.xsd#in-rbi-rep_RiskTypeAxis::in-rbi-rep.xsd#in-rbi-rep_DoubtfulRiskMoreThanOneYearAndUptoThreeYearsMember</t>
  </si>
  <si>
    <t>in-rbi-rep.xsd#in-rbi-rep_RiskTypeAxis::in-rbi-rep.xsd#in-rbi-rep_DoubtfulRiskMoreThanThreeYearsMember</t>
  </si>
  <si>
    <t>in-rbi-rep.xsd#in-rbi-rep_RiskTypeAxis::in-rbi-rep.xsd#in-rbi-rep_LossMember</t>
  </si>
  <si>
    <t>in-rbi-rep.xsd#in-rbi-rep_RiskTypeAxis::in-rbi-rep.xsd#in-rbi-rep_AggregateRiskMember</t>
  </si>
  <si>
    <t>in-rbi-rep.xsd#in-rbi-rep_GrossAmountOutstanding</t>
  </si>
  <si>
    <t>in-rbi-rep.xsd#in-rbi-rep_ProvisionsDeductions</t>
  </si>
  <si>
    <t>in-rbi-rep.xsd#in-rbi-rep_NetAmountOutstanding</t>
  </si>
  <si>
    <t>c158ed80-6a6e-45c4-8b57-f00f927c5157:~:lyt_2_Loans_Adv:~:NotMandatory:~:True:~::~:</t>
  </si>
  <si>
    <t>Gross Non Performing Advances</t>
  </si>
  <si>
    <t>Gross Non Performing Advances Ratio(%)</t>
  </si>
  <si>
    <t>Net Non Performing Advances</t>
  </si>
  <si>
    <t>Net Non Performing Advances Ratio(%)</t>
  </si>
  <si>
    <t>in-rbi-rep.xsd#in-rbi-rep_GrossNonPerformingAdvances</t>
  </si>
  <si>
    <t>in-rbi-rep.xsd#in-rbi-rep_GrossNonPerformingAdvancesRatio</t>
  </si>
  <si>
    <t>in-rbi-rep.xsd#in-rbi-rep_NetNonPerformingAdvances</t>
  </si>
  <si>
    <t>in-rbi-rep.xsd#in-rbi-rep_NetNonPerformingAdvancesRatio</t>
  </si>
  <si>
    <t>in-rbi-rep.xsd#in-rbi-rep_TreasuryBills</t>
  </si>
  <si>
    <t>in-rbi-rep.xsd#in-rbi-rep_GovernmentOfIndiaSecuritiesBonds</t>
  </si>
  <si>
    <t>in-rbi-rep.xsd#in-rbi-rep_StateGovernmentSecurities</t>
  </si>
  <si>
    <t>in-rbi-rep.xsd#in-rbi-rep_GovernmentPaper</t>
  </si>
  <si>
    <t>in-rbi-rep.xsd#in-rbi-rep_ValuationAxis::in-rbi-rep.xsd#in-rbi-rep_BookValueMember</t>
  </si>
  <si>
    <t>in-rbi-rep.xsd#in-rbi-rep_ValuationAxis::in-rbi-rep.xsd#in-rbi-rep_MarketValueMember</t>
  </si>
  <si>
    <t>in-rbi-rep.xsd#in-rbi-rep_InvestmentNatureAxis::in-rbi-rep.xsd#in-rbi-rep_EquitiesMember</t>
  </si>
  <si>
    <t>in-rbi-rep.xsd#in-rbi-rep_InvestmentNatureAxis::in-rbi-rep.xsd#in-rbi-rep_DebtSecuritiesMember:::in-rbi-rep.xsd#in-rbi-rep_SecuritiesTypeAxis::in-rbi-rep.xsd#in-rbi-rep_QuotedSecuritiesMember</t>
  </si>
  <si>
    <t>in-rbi-rep.xsd#in-rbi-rep_InvestmentNatureAxis::in-rbi-rep.xsd#in-rbi-rep_PSUBondsMember:::in-rbi-rep.xsd#in-rbi-rep_SecuritiesTypeAxis::in-rbi-rep.xsd#in-rbi-rep_QuotedSecuritiesMember</t>
  </si>
  <si>
    <t>in-rbi-rep.xsd#in-rbi-rep_InvestmentNatureAxis::in-rbi-rep.xsd#in-rbi-rep_MutualFundsDebtOrientedMember:::in-rbi-rep.xsd#in-rbi-rep_SecuritiesTypeAxis::in-rbi-rep.xsd#in-rbi-rep_QuotedSecuritiesMember</t>
  </si>
  <si>
    <t>in-rbi-rep.xsd#in-rbi-rep_InvestmentNatureAxis::in-rbi-rep.xsd#in-rbi-rep_BankCertificateOfDepositsMember:::in-rbi-rep.xsd#in-rbi-rep_SecuritiesTypeAxis::in-rbi-rep.xsd#in-rbi-rep_QuotedSecuritiesMember</t>
  </si>
  <si>
    <t>in-rbi-rep.xsd#in-rbi-rep_InvestmentNatureAxis::in-rbi-rep.xsd#in-rbi-rep_AllOtherDebtSecuritiesExcludingEquitiesMember:::in-rbi-rep.xsd#in-rbi-rep_SecuritiesTypeAxis::in-rbi-rep.xsd#in-rbi-rep_QuotedSecuritiesMember</t>
  </si>
  <si>
    <t>in-rbi-rep.xsd#in-rbi-rep_InvestmentNatureAxis::in-rbi-rep.xsd#in-rbi-rep_DebtSecuritiesMember:::in-rbi-rep.xsd#in-rbi-rep_SecuritiesTypeAxis::in-rbi-rep.xsd#in-rbi-rep_UnQuotedSecuritiesMember</t>
  </si>
  <si>
    <t>in-rbi-rep.xsd#in-rbi-rep_InvestmentNatureAxis::in-rbi-rep.xsd#in-rbi-rep_PSUBondsMember:::in-rbi-rep.xsd#in-rbi-rep_SecuritiesTypeAxis::in-rbi-rep.xsd#in-rbi-rep_UnQuotedSecuritiesMember</t>
  </si>
  <si>
    <t>in-rbi-rep.xsd#in-rbi-rep_InvestmentNatureAxis::in-rbi-rep.xsd#in-rbi-rep_MutualFundsDebtOrientedMember:::in-rbi-rep.xsd#in-rbi-rep_SecuritiesTypeAxis::in-rbi-rep.xsd#in-rbi-rep_UnQuotedSecuritiesMember</t>
  </si>
  <si>
    <t>in-rbi-rep.xsd#in-rbi-rep_InvestmentNatureAxis::in-rbi-rep.xsd#in-rbi-rep_BankCertificateOfDepositsMember:::in-rbi-rep.xsd#in-rbi-rep_SecuritiesTypeAxis::in-rbi-rep.xsd#in-rbi-rep_UnQuotedSecuritiesMember</t>
  </si>
  <si>
    <t>in-rbi-rep.xsd#in-rbi-rep_InvestmentNatureAxis::in-rbi-rep.xsd#in-rbi-rep_AllOtherDebtSecuritiesExcludingEquitiesMember:::in-rbi-rep.xsd#in-rbi-rep_SecuritiesTypeAxis::in-rbi-rep.xsd#in-rbi-rep_UnQuotedSecuritiesMember</t>
  </si>
  <si>
    <t>00783db6-51b5-4526-802d-a14532023388:~:NotMandatory:~:True:~:False:~::~::~:False:~::~::~:False:~::~::~:</t>
  </si>
  <si>
    <t>75188f78-70c3-4e01-9d87-2b35f15ca83b:~:lyt_1_OtherNonSLR:~:NotMandatory:~:True:~::~:</t>
  </si>
  <si>
    <t>Rated</t>
  </si>
  <si>
    <t>Unrated</t>
  </si>
  <si>
    <t>Borrowers</t>
  </si>
  <si>
    <t>Non Borrowers</t>
  </si>
  <si>
    <t>Total NPAs</t>
  </si>
  <si>
    <t>Total Provisions</t>
  </si>
  <si>
    <t>Total Quoted - I</t>
  </si>
  <si>
    <t>1. PSU Bonds</t>
  </si>
  <si>
    <t>2. Mutual funds (Including Units)</t>
  </si>
  <si>
    <t>3. Others</t>
  </si>
  <si>
    <t>Total Unquoted - II</t>
  </si>
  <si>
    <t>1. Mutual funds (Including Units)</t>
  </si>
  <si>
    <t>2. Others</t>
  </si>
  <si>
    <t>Equities of AIFIs: - III</t>
  </si>
  <si>
    <t>1. Quoted</t>
  </si>
  <si>
    <t>2. Unquoted</t>
  </si>
  <si>
    <t>Grand Total (I+II+III)</t>
  </si>
  <si>
    <t>3faafd25-8c29-4d18-850b-563b8d39d85c:~:lyt_2_StatementOthrs:~:NotMandatory:~:True:~::~:</t>
  </si>
  <si>
    <t>OFF BALANCE SHEET</t>
  </si>
  <si>
    <t>Invoked</t>
  </si>
  <si>
    <t>4. Guarantee outstanding</t>
  </si>
  <si>
    <t>5. Letters of credit outstanding</t>
  </si>
  <si>
    <t>6. Other contingent credit exposures</t>
  </si>
  <si>
    <t>Sub-total (Amount) (4+5+6)</t>
  </si>
  <si>
    <t>Sub-total (Loss provision) (4+5+6)</t>
  </si>
  <si>
    <t>Grand-total (Amount) (1+2+3+4+5+6)</t>
  </si>
  <si>
    <t>Grand-total (Loss provision) (1+2+3+4+5+6)</t>
  </si>
  <si>
    <t>in-rbi-rep.xsd#in-rbi-rep_InvestmentNatureAxis::in-rbi-rep.xsd#in-rbi-rep_EquitiesMember:::in-rbi-rep.xsd#in-rbi-rep_SecuritiesTypeAxis::in-rbi-rep.xsd#in-rbi-rep_QuotedSecuritiesMember</t>
  </si>
  <si>
    <t>in-rbi-rep.xsd#in-rbi-rep_InvestmentNatureAxis::in-rbi-rep.xsd#in-rbi-rep_EquitiesMember:::in-rbi-rep.xsd#in-rbi-rep_SecuritiesTypeAxis::in-rbi-rep.xsd#in-rbi-rep_UnQuotedSecuritiesMember</t>
  </si>
  <si>
    <t>in-rbi-rep.xsd#in-rbi-rep_InvestmentNatureAxis::in-rbi-rep.xsd#in-rbi-rep_InvestmentsInEquityOrientedMutualFundsOutOfAggregateEquitiesMember</t>
  </si>
  <si>
    <t>in-rbi-rep.xsd#in-rbi-rep_InvestmentNatureAxis::in-rbi-rep.xsd#in-rbi-rep_GrossInvestmentsMember</t>
  </si>
  <si>
    <t>in-rbi-rep.xsd#in-rbi-rep_InvestmentsHeldToMaturity</t>
  </si>
  <si>
    <t>in-rbi-rep.xsd#in-rbi-rep_InvestmentsAvailableForSale</t>
  </si>
  <si>
    <t>in-rbi-rep.xsd#in-rbi-rep_InvestmentsHeldForTrading</t>
  </si>
  <si>
    <t>in-rbi-rep.xsd#in-rbi-rep_RatingTypeAxis::in-rbi-rep.xsd#in-rbi-rep_RatedMember</t>
  </si>
  <si>
    <t>in-rbi-rep.xsd#in-rbi-rep_RatingTypeAxis::in-rbi-rep.xsd#in-rbi-rep_UnratedMember</t>
  </si>
  <si>
    <t>Rating wise details of Total Holdings</t>
  </si>
  <si>
    <t>Category wise details of Total Holdings</t>
  </si>
  <si>
    <t>Amount Acquired through Private Placement</t>
  </si>
  <si>
    <t>in-rbi-rep.xsd#in-rbi-rep_RatingwiseDetailsOfTotalHoldings</t>
  </si>
  <si>
    <t>in-rbi-rep.xsd#in-rbi-rep_CategorywiseDetailsOfTotalHoldings</t>
  </si>
  <si>
    <t>in-rbi-rep.xsd#in-rbi-rep_AmountAcquiredThroughPrivatePlacements</t>
  </si>
  <si>
    <t>in-rbi-rep.xsd#in-rbi-rep_AggregateNPAs</t>
  </si>
  <si>
    <t>in-rbi-rep.xsd#in-rbi-rep_AggregateProvisionsHeld</t>
  </si>
  <si>
    <t>in-rbi-rep.xsd#in-rbi-rep_NameOfAuthorisedReportingOfficial</t>
  </si>
  <si>
    <t>Name of authorised reporting official</t>
  </si>
  <si>
    <t>Memorandum Item</t>
  </si>
  <si>
    <t>b1a1e6d5-cb09-4a29-967a-155435e91e1b:~:lyt_1_Memo_LoansAdv:~:NotMandatory:~:True:~::~:</t>
  </si>
  <si>
    <t>a) Upto 1 year</t>
  </si>
  <si>
    <t>b) More than 1 year and upto 3 years</t>
  </si>
  <si>
    <t>c) More than 3 years</t>
  </si>
  <si>
    <t>Amount of interest not recognized on the above govt and govt. guaranteed loans</t>
  </si>
  <si>
    <t>in-rbi-rep.xsd#in-rbi-rep_PeriodOfLoanAxis::in-rbi-rep.xsd#in-rbi-rep_UptoOneYearMember</t>
  </si>
  <si>
    <t>in-rbi-rep.xsd#in-rbi-rep_PeriodOfLoanAxis::in-rbi-rep.xsd#in-rbi-rep_MoreThanOneYearAndUptoThreeYearsMember</t>
  </si>
  <si>
    <t>in-rbi-rep.xsd#in-rbi-rep_PeriodOfLoanAxis::in-rbi-rep.xsd#in-rbi-rep_MoreThanThreeYearsMember</t>
  </si>
  <si>
    <t>in-rbi-rep.xsd#in-rbi-rep_AmountOfNPAsInLoansAndAdvancesToGovernmentOrCarryingGovernmentGuaranteeWhichAreNonPerforming</t>
  </si>
  <si>
    <t>in-rbi-rep.xsd#in-rbi-rep_AmountOfInterestNotRecognisedOnGovernmentAndGovernmentGuaranteedLoans</t>
  </si>
  <si>
    <t>Consolidated Data</t>
  </si>
  <si>
    <t>Portfolio Analysis</t>
  </si>
  <si>
    <t>Loans and Advances</t>
  </si>
  <si>
    <t>Portfolio Analysis-Other Interest bearing assets (OIBA)</t>
  </si>
  <si>
    <t>Part - A CLASSIFICATION OF LOANS AND ADVANCES (including Bill Credit)</t>
  </si>
  <si>
    <t>*Of which total NPAs in loans and advances to government or carrying government guarantee which are non-performing</t>
  </si>
  <si>
    <t>Part B - Other risk assets and exposures</t>
  </si>
  <si>
    <t>Category of Securities</t>
  </si>
  <si>
    <t>Other Details of Non-SLR Securities</t>
  </si>
  <si>
    <t>Quality of Investment Portfolio</t>
  </si>
  <si>
    <t>A. PERFORMING [1+2]</t>
  </si>
  <si>
    <t>B. NON-PERFORMING @ [3+4]</t>
  </si>
  <si>
    <t>B. NON-PERFORMING [3+4]</t>
  </si>
  <si>
    <t>Rs. in thousands</t>
  </si>
  <si>
    <t xml:space="preserve"> @ Non Performing Advances as defined in RBI (UBD) Circular issued from time to time and in force at time of review</t>
  </si>
  <si>
    <t>Total OIBA</t>
  </si>
  <si>
    <t>Period of delinquency</t>
  </si>
  <si>
    <t>Rs. in Thousands</t>
  </si>
  <si>
    <t xml:space="preserve">    1.1. Of which Restructured Standard</t>
  </si>
  <si>
    <t>2. Sub-standard*</t>
  </si>
  <si>
    <t xml:space="preserve">    2.2. Of which restructured Sub-standard</t>
  </si>
  <si>
    <t>3. Doubtful*</t>
  </si>
  <si>
    <t xml:space="preserve">    3.1. Doubtful* upto 1 year</t>
  </si>
  <si>
    <t xml:space="preserve">    3.2. Doubtful* more than 1 year and upto 3 years</t>
  </si>
  <si>
    <t xml:space="preserve">    3.3. Doubtful* more than 3 years</t>
  </si>
  <si>
    <t>4. Loss*</t>
  </si>
  <si>
    <t>in-rbi-rep.xsd#in-rbi-rep_RiskTypeAxis::in-rbi-rep.xsd#in-rbi-rep_DoubtfulMember</t>
  </si>
  <si>
    <t>Items Invoked</t>
  </si>
  <si>
    <t>Rs. In Thousands</t>
  </si>
  <si>
    <t>in-rbi-rep.xsd#in-rbi-rep_CategoryOfHoldingAxis::in-rbi-rep.xsd#in-rbi-rep_BorrowersMember</t>
  </si>
  <si>
    <t>in-rbi-rep.xsd#in-rbi-rep_SecuritiesTypeAxis::in-rbi-rep.xsd#in-rbi-rep_EquitiesMember</t>
  </si>
  <si>
    <t>in-rbi-rep.xsd#in-rbi-rep_SecuritiesTypeAxis::in-rbi-rep.xsd#in-rbi-rep_EquitiesMember:::in-rbi-rep.xsd#in-rbi-rep_CategoryOfSecuritiesAxis::in-rbi-rep.xsd#in-rbi-rep_QuotedMember</t>
  </si>
  <si>
    <t>in-rbi-rep.xsd#in-rbi-rep_SecuritiesTypeAxis::in-rbi-rep.xsd#in-rbi-rep_EquitiesMember:::in-rbi-rep.xsd#in-rbi-rep_CategoryOfSecuritiesAxis::in-rbi-rep.xsd#in-rbi-rep_UnquotedMember</t>
  </si>
  <si>
    <t>in-rbi-rep.xsd#in-rbi-rep_SecuritiesTypeAxis::in-rbi-rep.xsd#in-rbi-rep_AggregateSecuritiesMember</t>
  </si>
  <si>
    <t>in-rbi-rep.xsd#in-rbi-rep_SecuritiesTypeAxis::in-rbi-rep.xsd#in-rbi-rep_AggregateQuotedSecuritiesMember</t>
  </si>
  <si>
    <t>in-rbi-rep.xsd#in-rbi-rep_SecuritiesTypeAxis::in-rbi-rep.xsd#in-rbi-rep_PSUBondsMember:::in-rbi-rep.xsd#in-rbi-rep_CategoryOfSecuritiesAxis::in-rbi-rep.xsd#in-rbi-rep_QuotedMember</t>
  </si>
  <si>
    <t>in-rbi-rep.xsd#in-rbi-rep_SecuritiesTypeAxis::in-rbi-rep.xsd#in-rbi-rep_MutualFundsIncludingUnitsMember:::in-rbi-rep.xsd#in-rbi-rep_CategoryOfSecuritiesAxis::in-rbi-rep.xsd#in-rbi-rep_QuotedMember</t>
  </si>
  <si>
    <t>in-rbi-rep.xsd#in-rbi-rep_SecuritiesTypeAxis::in-rbi-rep.xsd#in-rbi-rep_OtherMember:::in-rbi-rep.xsd#in-rbi-rep_CategoryOfSecuritiesAxis::in-rbi-rep.xsd#in-rbi-rep_QuotedMember</t>
  </si>
  <si>
    <t>in-rbi-rep.xsd#in-rbi-rep_SecuritiesTypeAxis::in-rbi-rep.xsd#in-rbi-rep_MutualFundsIncludingUnitsMember:::in-rbi-rep.xsd#in-rbi-rep_CategoryOfSecuritiesAxis::in-rbi-rep.xsd#in-rbi-rep_UnquotedMember</t>
  </si>
  <si>
    <t>in-rbi-rep.xsd#in-rbi-rep_SecuritiesTypeAxis::in-rbi-rep.xsd#in-rbi-rep_OtherMember:::in-rbi-rep.xsd#in-rbi-rep_CategoryOfSecuritiesAxis::in-rbi-rep.xsd#in-rbi-rep_UnquotedMember</t>
  </si>
  <si>
    <t>in-rbi-rep.xsd#in-rbi-rep_SecuritiesTypeAxis::in-rbi-rep.xsd#in-rbi-rep_AggregateUnquotedSecuritiesMember</t>
  </si>
  <si>
    <t>in-rbi-rep.xsd#in-rbi-rep_NetAmountOfOtherRiskAssetsAndExposure</t>
  </si>
  <si>
    <t>in-rbi-rep.xsd#in-rbi-rep_NetLossProvisionOfOtherRiskAssetsAndExposure</t>
  </si>
  <si>
    <t>in-rbi-rep.xsd#in-rbi-rep_InvestmentNatureAxis::in-rbi-rep.xsd#in-rbi-rep_StateGovernmentSecuritiesMember</t>
  </si>
  <si>
    <t>in-rbi-rep.xsd#in-rbi-rep_RiskTypeAxis::in-rbi-rep.xsd#in-rbi-rep_StandardAssetsMember:::in-rbi-rep.xsd#in-rbi-rep_RiskClassificationAxis::in-rbi-rep.xsd#in-rbi-rep_RiskInvokedMember</t>
  </si>
  <si>
    <t>in-rbi-rep.xsd#in-rbi-rep_RiskTypeAxis::in-rbi-rep.xsd#in-rbi-rep_SubStandardAssetsMember:::in-rbi-rep.xsd#in-rbi-rep_RiskClassificationAxis::in-rbi-rep.xsd#in-rbi-rep_RiskInvokedMember</t>
  </si>
  <si>
    <t>in-rbi-rep.xsd#in-rbi-rep_RiskTypeAxis::in-rbi-rep.xsd#in-rbi-rep_DoubtfulAssetsMember:::in-rbi-rep.xsd#in-rbi-rep_RiskClassificationAxis::in-rbi-rep.xsd#in-rbi-rep_RiskInvokedMember</t>
  </si>
  <si>
    <t>in-rbi-rep.xsd#in-rbi-rep_RiskTypeAxis::in-rbi-rep.xsd#in-rbi-rep_LossAssetsMember:::in-rbi-rep.xsd#in-rbi-rep_RiskClassificationAxis::in-rbi-rep.xsd#in-rbi-rep_RiskInvokedMember</t>
  </si>
  <si>
    <t>in-rbi-rep.xsd#in-rbi-rep_CategoryOfHoldingAxis::in-rbi-rep.xsd#in-rbi-rep_NonBorrowersMember</t>
  </si>
  <si>
    <t>in-rbi-rep.xsd#in-rbi-rep_ExposureTypeAxis::in-rbi-rep.xsd#in-rbi-rep_OnBalancesheetMember:::in-rbi-rep.xsd#in-rbi-rep_AssetClassificationAxis::in-rbi-rep.xsd#in-rbi-rep_InterBankAssetsMember</t>
  </si>
  <si>
    <t>in-rbi-rep.xsd#in-rbi-rep_ExposureTypeAxis::in-rbi-rep.xsd#in-rbi-rep_OnBalancesheetMember:::in-rbi-rep.xsd#in-rbi-rep_AssetClassificationAxis::in-rbi-rep.xsd#in-rbi-rep_SLRSecuritiesMember</t>
  </si>
  <si>
    <t>in-rbi-rep.xsd#in-rbi-rep_ExposureTypeAxis::in-rbi-rep.xsd#in-rbi-rep_OnBalancesheetMember:::in-rbi-rep.xsd#in-rbi-rep_AssetClassificationAxis::in-rbi-rep.xsd#in-rbi-rep_RecivablesMember</t>
  </si>
  <si>
    <t>in-rbi-rep.xsd#in-rbi-rep_ExposureTypeAxis::in-rbi-rep.xsd#in-rbi-rep_OffBalanceSheetMember:::in-rbi-rep.xsd#in-rbi-rep_AssetClassificationAxis::in-rbi-rep.xsd#in-rbi-rep_GuaranteesOutstandingMember</t>
  </si>
  <si>
    <t>in-rbi-rep.xsd#in-rbi-rep_ExposureTypeAxis::in-rbi-rep.xsd#in-rbi-rep_OffBalanceSheetMember:::in-rbi-rep.xsd#in-rbi-rep_AssetClassificationAxis::in-rbi-rep.xsd#in-rbi-rep_LetterOfCreditOutstandingMember</t>
  </si>
  <si>
    <t>in-rbi-rep.xsd#in-rbi-rep_RiskClassificationAxis::in-rbi-rep.xsd#in-rbi-rep_RiskInvokedMember:::in-rbi-rep.xsd#in-rbi-rep_RiskTypeAxis::in-rbi-rep.xsd#in-rbi-rep_AggregateRiskMember</t>
  </si>
  <si>
    <t># Of which grouped Under</t>
  </si>
  <si>
    <t>in-rbi-rep.xsd#in-rbi-rep_ReturnVersion</t>
  </si>
  <si>
    <t>Return Version</t>
  </si>
  <si>
    <t>in-rbi-rep.xsd#in-rbi-rep_ReportingPeriodStartDate</t>
  </si>
  <si>
    <t>Return Version :</t>
  </si>
  <si>
    <t>in-rbi-rep.xsd#in-rbi-rep_DateOfAudit</t>
  </si>
  <si>
    <t>in-rbi-rep.xsd#in-rbi-rep_ReturnName</t>
  </si>
  <si>
    <t>Return Name</t>
  </si>
  <si>
    <t>Return Name :</t>
  </si>
  <si>
    <t>Date of Audit :</t>
  </si>
  <si>
    <t>in-rbi-rep.xsd#in-rbi-rep_ReturnCode</t>
  </si>
  <si>
    <t>Return Code</t>
  </si>
  <si>
    <t>Return Code :</t>
  </si>
  <si>
    <t>in-rbi-rep.xsd#in-rbi-rep_ReportingFrequency</t>
  </si>
  <si>
    <t>Reporting Frequency :</t>
  </si>
  <si>
    <t>Statement on Asset Quality</t>
  </si>
  <si>
    <t>OSS III</t>
  </si>
  <si>
    <t>V1.2</t>
  </si>
  <si>
    <t>&lt;ProjectConfig&gt;_x000D_
  &lt;add key="PackageName" value="RBI-OSS3" /&gt;_x000D_
  &lt;add key="PackageDescription" value="RBI-OSS3" /&gt;_x000D_
  &lt;add key="PackageAuthor" value="IRIS" /&gt;_x000D_
  &lt;add key="CreatedOn" value="17/05/2013" /&gt;_x000D_
  &lt;add key="PackageVersion" value="V1.2" /&gt;_x000D_
  &lt;add key="SecurityCode" value="3meE/gFr0EsjU77r6hBiRqWUJGgK5GtZCCrkOS9M0dfKiVLdJxsy3pMTkzjahTAUilsLshI+ocBXevL8auGqmg==" /&gt;_x000D_
  &lt;add key="TaxonomyPath" value="E:\RBI\OSMOS\OSS3\OSS32007\iFile\bin\Debug\iFileApp2\Taxonomy\oss3\in-rbi-oss3.xsd"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value="V1.2"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</si>
</sst>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409]d\-mmm\-yyyy;@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4"/>
      <color indexed="9"/>
      <name val="Calibri"/>
      <family val="2"/>
    </font>
    <font>
      <sz val="10"/>
      <name val="Arial"/>
      <family val="2"/>
    </font>
    <font>
      <sz val="10"/>
      <name val="Arial "/>
    </font>
    <font>
      <sz val="11"/>
      <name val="Calibri"/>
      <family val="2"/>
    </font>
    <font>
      <b/>
      <sz val="11"/>
      <color indexed="9"/>
      <name val="Calibri"/>
      <family val="2"/>
    </font>
    <font>
      <sz val="9"/>
      <color rgb="FF2222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22"/>
        <bgColor indexed="9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9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4" fillId="0" borderId="0" xfId="0" applyFont="1"/>
    <xf numFmtId="0" fontId="0" fillId="0" borderId="0" xfId="0" applyBorder="1"/>
    <xf numFmtId="0" fontId="1" fillId="0" borderId="1" xfId="0" applyFont="1" applyBorder="1" applyAlignment="1">
      <alignment wrapText="1" shrinkToFit="1"/>
    </xf>
    <xf numFmtId="165" fontId="0" fillId="0" borderId="1" xfId="0" applyNumberFormat="1" applyBorder="1" applyProtection="1">
      <protection locked="0"/>
    </xf>
    <xf numFmtId="0" fontId="1" fillId="0" borderId="0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15" fontId="0" fillId="0" borderId="0" xfId="0" applyNumberFormat="1" applyProtection="1">
      <protection locked="0"/>
    </xf>
    <xf numFmtId="0" fontId="11" fillId="2" borderId="1" xfId="0" applyFont="1" applyFill="1" applyBorder="1" applyAlignment="1">
      <alignment vertical="top" wrapText="1"/>
    </xf>
    <xf numFmtId="0" fontId="1" fillId="3" borderId="0" xfId="0" applyFont="1" applyFill="1" applyBorder="1"/>
    <xf numFmtId="0" fontId="1" fillId="4" borderId="1" xfId="0" applyNumberFormat="1" applyFont="1" applyFill="1" applyBorder="1" applyAlignment="1" applyProtection="1">
      <alignment horizontal="left" wrapText="1" shrinkToFit="1"/>
      <protection locked="0"/>
    </xf>
    <xf numFmtId="49" fontId="1" fillId="3" borderId="1" xfId="0" applyNumberFormat="1" applyFont="1" applyFill="1" applyBorder="1" applyAlignment="1" applyProtection="1">
      <alignment horizontal="left" wrapText="1" shrinkToFit="1"/>
      <protection locked="0"/>
    </xf>
    <xf numFmtId="0" fontId="1" fillId="5" borderId="1" xfId="0" applyNumberFormat="1" applyFont="1" applyFill="1" applyBorder="1" applyAlignment="1" applyProtection="1">
      <alignment horizontal="left" wrapText="1" shrinkToFit="1"/>
      <protection locked="0"/>
    </xf>
    <xf numFmtId="0" fontId="8" fillId="0" borderId="0" xfId="0" applyFont="1" applyFill="1" applyAlignment="1"/>
    <xf numFmtId="49" fontId="1" fillId="6" borderId="1" xfId="0" applyNumberFormat="1" applyFont="1" applyFill="1" applyBorder="1" applyAlignment="1" applyProtection="1">
      <alignment horizontal="left" wrapText="1" shrinkToFit="1"/>
    </xf>
    <xf numFmtId="0" fontId="5" fillId="2" borderId="1" xfId="0" applyFont="1" applyFill="1" applyBorder="1" applyAlignment="1" applyProtection="1">
      <alignment horizontal="center" vertical="top" wrapText="1" shrinkToFit="1"/>
    </xf>
    <xf numFmtId="0" fontId="5" fillId="2" borderId="1" xfId="0" applyFont="1" applyFill="1" applyBorder="1" applyAlignment="1">
      <alignment horizontal="center" wrapText="1" shrinkToFit="1"/>
    </xf>
    <xf numFmtId="0" fontId="4" fillId="0" borderId="0" xfId="0" applyFont="1"/>
    <xf numFmtId="0" fontId="1" fillId="2" borderId="1" xfId="0" applyFont="1" applyFill="1" applyBorder="1" applyAlignment="1" applyProtection="1">
      <alignment horizontal="left" vertical="top" wrapText="1" shrinkToFi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 shrinkToFit="1"/>
    </xf>
    <xf numFmtId="0" fontId="5" fillId="2" borderId="1" xfId="0" applyFont="1" applyFill="1" applyBorder="1" applyAlignment="1">
      <alignment wrapText="1" shrinkToFit="1"/>
    </xf>
    <xf numFmtId="0" fontId="1" fillId="2" borderId="1" xfId="0" applyFont="1" applyFill="1" applyBorder="1" applyAlignment="1" applyProtection="1">
      <alignment wrapText="1" shrinkToFit="1"/>
    </xf>
    <xf numFmtId="0" fontId="5" fillId="2" borderId="1" xfId="0" applyFont="1" applyFill="1" applyBorder="1" applyAlignment="1" applyProtection="1">
      <alignment horizontal="left" vertical="top" wrapText="1" shrinkToFit="1"/>
    </xf>
    <xf numFmtId="0" fontId="5" fillId="2" borderId="1" xfId="0" applyFont="1" applyFill="1" applyBorder="1" applyAlignment="1" applyProtection="1">
      <alignment horizontal="right" vertical="top" wrapText="1" shrinkToFit="1"/>
    </xf>
    <xf numFmtId="0" fontId="4" fillId="0" borderId="0" xfId="0" applyFont="1" applyAlignment="1">
      <alignment shrinkToFit="1"/>
    </xf>
    <xf numFmtId="4" fontId="1" fillId="3" borderId="1" xfId="0" applyNumberFormat="1" applyFont="1" applyFill="1" applyBorder="1" applyAlignment="1" applyProtection="1">
      <alignment horizontal="right" wrapText="1" shrinkToFit="1"/>
      <protection locked="0"/>
    </xf>
    <xf numFmtId="4" fontId="1" fillId="6" borderId="1" xfId="0" applyNumberFormat="1" applyFont="1" applyFill="1" applyBorder="1" applyAlignment="1" applyProtection="1">
      <alignment horizontal="right" wrapText="1" shrinkToFit="1"/>
    </xf>
    <xf numFmtId="0" fontId="5" fillId="2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1" fillId="7" borderId="1" xfId="0" applyNumberFormat="1" applyFont="1" applyFill="1" applyBorder="1" applyAlignment="1" applyProtection="1">
      <alignment horizontal="right" wrapText="1" shrinkToFit="1"/>
    </xf>
    <xf numFmtId="1" fontId="1" fillId="3" borderId="1" xfId="0" applyNumberFormat="1" applyFont="1" applyFill="1" applyBorder="1" applyAlignment="1" applyProtection="1">
      <alignment horizontal="right" wrapText="1" shrinkToFit="1"/>
      <protection locked="0"/>
    </xf>
    <xf numFmtId="0" fontId="1" fillId="3" borderId="0" xfId="0" applyFont="1" applyFill="1" applyBorder="1"/>
    <xf numFmtId="0" fontId="4" fillId="0" borderId="0" xfId="0" applyFont="1" applyAlignment="1">
      <alignment horizontal="right" shrinkToFit="1"/>
    </xf>
    <xf numFmtId="0" fontId="4" fillId="3" borderId="0" xfId="0" applyFont="1" applyFill="1" applyBorder="1" applyAlignment="1">
      <alignment shrinkToFit="1"/>
    </xf>
    <xf numFmtId="0" fontId="4" fillId="3" borderId="0" xfId="0" applyFont="1" applyFill="1" applyBorder="1" applyAlignment="1">
      <alignment horizontal="right" shrinkToFit="1"/>
    </xf>
    <xf numFmtId="4" fontId="1" fillId="9" borderId="1" xfId="0" applyNumberFormat="1" applyFont="1" applyFill="1" applyBorder="1" applyAlignment="1" applyProtection="1">
      <alignment horizontal="right" wrapText="1" shrinkToFit="1"/>
    </xf>
    <xf numFmtId="10" fontId="1" fillId="6" borderId="1" xfId="0" applyNumberFormat="1" applyFont="1" applyFill="1" applyBorder="1" applyAlignment="1" applyProtection="1">
      <alignment horizontal="right" wrapText="1" shrinkToFit="1"/>
    </xf>
    <xf numFmtId="0" fontId="1" fillId="7" borderId="1" xfId="0" applyNumberFormat="1" applyFont="1" applyFill="1" applyBorder="1" applyAlignment="1" applyProtection="1">
      <alignment horizontal="left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</xf>
    <xf numFmtId="49" fontId="1" fillId="2" borderId="1" xfId="0" applyNumberFormat="1" applyFont="1" applyFill="1" applyBorder="1" applyAlignment="1" applyProtection="1">
      <alignment horizontal="left" wrapText="1" shrinkToFit="1"/>
    </xf>
    <xf numFmtId="0" fontId="1" fillId="5" borderId="1" xfId="0" applyNumberFormat="1" applyFont="1" applyFill="1" applyBorder="1" applyAlignment="1" applyProtection="1">
      <alignment horizontal="left" wrapText="1" shrinkToFit="1"/>
    </xf>
    <xf numFmtId="49" fontId="4" fillId="3" borderId="4" xfId="0" applyNumberFormat="1" applyFont="1" applyFill="1" applyBorder="1" applyAlignment="1" applyProtection="1">
      <alignment horizontal="left" wrapText="1" shrinkToFit="1"/>
    </xf>
    <xf numFmtId="0" fontId="13" fillId="0" borderId="0" xfId="0" applyFont="1"/>
    <xf numFmtId="0" fontId="12" fillId="3" borderId="4" xfId="0" applyFont="1" applyFill="1" applyBorder="1" applyAlignment="1" applyProtection="1">
      <alignment horizontal="left" vertical="top" wrapText="1" shrinkToFit="1"/>
    </xf>
    <xf numFmtId="0" fontId="8" fillId="8" borderId="0" xfId="0" applyFont="1" applyFill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5" fillId="2" borderId="2" xfId="0" applyFont="1" applyFill="1" applyBorder="1" applyAlignment="1" applyProtection="1">
      <alignment horizontal="right" vertical="top" wrapText="1" shrinkToFit="1"/>
    </xf>
    <xf numFmtId="0" fontId="5" fillId="2" borderId="12" xfId="0" applyFont="1" applyFill="1" applyBorder="1" applyAlignment="1" applyProtection="1">
      <alignment horizontal="right" vertical="top" wrapText="1" shrinkToFit="1"/>
    </xf>
    <xf numFmtId="0" fontId="5" fillId="2" borderId="11" xfId="0" applyFont="1" applyFill="1" applyBorder="1" applyAlignment="1" applyProtection="1">
      <alignment horizontal="right" vertical="top" wrapText="1" shrinkToFit="1"/>
    </xf>
    <xf numFmtId="0" fontId="0" fillId="2" borderId="2" xfId="0" applyFill="1" applyBorder="1" applyAlignment="1">
      <alignment horizontal="left" wrapText="1"/>
    </xf>
    <xf numFmtId="0" fontId="0" fillId="2" borderId="12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2" xfId="0" applyFill="1" applyBorder="1" applyAlignment="1">
      <alignment horizontal="left" wrapText="1" shrinkToFit="1"/>
    </xf>
    <xf numFmtId="0" fontId="0" fillId="2" borderId="12" xfId="0" applyFill="1" applyBorder="1" applyAlignment="1">
      <alignment horizontal="left" wrapText="1" shrinkToFit="1"/>
    </xf>
    <xf numFmtId="0" fontId="0" fillId="2" borderId="11" xfId="0" applyFill="1" applyBorder="1" applyAlignment="1">
      <alignment horizontal="left" wrapText="1" shrinkToFit="1"/>
    </xf>
    <xf numFmtId="0" fontId="0" fillId="2" borderId="2" xfId="0" applyFill="1" applyBorder="1" applyAlignment="1">
      <alignment horizontal="left"/>
    </xf>
    <xf numFmtId="0" fontId="5" fillId="2" borderId="2" xfId="0" applyFont="1" applyFill="1" applyBorder="1" applyAlignment="1" applyProtection="1">
      <alignment horizontal="center" vertical="top" wrapText="1" shrinkToFit="1"/>
    </xf>
    <xf numFmtId="0" fontId="5" fillId="2" borderId="12" xfId="0" applyFont="1" applyFill="1" applyBorder="1" applyAlignment="1" applyProtection="1">
      <alignment horizontal="center" vertical="top" wrapText="1" shrinkToFit="1"/>
    </xf>
    <xf numFmtId="0" fontId="5" fillId="2" borderId="11" xfId="0" applyFont="1" applyFill="1" applyBorder="1" applyAlignment="1" applyProtection="1">
      <alignment horizontal="center" vertical="top" wrapText="1" shrinkToFit="1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</cellXfs>
  <cellStyles count="14">
    <cellStyle name="Comma 2" xfId="1"/>
    <cellStyle name="Comma 3" xfId="2"/>
    <cellStyle name="Hyperlink 2" xfId="3"/>
    <cellStyle name="Normal" xfId="0" builtinId="0"/>
    <cellStyle name="Normal 2" xfId="4"/>
    <cellStyle name="Normal 2 13" xfId="5"/>
    <cellStyle name="Normal 2 2" xfId="6"/>
    <cellStyle name="Normal 2 3" xfId="7"/>
    <cellStyle name="Normal 2_Annexure 1" xfId="8"/>
    <cellStyle name="Normal 3" xfId="9"/>
    <cellStyle name="Normal 4" xfId="10"/>
    <cellStyle name="Normal 4 2" xfId="11"/>
    <cellStyle name="Normal 5" xfId="12"/>
    <cellStyle name="Normal 5 2" xfId="13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68FBE40-B964-453C-BEA2-77F32F2C294F}" ax:persistence="persistStorage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12700</xdr:colOff>
          <xdr:row>0</xdr:row>
          <xdr:rowOff>12700</xdr:rowOff>
        </xdr:to>
        <xdr:sp macro="" textlink="">
          <xdr:nvSpPr>
            <xdr:cNvPr id="1025" name="TrinStgClass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10"/>
  <sheetViews>
    <sheetView workbookViewId="0">
      <selection activeCell="A3" sqref="A3"/>
    </sheetView>
  </sheetViews>
  <sheetFormatPr defaultColWidth="9.1796875" defaultRowHeight="14.5"/>
  <cols>
    <col min="1" max="1" width="199.1796875" style="1" customWidth="1"/>
    <col min="2" max="16384" width="9.1796875" style="1"/>
  </cols>
  <sheetData>
    <row r="1" spans="1:27" ht="217.5">
      <c r="A1" s="5" t="s">
        <v>735</v>
      </c>
      <c r="AA1" s="1" t="s">
        <v>348</v>
      </c>
    </row>
    <row r="6" spans="1:27" ht="87">
      <c r="A6" s="5" t="s">
        <v>347</v>
      </c>
    </row>
    <row r="9" spans="1:27">
      <c r="A9" s="5"/>
    </row>
    <row r="10" spans="1:27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25" r:id="rId4" name="TrinStgClass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12700</xdr:colOff>
                <xdr:row>0</xdr:row>
                <xdr:rowOff>12700</xdr:rowOff>
              </to>
            </anchor>
          </controlPr>
        </control>
      </mc:Choice>
      <mc:Fallback>
        <control shapeId="1025" r:id="rId4" name="TrinStgClass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I54"/>
  <sheetViews>
    <sheetView showGridLines="0" topLeftCell="D1" workbookViewId="0">
      <selection activeCell="E34" sqref="E34"/>
    </sheetView>
  </sheetViews>
  <sheetFormatPr defaultRowHeight="14.5"/>
  <cols>
    <col min="1" max="3" width="9.1796875" hidden="1" customWidth="1"/>
    <col min="4" max="4" width="47.81640625" customWidth="1"/>
    <col min="5" max="5" width="22.7265625" customWidth="1"/>
    <col min="6" max="6" width="20.1796875" customWidth="1"/>
    <col min="7" max="7" width="19.54296875" customWidth="1"/>
  </cols>
  <sheetData>
    <row r="1" spans="1:9" ht="28" customHeight="1">
      <c r="A1" s="32" t="s">
        <v>506</v>
      </c>
      <c r="D1" s="73" t="s">
        <v>666</v>
      </c>
      <c r="E1" s="73"/>
      <c r="F1" s="73"/>
      <c r="G1" s="73"/>
      <c r="H1" s="57"/>
    </row>
    <row r="2" spans="1:9" hidden="1"/>
    <row r="3" spans="1:9" hidden="1"/>
    <row r="4" spans="1:9" hidden="1"/>
    <row r="5" spans="1:9" hidden="1"/>
    <row r="6" spans="1:9" hidden="1">
      <c r="A6" s="53"/>
      <c r="B6" s="53"/>
      <c r="C6" s="53" t="s">
        <v>507</v>
      </c>
      <c r="D6" s="53"/>
      <c r="E6" s="53"/>
      <c r="F6" s="53"/>
      <c r="G6" s="53"/>
      <c r="H6" s="53"/>
      <c r="I6" s="53"/>
    </row>
    <row r="7" spans="1:9" hidden="1">
      <c r="A7" s="53"/>
      <c r="B7" s="53"/>
      <c r="C7" s="53"/>
      <c r="D7" s="53"/>
      <c r="E7" s="53" t="s">
        <v>574</v>
      </c>
      <c r="F7" s="53" t="s">
        <v>575</v>
      </c>
      <c r="G7" s="53" t="s">
        <v>576</v>
      </c>
      <c r="H7" s="53"/>
      <c r="I7" s="53"/>
    </row>
    <row r="8" spans="1:9">
      <c r="A8" s="53"/>
      <c r="B8" s="53"/>
      <c r="C8" s="53"/>
      <c r="D8" s="53"/>
      <c r="E8" s="53"/>
      <c r="F8" s="53"/>
      <c r="G8" s="53"/>
      <c r="H8" s="53"/>
      <c r="I8" s="53"/>
    </row>
    <row r="9" spans="1:9">
      <c r="A9" s="53"/>
      <c r="B9" s="53"/>
      <c r="C9" s="53" t="s">
        <v>245</v>
      </c>
      <c r="D9" s="53" t="s">
        <v>249</v>
      </c>
      <c r="E9" s="53"/>
      <c r="F9" s="53"/>
      <c r="G9" s="53"/>
      <c r="H9" s="53" t="s">
        <v>244</v>
      </c>
      <c r="I9" s="53" t="s">
        <v>246</v>
      </c>
    </row>
    <row r="10" spans="1:9">
      <c r="A10" s="53"/>
      <c r="B10" s="53"/>
      <c r="C10" s="53" t="s">
        <v>249</v>
      </c>
      <c r="D10" s="56"/>
      <c r="E10" s="76" t="s">
        <v>679</v>
      </c>
      <c r="F10" s="77"/>
      <c r="G10" s="78"/>
      <c r="I10" s="53"/>
    </row>
    <row r="11" spans="1:9" ht="29">
      <c r="A11" s="53"/>
      <c r="B11" s="53"/>
      <c r="C11" s="53" t="s">
        <v>249</v>
      </c>
      <c r="D11" s="40" t="s">
        <v>508</v>
      </c>
      <c r="E11" s="45" t="s">
        <v>509</v>
      </c>
      <c r="F11" s="45" t="s">
        <v>510</v>
      </c>
      <c r="G11" s="45" t="s">
        <v>511</v>
      </c>
      <c r="I11" s="53"/>
    </row>
    <row r="12" spans="1:9" hidden="1">
      <c r="A12" s="53"/>
      <c r="B12" s="53"/>
      <c r="C12" s="53" t="s">
        <v>244</v>
      </c>
      <c r="I12" s="53"/>
    </row>
    <row r="13" spans="1:9">
      <c r="A13" s="53"/>
      <c r="B13" s="53" t="s">
        <v>565</v>
      </c>
      <c r="C13" s="53"/>
      <c r="D13" s="35" t="s">
        <v>512</v>
      </c>
      <c r="E13" s="54"/>
      <c r="F13" s="54"/>
      <c r="G13" s="55">
        <f>ROUND((E13-F13),2)</f>
        <v>0</v>
      </c>
      <c r="I13" s="53"/>
    </row>
    <row r="14" spans="1:9">
      <c r="A14" s="53"/>
      <c r="B14" s="53" t="s">
        <v>566</v>
      </c>
      <c r="C14" s="53"/>
      <c r="D14" s="35" t="s">
        <v>680</v>
      </c>
      <c r="E14" s="54"/>
      <c r="F14" s="54"/>
      <c r="G14" s="55">
        <f>ROUND((E14-F14),2)</f>
        <v>0</v>
      </c>
      <c r="I14" s="53"/>
    </row>
    <row r="15" spans="1:9">
      <c r="A15" s="53"/>
      <c r="B15" s="53" t="s">
        <v>567</v>
      </c>
      <c r="C15" s="53"/>
      <c r="D15" s="35" t="s">
        <v>681</v>
      </c>
      <c r="E15" s="54"/>
      <c r="F15" s="54"/>
      <c r="G15" s="55">
        <f>ROUND((E15-F15),2)</f>
        <v>0</v>
      </c>
      <c r="I15" s="53"/>
    </row>
    <row r="16" spans="1:9">
      <c r="A16" s="53"/>
      <c r="B16" s="53" t="s">
        <v>568</v>
      </c>
      <c r="C16" s="53"/>
      <c r="D16" s="35" t="s">
        <v>682</v>
      </c>
      <c r="E16" s="54"/>
      <c r="F16" s="54"/>
      <c r="G16" s="55">
        <f>ROUND((E16-F16),2)</f>
        <v>0</v>
      </c>
      <c r="I16" s="53"/>
    </row>
    <row r="17" spans="1:9">
      <c r="A17" s="53"/>
      <c r="B17" s="53" t="s">
        <v>688</v>
      </c>
      <c r="C17" s="53"/>
      <c r="D17" s="35" t="s">
        <v>683</v>
      </c>
      <c r="E17" s="55">
        <f>ROUND((E18+E19+E20),2)</f>
        <v>0</v>
      </c>
      <c r="F17" s="55">
        <f>ROUND((F18+F19+F20),2)</f>
        <v>0</v>
      </c>
      <c r="G17" s="55">
        <f>ROUND((G18+G19+G20),2)</f>
        <v>0</v>
      </c>
      <c r="I17" s="53"/>
    </row>
    <row r="18" spans="1:9">
      <c r="A18" s="53"/>
      <c r="B18" s="53" t="s">
        <v>569</v>
      </c>
      <c r="C18" s="53"/>
      <c r="D18" s="35" t="s">
        <v>684</v>
      </c>
      <c r="E18" s="54"/>
      <c r="F18" s="54"/>
      <c r="G18" s="55">
        <f>ROUND((E18-F18),2)</f>
        <v>0</v>
      </c>
      <c r="I18" s="53"/>
    </row>
    <row r="19" spans="1:9">
      <c r="A19" s="53"/>
      <c r="B19" s="53" t="s">
        <v>570</v>
      </c>
      <c r="C19" s="53"/>
      <c r="D19" s="35" t="s">
        <v>685</v>
      </c>
      <c r="E19" s="54"/>
      <c r="F19" s="54"/>
      <c r="G19" s="55">
        <f>ROUND((E19-F19),2)</f>
        <v>0</v>
      </c>
      <c r="I19" s="53"/>
    </row>
    <row r="20" spans="1:9">
      <c r="A20" s="53"/>
      <c r="B20" s="53" t="s">
        <v>571</v>
      </c>
      <c r="C20" s="53"/>
      <c r="D20" s="35" t="s">
        <v>686</v>
      </c>
      <c r="E20" s="54"/>
      <c r="F20" s="54"/>
      <c r="G20" s="55">
        <f>ROUND((E20-F20),2)</f>
        <v>0</v>
      </c>
      <c r="I20" s="53"/>
    </row>
    <row r="21" spans="1:9">
      <c r="A21" s="53"/>
      <c r="B21" s="53" t="s">
        <v>572</v>
      </c>
      <c r="C21" s="53"/>
      <c r="D21" s="35" t="s">
        <v>687</v>
      </c>
      <c r="E21" s="54"/>
      <c r="F21" s="54"/>
      <c r="G21" s="55">
        <f>ROUND((E21-F21),2)</f>
        <v>0</v>
      </c>
      <c r="I21" s="53"/>
    </row>
    <row r="22" spans="1:9">
      <c r="A22" s="53"/>
      <c r="B22" s="53" t="s">
        <v>573</v>
      </c>
      <c r="C22" s="53"/>
      <c r="D22" s="35" t="s">
        <v>513</v>
      </c>
      <c r="E22" s="55">
        <f>ROUND((E13+E15+E17+E21),2)</f>
        <v>0</v>
      </c>
      <c r="F22" s="55">
        <f>ROUND((F13+F15+F17+F21),2)</f>
        <v>0</v>
      </c>
      <c r="G22" s="55">
        <f>ROUND((G13+G15+G17+G21),2)</f>
        <v>0</v>
      </c>
      <c r="I22" s="53"/>
    </row>
    <row r="23" spans="1:9" hidden="1">
      <c r="A23" s="53"/>
      <c r="B23" s="53"/>
      <c r="C23" s="53" t="s">
        <v>244</v>
      </c>
      <c r="I23" s="53"/>
    </row>
    <row r="24" spans="1:9" hidden="1">
      <c r="A24" s="53"/>
      <c r="B24" s="53"/>
      <c r="C24" s="53" t="s">
        <v>247</v>
      </c>
      <c r="D24" s="53"/>
      <c r="E24" s="53"/>
      <c r="F24" s="53"/>
      <c r="G24" s="53"/>
      <c r="H24" s="53"/>
      <c r="I24" s="53" t="s">
        <v>248</v>
      </c>
    </row>
    <row r="25" spans="1:9" hidden="1"/>
    <row r="26" spans="1:9" hidden="1"/>
    <row r="27" spans="1:9" hidden="1"/>
    <row r="28" spans="1:9" hidden="1">
      <c r="A28" s="53"/>
      <c r="B28" s="53"/>
      <c r="C28" s="53" t="s">
        <v>577</v>
      </c>
      <c r="D28" s="53"/>
      <c r="E28" s="53"/>
      <c r="F28" s="53"/>
      <c r="G28" s="53"/>
    </row>
    <row r="29" spans="1:9" hidden="1">
      <c r="A29" s="53"/>
      <c r="B29" s="53"/>
      <c r="C29" s="53"/>
      <c r="D29" s="53"/>
      <c r="E29" s="53"/>
      <c r="F29" s="53"/>
      <c r="G29" s="53"/>
    </row>
    <row r="30" spans="1:9" hidden="1">
      <c r="A30" s="53"/>
      <c r="B30" s="53"/>
      <c r="C30" s="53"/>
      <c r="D30" s="53"/>
      <c r="E30" s="53"/>
      <c r="F30" s="53"/>
      <c r="G30" s="53"/>
    </row>
    <row r="31" spans="1:9" hidden="1">
      <c r="A31" s="53"/>
      <c r="B31" s="53"/>
      <c r="C31" s="53" t="s">
        <v>245</v>
      </c>
      <c r="D31" s="53" t="s">
        <v>249</v>
      </c>
      <c r="E31" s="53"/>
      <c r="F31" s="53" t="s">
        <v>244</v>
      </c>
      <c r="G31" s="53" t="s">
        <v>246</v>
      </c>
    </row>
    <row r="32" spans="1:9">
      <c r="A32" s="53"/>
      <c r="B32" s="53"/>
      <c r="C32" s="53" t="s">
        <v>244</v>
      </c>
      <c r="G32" s="53"/>
    </row>
    <row r="33" spans="1:7">
      <c r="A33" s="53" t="s">
        <v>582</v>
      </c>
      <c r="B33" s="53"/>
      <c r="C33" s="53"/>
      <c r="D33" s="49" t="s">
        <v>578</v>
      </c>
      <c r="E33" s="55">
        <f>ROUND((E15+E17+E21),2)</f>
        <v>0</v>
      </c>
      <c r="G33" s="53"/>
    </row>
    <row r="34" spans="1:7">
      <c r="A34" s="53" t="s">
        <v>583</v>
      </c>
      <c r="B34" s="53"/>
      <c r="C34" s="53"/>
      <c r="D34" s="49" t="s">
        <v>579</v>
      </c>
      <c r="E34" s="65">
        <f>ROUND((IF(E33=0,0,E33/E22)),4)</f>
        <v>0</v>
      </c>
      <c r="G34" s="53"/>
    </row>
    <row r="35" spans="1:7">
      <c r="A35" s="53" t="s">
        <v>584</v>
      </c>
      <c r="B35" s="53"/>
      <c r="C35" s="53"/>
      <c r="D35" s="49" t="s">
        <v>580</v>
      </c>
      <c r="E35" s="55">
        <f>ROUND((G15+G17+G21),2)</f>
        <v>0</v>
      </c>
      <c r="G35" s="53"/>
    </row>
    <row r="36" spans="1:7">
      <c r="A36" s="53" t="s">
        <v>585</v>
      </c>
      <c r="B36" s="53"/>
      <c r="C36" s="53"/>
      <c r="D36" s="49" t="s">
        <v>581</v>
      </c>
      <c r="E36" s="65">
        <f>ROUND((IF(E35=0,0,E35/G22)),4)</f>
        <v>0</v>
      </c>
      <c r="G36" s="53"/>
    </row>
    <row r="37" spans="1:7" hidden="1">
      <c r="A37" s="53"/>
      <c r="B37" s="53"/>
      <c r="C37" s="53" t="s">
        <v>244</v>
      </c>
      <c r="G37" s="53"/>
    </row>
    <row r="38" spans="1:7" hidden="1">
      <c r="A38" s="53"/>
      <c r="B38" s="53"/>
      <c r="C38" s="53" t="s">
        <v>247</v>
      </c>
      <c r="D38" s="53"/>
      <c r="E38" s="53"/>
      <c r="F38" s="53"/>
      <c r="G38" s="53" t="s">
        <v>248</v>
      </c>
    </row>
    <row r="39" spans="1:7" hidden="1"/>
    <row r="40" spans="1:7" hidden="1"/>
    <row r="41" spans="1:7" hidden="1"/>
    <row r="42" spans="1:7" hidden="1">
      <c r="A42" s="53"/>
      <c r="B42" s="53"/>
      <c r="C42" s="53" t="s">
        <v>652</v>
      </c>
      <c r="D42" s="53"/>
      <c r="E42" s="53"/>
      <c r="F42" s="53"/>
      <c r="G42" s="53"/>
    </row>
    <row r="43" spans="1:7" hidden="1">
      <c r="A43" s="53"/>
      <c r="B43" s="53"/>
      <c r="C43" s="53"/>
      <c r="D43" s="53"/>
      <c r="E43" s="53"/>
      <c r="F43" s="53"/>
      <c r="G43" s="53"/>
    </row>
    <row r="44" spans="1:7">
      <c r="A44" s="53"/>
      <c r="B44" s="53"/>
      <c r="C44" s="53"/>
      <c r="D44" s="53"/>
      <c r="E44" s="53"/>
      <c r="F44" s="53"/>
      <c r="G44" s="53"/>
    </row>
    <row r="45" spans="1:7">
      <c r="A45" s="53"/>
      <c r="B45" s="53"/>
      <c r="C45" s="53" t="s">
        <v>245</v>
      </c>
      <c r="D45" s="53" t="s">
        <v>249</v>
      </c>
      <c r="E45" s="53"/>
      <c r="F45" s="53" t="s">
        <v>244</v>
      </c>
      <c r="G45" s="53" t="s">
        <v>246</v>
      </c>
    </row>
    <row r="46" spans="1:7">
      <c r="A46" s="53"/>
      <c r="B46" s="53"/>
      <c r="C46" s="53" t="s">
        <v>249</v>
      </c>
      <c r="D46" s="39" t="s">
        <v>651</v>
      </c>
      <c r="E46" s="52" t="s">
        <v>679</v>
      </c>
      <c r="G46" s="53"/>
    </row>
    <row r="47" spans="1:7" hidden="1">
      <c r="A47" s="53"/>
      <c r="B47" s="53"/>
      <c r="C47" s="53" t="s">
        <v>244</v>
      </c>
      <c r="G47" s="53"/>
    </row>
    <row r="48" spans="1:7" ht="43.5">
      <c r="A48" s="53" t="s">
        <v>660</v>
      </c>
      <c r="B48" s="53"/>
      <c r="C48" s="53"/>
      <c r="D48" s="33" t="s">
        <v>667</v>
      </c>
      <c r="E48" s="54"/>
      <c r="G48" s="53"/>
    </row>
    <row r="49" spans="1:7" ht="29">
      <c r="A49" s="53" t="s">
        <v>661</v>
      </c>
      <c r="B49" s="53"/>
      <c r="C49" s="53"/>
      <c r="D49" s="33" t="s">
        <v>656</v>
      </c>
      <c r="E49" s="64">
        <f>ROUND((E50+E51+E52),2)</f>
        <v>0</v>
      </c>
      <c r="G49" s="53"/>
    </row>
    <row r="50" spans="1:7">
      <c r="A50" s="53" t="s">
        <v>661</v>
      </c>
      <c r="B50" s="53" t="s">
        <v>657</v>
      </c>
      <c r="C50" s="53"/>
      <c r="D50" s="44" t="s">
        <v>653</v>
      </c>
      <c r="E50" s="54"/>
      <c r="G50" s="53"/>
    </row>
    <row r="51" spans="1:7">
      <c r="A51" s="53" t="s">
        <v>661</v>
      </c>
      <c r="B51" s="53" t="s">
        <v>658</v>
      </c>
      <c r="C51" s="53"/>
      <c r="D51" s="44" t="s">
        <v>654</v>
      </c>
      <c r="E51" s="54"/>
      <c r="G51" s="53"/>
    </row>
    <row r="52" spans="1:7">
      <c r="A52" s="53" t="s">
        <v>661</v>
      </c>
      <c r="B52" s="53" t="s">
        <v>659</v>
      </c>
      <c r="C52" s="53"/>
      <c r="D52" s="44" t="s">
        <v>655</v>
      </c>
      <c r="E52" s="54"/>
      <c r="G52" s="53"/>
    </row>
    <row r="53" spans="1:7">
      <c r="A53" s="53"/>
      <c r="B53" s="53"/>
      <c r="C53" s="53" t="s">
        <v>244</v>
      </c>
      <c r="G53" s="53"/>
    </row>
    <row r="54" spans="1:7">
      <c r="A54" s="53"/>
      <c r="B54" s="53"/>
      <c r="C54" s="53" t="s">
        <v>247</v>
      </c>
      <c r="D54" s="53"/>
      <c r="E54" s="53"/>
      <c r="F54" s="53"/>
      <c r="G54" s="53" t="s">
        <v>248</v>
      </c>
    </row>
  </sheetData>
  <sheetProtection password="A44A" sheet="1" objects="1" scenarios="1"/>
  <mergeCells count="2">
    <mergeCell ref="E10:G10"/>
    <mergeCell ref="D1:G1"/>
  </mergeCells>
  <phoneticPr fontId="2" type="noConversion"/>
  <dataValidations count="1">
    <dataValidation type="decimal" allowBlank="1" showInputMessage="1" showErrorMessage="1" errorTitle="Input Error" error="Please enter a numeric value between -99999999999999999 and 99999999999999999" sqref="E48:E52 E33:E36 E13:G22">
      <formula1>-99999999999999900</formula1>
      <formula2>99999999999999900</formula2>
    </dataValidation>
  </dataValidations>
  <hyperlinks>
    <hyperlink ref="D2" location="Navigation!A1" display="Back to Navigation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67"/>
  <sheetViews>
    <sheetView showGridLines="0" topLeftCell="D1" workbookViewId="0">
      <selection sqref="A1:C1048576"/>
    </sheetView>
  </sheetViews>
  <sheetFormatPr defaultRowHeight="14.5"/>
  <cols>
    <col min="1" max="1" width="6.453125" hidden="1" customWidth="1"/>
    <col min="2" max="2" width="5.26953125" hidden="1" customWidth="1"/>
    <col min="3" max="3" width="5.81640625" hidden="1" customWidth="1"/>
    <col min="4" max="4" width="39" customWidth="1"/>
    <col min="5" max="5" width="21.54296875" customWidth="1"/>
    <col min="6" max="6" width="20.7265625" customWidth="1"/>
    <col min="7" max="7" width="19.7265625" customWidth="1"/>
    <col min="8" max="8" width="18.81640625" customWidth="1"/>
    <col min="9" max="9" width="19" customWidth="1"/>
  </cols>
  <sheetData>
    <row r="1" spans="1:11" ht="28" customHeight="1">
      <c r="A1" s="32" t="s">
        <v>514</v>
      </c>
      <c r="D1" s="73" t="s">
        <v>668</v>
      </c>
      <c r="E1" s="73"/>
      <c r="F1" s="73"/>
      <c r="G1" s="73"/>
      <c r="H1" s="73"/>
      <c r="I1" s="73"/>
    </row>
    <row r="2" spans="1:11" hidden="1"/>
    <row r="3" spans="1:11" hidden="1"/>
    <row r="4" spans="1:11" hidden="1"/>
    <row r="5" spans="1:11" hidden="1"/>
    <row r="6" spans="1:11" hidden="1"/>
    <row r="7" spans="1:11" hidden="1"/>
    <row r="8" spans="1:11" hidden="1"/>
    <row r="9" spans="1:11" hidden="1">
      <c r="A9" s="53"/>
      <c r="B9" s="53"/>
      <c r="C9" s="53" t="s">
        <v>515</v>
      </c>
      <c r="D9" s="53"/>
      <c r="E9" s="53"/>
      <c r="F9" s="53"/>
      <c r="G9" s="53"/>
      <c r="H9" s="53"/>
      <c r="I9" s="53"/>
      <c r="J9" s="53"/>
      <c r="K9" s="53"/>
    </row>
    <row r="10" spans="1:11" hidden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>
      <c r="A11" s="53"/>
      <c r="B11" s="53"/>
      <c r="C11" s="53"/>
      <c r="D11" s="53"/>
      <c r="E11" s="53" t="s">
        <v>531</v>
      </c>
      <c r="F11" s="53" t="s">
        <v>532</v>
      </c>
      <c r="G11" s="53" t="s">
        <v>533</v>
      </c>
      <c r="H11" s="53" t="s">
        <v>534</v>
      </c>
      <c r="I11" s="53" t="s">
        <v>573</v>
      </c>
      <c r="J11" s="53"/>
      <c r="K11" s="53"/>
    </row>
    <row r="12" spans="1:11">
      <c r="A12" s="53"/>
      <c r="B12" s="53"/>
      <c r="C12" s="53" t="s">
        <v>245</v>
      </c>
      <c r="D12" s="53" t="s">
        <v>249</v>
      </c>
      <c r="E12" s="53"/>
      <c r="F12" s="53"/>
      <c r="G12" s="53"/>
      <c r="H12" s="53"/>
      <c r="I12" s="53"/>
      <c r="J12" s="53" t="s">
        <v>244</v>
      </c>
      <c r="K12" s="53" t="s">
        <v>246</v>
      </c>
    </row>
    <row r="13" spans="1:11">
      <c r="A13" s="53"/>
      <c r="B13" s="53"/>
      <c r="C13" s="53" t="s">
        <v>249</v>
      </c>
      <c r="D13" s="56"/>
      <c r="E13" s="76" t="s">
        <v>690</v>
      </c>
      <c r="F13" s="77"/>
      <c r="G13" s="77"/>
      <c r="H13" s="77"/>
      <c r="I13" s="78"/>
      <c r="K13" s="53"/>
    </row>
    <row r="14" spans="1:11">
      <c r="A14" s="53"/>
      <c r="B14" s="53"/>
      <c r="C14" s="53" t="s">
        <v>249</v>
      </c>
      <c r="D14" s="39" t="s">
        <v>517</v>
      </c>
      <c r="E14" s="33"/>
      <c r="F14" s="33"/>
      <c r="G14" s="33"/>
      <c r="H14" s="33"/>
      <c r="I14" s="33"/>
      <c r="K14" s="53"/>
    </row>
    <row r="15" spans="1:11">
      <c r="A15" s="53"/>
      <c r="B15" s="53"/>
      <c r="C15" s="53" t="s">
        <v>249</v>
      </c>
      <c r="D15" s="39" t="s">
        <v>516</v>
      </c>
      <c r="E15" s="42" t="s">
        <v>518</v>
      </c>
      <c r="F15" s="42" t="s">
        <v>519</v>
      </c>
      <c r="G15" s="42" t="s">
        <v>520</v>
      </c>
      <c r="H15" s="42" t="s">
        <v>521</v>
      </c>
      <c r="I15" s="42" t="s">
        <v>501</v>
      </c>
      <c r="K15" s="53"/>
    </row>
    <row r="16" spans="1:11" hidden="1">
      <c r="A16" s="53"/>
      <c r="B16" s="53"/>
      <c r="C16" s="53" t="s">
        <v>244</v>
      </c>
      <c r="K16" s="53"/>
    </row>
    <row r="17" spans="1:11">
      <c r="A17" s="53"/>
      <c r="B17" s="53"/>
      <c r="C17" s="53"/>
      <c r="D17" s="41" t="s">
        <v>522</v>
      </c>
      <c r="E17" s="50"/>
      <c r="F17" s="50"/>
      <c r="G17" s="50"/>
      <c r="H17" s="50"/>
      <c r="I17" s="50"/>
      <c r="K17" s="53"/>
    </row>
    <row r="18" spans="1:11">
      <c r="A18" s="53" t="s">
        <v>529</v>
      </c>
      <c r="B18" s="53" t="s">
        <v>711</v>
      </c>
      <c r="C18" s="53"/>
      <c r="D18" s="41" t="s">
        <v>523</v>
      </c>
      <c r="E18" s="54"/>
      <c r="F18" s="54"/>
      <c r="G18" s="54"/>
      <c r="H18" s="54"/>
      <c r="I18" s="55">
        <f>ROUND((E18+F18+G18+H18),2)</f>
        <v>0</v>
      </c>
      <c r="K18" s="53"/>
    </row>
    <row r="19" spans="1:11">
      <c r="A19" s="53" t="s">
        <v>530</v>
      </c>
      <c r="B19" s="53" t="s">
        <v>711</v>
      </c>
      <c r="C19" s="53"/>
      <c r="D19" s="41" t="s">
        <v>524</v>
      </c>
      <c r="E19" s="54"/>
      <c r="F19" s="54"/>
      <c r="G19" s="54"/>
      <c r="H19" s="54"/>
      <c r="I19" s="55">
        <f>ROUND((E19+F19+G19+H19),2)</f>
        <v>0</v>
      </c>
      <c r="K19" s="53"/>
    </row>
    <row r="20" spans="1:11">
      <c r="A20" s="53"/>
      <c r="B20" s="53"/>
      <c r="C20" s="53"/>
      <c r="D20" s="41" t="s">
        <v>525</v>
      </c>
      <c r="E20" s="50"/>
      <c r="F20" s="50"/>
      <c r="G20" s="50"/>
      <c r="H20" s="50"/>
      <c r="I20" s="50"/>
      <c r="K20" s="53"/>
    </row>
    <row r="21" spans="1:11">
      <c r="A21" s="53" t="s">
        <v>529</v>
      </c>
      <c r="B21" s="53" t="s">
        <v>712</v>
      </c>
      <c r="C21" s="53"/>
      <c r="D21" s="41" t="s">
        <v>523</v>
      </c>
      <c r="E21" s="54"/>
      <c r="F21" s="54"/>
      <c r="G21" s="54"/>
      <c r="H21" s="54"/>
      <c r="I21" s="55">
        <f>ROUND((E21+F21+G21+H21),2)</f>
        <v>0</v>
      </c>
      <c r="K21" s="53"/>
    </row>
    <row r="22" spans="1:11">
      <c r="A22" s="53" t="s">
        <v>530</v>
      </c>
      <c r="B22" s="53" t="s">
        <v>712</v>
      </c>
      <c r="C22" s="53"/>
      <c r="D22" s="41" t="s">
        <v>524</v>
      </c>
      <c r="E22" s="54"/>
      <c r="F22" s="54"/>
      <c r="G22" s="54"/>
      <c r="H22" s="54"/>
      <c r="I22" s="55">
        <f>ROUND((E22+F22+G22+H22),2)</f>
        <v>0</v>
      </c>
      <c r="K22" s="53"/>
    </row>
    <row r="23" spans="1:11">
      <c r="A23" s="53"/>
      <c r="B23" s="53"/>
      <c r="C23" s="53"/>
      <c r="D23" s="41" t="s">
        <v>526</v>
      </c>
      <c r="E23" s="50"/>
      <c r="F23" s="50"/>
      <c r="G23" s="50"/>
      <c r="H23" s="50"/>
      <c r="I23" s="50"/>
      <c r="K23" s="53"/>
    </row>
    <row r="24" spans="1:11">
      <c r="A24" s="53" t="s">
        <v>529</v>
      </c>
      <c r="B24" s="53" t="s">
        <v>713</v>
      </c>
      <c r="C24" s="53"/>
      <c r="D24" s="41" t="s">
        <v>523</v>
      </c>
      <c r="E24" s="54"/>
      <c r="F24" s="54"/>
      <c r="G24" s="54"/>
      <c r="H24" s="54"/>
      <c r="I24" s="55">
        <f>ROUND((E24+F24+G24+H24),2)</f>
        <v>0</v>
      </c>
      <c r="K24" s="53"/>
    </row>
    <row r="25" spans="1:11">
      <c r="A25" s="53" t="s">
        <v>530</v>
      </c>
      <c r="B25" s="53" t="s">
        <v>713</v>
      </c>
      <c r="C25" s="53"/>
      <c r="D25" s="41" t="s">
        <v>524</v>
      </c>
      <c r="E25" s="54"/>
      <c r="F25" s="54"/>
      <c r="G25" s="54"/>
      <c r="H25" s="54"/>
      <c r="I25" s="55">
        <f>ROUND((E25+F25+G25+H25),2)</f>
        <v>0</v>
      </c>
      <c r="K25" s="53"/>
    </row>
    <row r="26" spans="1:11">
      <c r="A26" s="53" t="s">
        <v>529</v>
      </c>
      <c r="B26" s="53"/>
      <c r="C26" s="53"/>
      <c r="D26" s="41" t="s">
        <v>527</v>
      </c>
      <c r="E26" s="58">
        <f t="shared" ref="E26:H27" si="0">ROUND((E18+E21+E24),2)</f>
        <v>0</v>
      </c>
      <c r="F26" s="58">
        <f t="shared" si="0"/>
        <v>0</v>
      </c>
      <c r="G26" s="58">
        <f t="shared" si="0"/>
        <v>0</v>
      </c>
      <c r="H26" s="58">
        <f t="shared" si="0"/>
        <v>0</v>
      </c>
      <c r="I26" s="58">
        <f>ROUND((E26+F26+G26+H26),2)</f>
        <v>0</v>
      </c>
      <c r="K26" s="53"/>
    </row>
    <row r="27" spans="1:11">
      <c r="A27" s="53" t="s">
        <v>530</v>
      </c>
      <c r="B27" s="53"/>
      <c r="C27" s="53"/>
      <c r="D27" s="41" t="s">
        <v>528</v>
      </c>
      <c r="E27" s="55">
        <f t="shared" si="0"/>
        <v>0</v>
      </c>
      <c r="F27" s="55">
        <f t="shared" si="0"/>
        <v>0</v>
      </c>
      <c r="G27" s="55">
        <f t="shared" si="0"/>
        <v>0</v>
      </c>
      <c r="H27" s="55">
        <f t="shared" si="0"/>
        <v>0</v>
      </c>
      <c r="I27" s="55">
        <f>ROUND((E27+F27+G27+H27),2)</f>
        <v>0</v>
      </c>
      <c r="K27" s="53"/>
    </row>
    <row r="28" spans="1:11" hidden="1">
      <c r="A28" s="53"/>
      <c r="B28" s="53"/>
      <c r="C28" s="53" t="s">
        <v>244</v>
      </c>
      <c r="K28" s="53"/>
    </row>
    <row r="29" spans="1:11" hidden="1">
      <c r="A29" s="53"/>
      <c r="B29" s="53"/>
      <c r="C29" s="53" t="s">
        <v>247</v>
      </c>
      <c r="D29" s="53"/>
      <c r="E29" s="53"/>
      <c r="F29" s="53"/>
      <c r="G29" s="53"/>
      <c r="H29" s="53"/>
      <c r="I29" s="53"/>
      <c r="J29" s="53"/>
      <c r="K29" s="53" t="s">
        <v>248</v>
      </c>
    </row>
    <row r="30" spans="1:11" hidden="1"/>
    <row r="31" spans="1:11" hidden="1"/>
    <row r="32" spans="1:11" hidden="1"/>
    <row r="33" spans="1:11" hidden="1">
      <c r="A33" s="53"/>
      <c r="B33" s="53"/>
      <c r="C33" s="53" t="s">
        <v>622</v>
      </c>
      <c r="D33" s="53"/>
      <c r="E33" s="53"/>
      <c r="F33" s="53"/>
      <c r="G33" s="53"/>
      <c r="H33" s="53"/>
      <c r="I33" s="53"/>
      <c r="J33" s="53"/>
      <c r="K33" s="53"/>
    </row>
    <row r="34" spans="1:11" hidden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 t="s">
        <v>706</v>
      </c>
      <c r="F35" s="53" t="s">
        <v>707</v>
      </c>
      <c r="G35" s="53" t="s">
        <v>708</v>
      </c>
      <c r="H35" s="53" t="s">
        <v>709</v>
      </c>
      <c r="I35" s="53" t="s">
        <v>716</v>
      </c>
      <c r="J35" s="53"/>
      <c r="K35" s="53"/>
    </row>
    <row r="36" spans="1:11">
      <c r="A36" s="53"/>
      <c r="B36" s="53"/>
      <c r="C36" s="53" t="s">
        <v>245</v>
      </c>
      <c r="D36" s="53" t="s">
        <v>249</v>
      </c>
      <c r="E36" s="53"/>
      <c r="F36" s="53"/>
      <c r="G36" s="53"/>
      <c r="H36" s="53"/>
      <c r="I36" s="53"/>
      <c r="J36" s="53" t="s">
        <v>244</v>
      </c>
      <c r="K36" s="53" t="s">
        <v>246</v>
      </c>
    </row>
    <row r="37" spans="1:11">
      <c r="A37" s="53"/>
      <c r="B37" s="53"/>
      <c r="C37" s="53" t="s">
        <v>249</v>
      </c>
      <c r="D37" s="39" t="s">
        <v>623</v>
      </c>
      <c r="E37" s="76" t="s">
        <v>679</v>
      </c>
      <c r="F37" s="77"/>
      <c r="G37" s="77"/>
      <c r="H37" s="77"/>
      <c r="I37" s="78"/>
      <c r="K37" s="53"/>
    </row>
    <row r="38" spans="1:11">
      <c r="A38" s="53"/>
      <c r="B38" s="53"/>
      <c r="C38" s="53" t="s">
        <v>249</v>
      </c>
      <c r="D38" s="36"/>
      <c r="E38" s="86" t="s">
        <v>624</v>
      </c>
      <c r="F38" s="87"/>
      <c r="G38" s="87"/>
      <c r="H38" s="87"/>
      <c r="I38" s="88"/>
      <c r="K38" s="53"/>
    </row>
    <row r="39" spans="1:11">
      <c r="A39" s="53"/>
      <c r="B39" s="53"/>
      <c r="C39" s="53" t="s">
        <v>249</v>
      </c>
      <c r="D39" s="46" t="s">
        <v>689</v>
      </c>
      <c r="E39" s="42" t="s">
        <v>518</v>
      </c>
      <c r="F39" s="45" t="s">
        <v>519</v>
      </c>
      <c r="G39" s="45" t="s">
        <v>520</v>
      </c>
      <c r="H39" s="42" t="s">
        <v>521</v>
      </c>
      <c r="I39" s="42" t="s">
        <v>501</v>
      </c>
      <c r="K39" s="53"/>
    </row>
    <row r="40" spans="1:11" hidden="1">
      <c r="A40" s="53"/>
      <c r="B40" s="53"/>
      <c r="C40" s="53" t="s">
        <v>244</v>
      </c>
      <c r="K40" s="53"/>
    </row>
    <row r="41" spans="1:11">
      <c r="A41" s="53"/>
      <c r="B41" s="53"/>
      <c r="C41" s="53"/>
      <c r="D41" s="44" t="s">
        <v>625</v>
      </c>
      <c r="E41" s="50"/>
      <c r="F41" s="50"/>
      <c r="G41" s="50"/>
      <c r="H41" s="50"/>
      <c r="I41" s="50"/>
      <c r="K41" s="53"/>
    </row>
    <row r="42" spans="1:11">
      <c r="A42" s="53" t="s">
        <v>529</v>
      </c>
      <c r="B42" s="53" t="s">
        <v>714</v>
      </c>
      <c r="C42" s="53"/>
      <c r="D42" s="44" t="s">
        <v>523</v>
      </c>
      <c r="E42" s="54"/>
      <c r="F42" s="54"/>
      <c r="G42" s="54"/>
      <c r="H42" s="54"/>
      <c r="I42" s="55">
        <f>ROUND((E42+F42+G42+H42),2)</f>
        <v>0</v>
      </c>
      <c r="K42" s="53"/>
    </row>
    <row r="43" spans="1:11">
      <c r="A43" s="53" t="s">
        <v>530</v>
      </c>
      <c r="B43" s="53" t="s">
        <v>714</v>
      </c>
      <c r="C43" s="53"/>
      <c r="D43" s="44" t="s">
        <v>524</v>
      </c>
      <c r="E43" s="54"/>
      <c r="F43" s="54"/>
      <c r="G43" s="54"/>
      <c r="H43" s="54"/>
      <c r="I43" s="55">
        <f>ROUND((E43+F43+G43+H43),2)</f>
        <v>0</v>
      </c>
      <c r="K43" s="53"/>
    </row>
    <row r="44" spans="1:11">
      <c r="A44" s="53"/>
      <c r="B44" s="53"/>
      <c r="C44" s="53"/>
      <c r="D44" s="44" t="s">
        <v>626</v>
      </c>
      <c r="E44" s="50"/>
      <c r="F44" s="50"/>
      <c r="G44" s="50"/>
      <c r="H44" s="50"/>
      <c r="I44" s="50"/>
      <c r="K44" s="53"/>
    </row>
    <row r="45" spans="1:11">
      <c r="A45" s="53" t="s">
        <v>529</v>
      </c>
      <c r="B45" s="53" t="s">
        <v>715</v>
      </c>
      <c r="C45" s="53"/>
      <c r="D45" s="44" t="s">
        <v>523</v>
      </c>
      <c r="E45" s="54"/>
      <c r="F45" s="54"/>
      <c r="G45" s="54"/>
      <c r="H45" s="54"/>
      <c r="I45" s="55">
        <f>ROUND((E45+F45+G45+H45),2)</f>
        <v>0</v>
      </c>
      <c r="K45" s="53"/>
    </row>
    <row r="46" spans="1:11">
      <c r="A46" s="53" t="s">
        <v>530</v>
      </c>
      <c r="B46" s="53" t="s">
        <v>715</v>
      </c>
      <c r="C46" s="53"/>
      <c r="D46" s="44" t="s">
        <v>524</v>
      </c>
      <c r="E46" s="54"/>
      <c r="F46" s="54"/>
      <c r="G46" s="54"/>
      <c r="H46" s="54"/>
      <c r="I46" s="55">
        <f>ROUND((E46+F46+G46+H46),2)</f>
        <v>0</v>
      </c>
      <c r="K46" s="53"/>
    </row>
    <row r="47" spans="1:11">
      <c r="A47" s="53"/>
      <c r="B47" s="53"/>
      <c r="C47" s="53"/>
      <c r="D47" s="44" t="s">
        <v>627</v>
      </c>
      <c r="E47" s="50"/>
      <c r="F47" s="50"/>
      <c r="G47" s="50"/>
      <c r="H47" s="50"/>
      <c r="I47" s="50"/>
      <c r="K47" s="53"/>
    </row>
    <row r="48" spans="1:11">
      <c r="A48" s="53" t="s">
        <v>529</v>
      </c>
      <c r="B48" s="53" t="s">
        <v>0</v>
      </c>
      <c r="C48" s="53"/>
      <c r="D48" s="44" t="s">
        <v>523</v>
      </c>
      <c r="E48" s="54"/>
      <c r="F48" s="54"/>
      <c r="G48" s="54"/>
      <c r="H48" s="54"/>
      <c r="I48" s="55">
        <f>ROUND((E48+F48+G48+H48),2)</f>
        <v>0</v>
      </c>
      <c r="K48" s="53"/>
    </row>
    <row r="49" spans="1:11">
      <c r="A49" s="53" t="s">
        <v>530</v>
      </c>
      <c r="B49" s="53" t="s">
        <v>0</v>
      </c>
      <c r="C49" s="53"/>
      <c r="D49" s="44" t="s">
        <v>524</v>
      </c>
      <c r="E49" s="54"/>
      <c r="F49" s="54"/>
      <c r="G49" s="54"/>
      <c r="H49" s="54"/>
      <c r="I49" s="55">
        <f>ROUND((E49+F49+G49+H49),2)</f>
        <v>0</v>
      </c>
      <c r="K49" s="53"/>
    </row>
    <row r="50" spans="1:11">
      <c r="A50" s="53" t="s">
        <v>529</v>
      </c>
      <c r="B50" s="53"/>
      <c r="C50" s="53"/>
      <c r="D50" s="44" t="s">
        <v>628</v>
      </c>
      <c r="E50" s="55">
        <f t="shared" ref="E50:H51" si="1">ROUND((E42+E45+E48),2)</f>
        <v>0</v>
      </c>
      <c r="F50" s="55">
        <f t="shared" si="1"/>
        <v>0</v>
      </c>
      <c r="G50" s="55">
        <f t="shared" si="1"/>
        <v>0</v>
      </c>
      <c r="H50" s="55">
        <f t="shared" si="1"/>
        <v>0</v>
      </c>
      <c r="I50" s="55">
        <f>ROUND((E50+F50+G50+H50),2)</f>
        <v>0</v>
      </c>
      <c r="K50" s="53"/>
    </row>
    <row r="51" spans="1:11">
      <c r="A51" s="53" t="s">
        <v>530</v>
      </c>
      <c r="B51" s="53"/>
      <c r="C51" s="53"/>
      <c r="D51" s="44" t="s">
        <v>629</v>
      </c>
      <c r="E51" s="55">
        <f t="shared" si="1"/>
        <v>0</v>
      </c>
      <c r="F51" s="55">
        <f t="shared" si="1"/>
        <v>0</v>
      </c>
      <c r="G51" s="55">
        <f t="shared" si="1"/>
        <v>0</v>
      </c>
      <c r="H51" s="55">
        <f t="shared" si="1"/>
        <v>0</v>
      </c>
      <c r="I51" s="55">
        <f>ROUND((E51+F51+G51+H51),2)</f>
        <v>0</v>
      </c>
      <c r="K51" s="53"/>
    </row>
    <row r="52" spans="1:11">
      <c r="A52" s="53" t="s">
        <v>703</v>
      </c>
      <c r="B52" s="53"/>
      <c r="C52" s="53"/>
      <c r="D52" s="44" t="s">
        <v>630</v>
      </c>
      <c r="E52" s="58">
        <f t="shared" ref="E52:I53" si="2">ROUND((E26+E50),2)</f>
        <v>0</v>
      </c>
      <c r="F52" s="58">
        <f t="shared" si="2"/>
        <v>0</v>
      </c>
      <c r="G52" s="58">
        <f t="shared" si="2"/>
        <v>0</v>
      </c>
      <c r="H52" s="58">
        <f t="shared" si="2"/>
        <v>0</v>
      </c>
      <c r="I52" s="58">
        <f t="shared" si="2"/>
        <v>0</v>
      </c>
      <c r="K52" s="53"/>
    </row>
    <row r="53" spans="1:11">
      <c r="A53" s="53" t="s">
        <v>704</v>
      </c>
      <c r="B53" s="53"/>
      <c r="C53" s="53"/>
      <c r="D53" s="44" t="s">
        <v>631</v>
      </c>
      <c r="E53" s="58">
        <f t="shared" si="2"/>
        <v>0</v>
      </c>
      <c r="F53" s="58">
        <f t="shared" si="2"/>
        <v>0</v>
      </c>
      <c r="G53" s="58">
        <f t="shared" si="2"/>
        <v>0</v>
      </c>
      <c r="H53" s="58">
        <f t="shared" si="2"/>
        <v>0</v>
      </c>
      <c r="I53" s="58">
        <f t="shared" si="2"/>
        <v>0</v>
      </c>
      <c r="K53" s="53"/>
    </row>
    <row r="54" spans="1:11">
      <c r="A54" s="53"/>
      <c r="B54" s="53"/>
      <c r="C54" s="53" t="s">
        <v>244</v>
      </c>
      <c r="K54" s="53"/>
    </row>
    <row r="55" spans="1:11">
      <c r="A55" s="53"/>
      <c r="B55" s="53"/>
      <c r="C55" s="53" t="s">
        <v>247</v>
      </c>
      <c r="D55" s="53"/>
      <c r="E55" s="53"/>
      <c r="F55" s="53"/>
      <c r="G55" s="53"/>
      <c r="H55" s="53"/>
      <c r="I55" s="53"/>
      <c r="J55" s="53"/>
      <c r="K55" s="53" t="s">
        <v>248</v>
      </c>
    </row>
    <row r="59" spans="1:11" s="60" customFormat="1"/>
    <row r="60" spans="1:11" s="60" customFormat="1"/>
    <row r="61" spans="1:11" s="60" customFormat="1"/>
    <row r="62" spans="1:11" s="60" customFormat="1"/>
    <row r="63" spans="1:11" s="60" customFormat="1"/>
    <row r="64" spans="1:11" s="60" customFormat="1"/>
    <row r="65" s="60" customFormat="1"/>
    <row r="66" s="60" customFormat="1"/>
    <row r="67" s="60" customFormat="1"/>
  </sheetData>
  <sheetProtection password="A44A" sheet="1" objects="1" scenarios="1"/>
  <mergeCells count="4">
    <mergeCell ref="E37:I37"/>
    <mergeCell ref="E13:I13"/>
    <mergeCell ref="E38:I38"/>
    <mergeCell ref="D1:I1"/>
  </mergeCells>
  <phoneticPr fontId="2" type="noConversion"/>
  <dataValidations count="1">
    <dataValidation type="decimal" allowBlank="1" showInputMessage="1" showErrorMessage="1" errorTitle="Input Error" error="Please enter a numeric value between -99999999999999999 and 99999999999999999" sqref="E48:I53 E18:I19 E45:I46 E42:I43 E24:I27 E21:I22">
      <formula1>-99999999999999900</formula1>
      <formula2>99999999999999900</formula2>
    </dataValidation>
  </dataValidations>
  <hyperlinks>
    <hyperlink ref="D8" location="Navigation!A1" display="Back to Navigation"/>
    <hyperlink ref="D7" location="Navigation!A1" display="Back to Navigation"/>
    <hyperlink ref="D16" location="Navigation!A1" display="Back to Navigation"/>
    <hyperlink ref="D15" location="Navigation!A1" display="Back to Navigation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7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46.26953125" customWidth="1"/>
    <col min="5" max="6" width="21.453125" customWidth="1"/>
    <col min="7" max="7" width="20.1796875" customWidth="1"/>
    <col min="8" max="8" width="20.7265625" customWidth="1"/>
    <col min="9" max="9" width="19.26953125" customWidth="1"/>
  </cols>
  <sheetData>
    <row r="1" spans="1:11" ht="28" customHeight="1">
      <c r="A1" s="32" t="s">
        <v>535</v>
      </c>
      <c r="D1" s="73" t="s">
        <v>537</v>
      </c>
      <c r="E1" s="73"/>
      <c r="F1" s="73"/>
      <c r="G1" s="73"/>
      <c r="H1" s="73"/>
      <c r="I1" s="73"/>
    </row>
    <row r="2" spans="1:11" hidden="1"/>
    <row r="3" spans="1:11" hidden="1"/>
    <row r="4" spans="1:11" hidden="1"/>
    <row r="5" spans="1:11" hidden="1"/>
    <row r="6" spans="1:11" hidden="1"/>
    <row r="7" spans="1:11" hidden="1">
      <c r="A7" s="53"/>
      <c r="B7" s="53"/>
      <c r="C7" s="53" t="s">
        <v>536</v>
      </c>
      <c r="D7" s="53"/>
      <c r="E7" s="53"/>
      <c r="F7" s="53"/>
      <c r="G7" s="53"/>
      <c r="H7" s="53"/>
      <c r="I7" s="53"/>
      <c r="J7" s="53"/>
      <c r="K7" s="53"/>
    </row>
    <row r="8" spans="1:11" hidden="1">
      <c r="A8" s="53"/>
      <c r="B8" s="53"/>
      <c r="C8" s="53"/>
      <c r="D8" s="53"/>
      <c r="E8" s="53" t="s">
        <v>636</v>
      </c>
      <c r="F8" s="53" t="s">
        <v>637</v>
      </c>
      <c r="G8" s="53" t="s">
        <v>638</v>
      </c>
      <c r="H8" s="53" t="s">
        <v>637</v>
      </c>
      <c r="I8" s="53" t="s">
        <v>638</v>
      </c>
      <c r="J8" s="53"/>
      <c r="K8" s="53"/>
    </row>
    <row r="9" spans="1:11">
      <c r="A9" s="53"/>
      <c r="B9" s="53"/>
      <c r="C9" s="53"/>
      <c r="D9" s="53"/>
      <c r="E9" s="53" t="s">
        <v>590</v>
      </c>
      <c r="F9" s="53" t="s">
        <v>590</v>
      </c>
      <c r="G9" s="53" t="s">
        <v>590</v>
      </c>
      <c r="H9" s="53" t="s">
        <v>591</v>
      </c>
      <c r="I9" s="53" t="s">
        <v>591</v>
      </c>
      <c r="J9" s="53"/>
      <c r="K9" s="53"/>
    </row>
    <row r="10" spans="1:11">
      <c r="A10" s="53"/>
      <c r="B10" s="53"/>
      <c r="C10" s="53" t="s">
        <v>245</v>
      </c>
      <c r="D10" s="53" t="s">
        <v>249</v>
      </c>
      <c r="E10" s="53"/>
      <c r="F10" s="53"/>
      <c r="G10" s="53"/>
      <c r="H10" s="53"/>
      <c r="I10" s="53"/>
      <c r="J10" s="53" t="s">
        <v>244</v>
      </c>
      <c r="K10" s="53" t="s">
        <v>246</v>
      </c>
    </row>
    <row r="11" spans="1:11">
      <c r="A11" s="53"/>
      <c r="B11" s="53"/>
      <c r="C11" s="53" t="s">
        <v>249</v>
      </c>
      <c r="D11" s="34"/>
      <c r="E11" s="76" t="s">
        <v>690</v>
      </c>
      <c r="F11" s="77"/>
      <c r="G11" s="77"/>
      <c r="H11" s="77"/>
      <c r="I11" s="78"/>
      <c r="K11" s="53"/>
    </row>
    <row r="12" spans="1:11">
      <c r="A12" s="53"/>
      <c r="B12" s="53"/>
      <c r="C12" s="53" t="s">
        <v>249</v>
      </c>
      <c r="D12" s="39" t="s">
        <v>671</v>
      </c>
      <c r="E12" s="89" t="s">
        <v>538</v>
      </c>
      <c r="F12" s="89"/>
      <c r="G12" s="89"/>
      <c r="H12" s="89" t="s">
        <v>539</v>
      </c>
      <c r="I12" s="89"/>
      <c r="K12" s="53"/>
    </row>
    <row r="13" spans="1:11">
      <c r="A13" s="53"/>
      <c r="B13" s="53"/>
      <c r="C13" s="53" t="s">
        <v>249</v>
      </c>
      <c r="D13" s="39" t="s">
        <v>516</v>
      </c>
      <c r="E13" s="42" t="s">
        <v>540</v>
      </c>
      <c r="F13" s="42" t="s">
        <v>541</v>
      </c>
      <c r="G13" s="42" t="s">
        <v>542</v>
      </c>
      <c r="H13" s="42" t="s">
        <v>541</v>
      </c>
      <c r="I13" s="42" t="s">
        <v>542</v>
      </c>
      <c r="K13" s="53"/>
    </row>
    <row r="14" spans="1:11" hidden="1">
      <c r="A14" s="53"/>
      <c r="B14" s="53"/>
      <c r="C14" s="53" t="s">
        <v>244</v>
      </c>
      <c r="K14" s="53"/>
    </row>
    <row r="15" spans="1:11">
      <c r="A15" s="53"/>
      <c r="B15" s="53" t="s">
        <v>564</v>
      </c>
      <c r="C15" s="53"/>
      <c r="D15" s="43" t="s">
        <v>543</v>
      </c>
      <c r="E15" s="55">
        <f>ROUND((E16+E17+E18+E19),2)</f>
        <v>0</v>
      </c>
      <c r="F15" s="55">
        <f>ROUND((F16+F17+F18+F19),2)</f>
        <v>0</v>
      </c>
      <c r="G15" s="55">
        <f>ROUND((G16+G17+G18+G19),2)</f>
        <v>0</v>
      </c>
      <c r="H15" s="55">
        <f>ROUND((H16+H17+H18+H19),2)</f>
        <v>0</v>
      </c>
      <c r="I15" s="55">
        <f>ROUND((I16+I17+I18+I19),2)</f>
        <v>0</v>
      </c>
      <c r="K15" s="53"/>
    </row>
    <row r="16" spans="1:11">
      <c r="A16" s="53"/>
      <c r="B16" s="53" t="s">
        <v>560</v>
      </c>
      <c r="C16" s="53"/>
      <c r="D16" s="43" t="s">
        <v>544</v>
      </c>
      <c r="E16" s="54"/>
      <c r="F16" s="54"/>
      <c r="G16" s="54"/>
      <c r="H16" s="54"/>
      <c r="I16" s="54"/>
      <c r="K16" s="53"/>
    </row>
    <row r="17" spans="1:11">
      <c r="A17" s="53"/>
      <c r="B17" s="53" t="s">
        <v>561</v>
      </c>
      <c r="C17" s="53"/>
      <c r="D17" s="43" t="s">
        <v>545</v>
      </c>
      <c r="E17" s="54"/>
      <c r="F17" s="54"/>
      <c r="G17" s="54"/>
      <c r="H17" s="54"/>
      <c r="I17" s="54"/>
      <c r="K17" s="53"/>
    </row>
    <row r="18" spans="1:11">
      <c r="A18" s="53"/>
      <c r="B18" s="53" t="s">
        <v>705</v>
      </c>
      <c r="C18" s="53"/>
      <c r="D18" s="43" t="s">
        <v>546</v>
      </c>
      <c r="E18" s="54"/>
      <c r="F18" s="54"/>
      <c r="G18" s="54"/>
      <c r="H18" s="54"/>
      <c r="I18" s="54"/>
      <c r="K18" s="53"/>
    </row>
    <row r="19" spans="1:11">
      <c r="A19" s="53"/>
      <c r="B19" s="53" t="s">
        <v>562</v>
      </c>
      <c r="C19" s="53"/>
      <c r="D19" s="43" t="s">
        <v>547</v>
      </c>
      <c r="E19" s="54"/>
      <c r="F19" s="54"/>
      <c r="G19" s="54"/>
      <c r="H19" s="54"/>
      <c r="I19" s="54"/>
      <c r="K19" s="53"/>
    </row>
    <row r="20" spans="1:11">
      <c r="A20" s="53"/>
      <c r="B20" s="53" t="s">
        <v>563</v>
      </c>
      <c r="C20" s="53"/>
      <c r="D20" s="43" t="s">
        <v>548</v>
      </c>
      <c r="E20" s="55">
        <f>ROUND((E21+E26),2)</f>
        <v>0</v>
      </c>
      <c r="F20" s="55">
        <f>ROUND((F21+F26),2)</f>
        <v>0</v>
      </c>
      <c r="G20" s="55">
        <f>ROUND((G21+G26),2)</f>
        <v>0</v>
      </c>
      <c r="H20" s="55">
        <f>ROUND((H21+H26),2)</f>
        <v>0</v>
      </c>
      <c r="I20" s="55">
        <f>ROUND((I21+I26),2)</f>
        <v>0</v>
      </c>
      <c r="K20" s="53"/>
    </row>
    <row r="21" spans="1:11">
      <c r="A21" s="53"/>
      <c r="B21" s="53" t="s">
        <v>593</v>
      </c>
      <c r="C21" s="53"/>
      <c r="D21" s="43" t="s">
        <v>557</v>
      </c>
      <c r="E21" s="55">
        <f>ROUND((E22+E23+E24+E25),2)</f>
        <v>0</v>
      </c>
      <c r="F21" s="55">
        <f>ROUND((F22+F23+F24+F25),2)</f>
        <v>0</v>
      </c>
      <c r="G21" s="55">
        <f>ROUND((G22+G23+G24+G25),2)</f>
        <v>0</v>
      </c>
      <c r="H21" s="55">
        <f>ROUND((H22+H23+H24+H25),2)</f>
        <v>0</v>
      </c>
      <c r="I21" s="55">
        <f>ROUND((I22+I23+I24+I25),2)</f>
        <v>0</v>
      </c>
      <c r="K21" s="53"/>
    </row>
    <row r="22" spans="1:11">
      <c r="A22" s="53"/>
      <c r="B22" s="53" t="s">
        <v>594</v>
      </c>
      <c r="C22" s="53"/>
      <c r="D22" s="43" t="s">
        <v>549</v>
      </c>
      <c r="E22" s="54"/>
      <c r="F22" s="54"/>
      <c r="G22" s="54"/>
      <c r="H22" s="54"/>
      <c r="I22" s="54"/>
      <c r="K22" s="53"/>
    </row>
    <row r="23" spans="1:11">
      <c r="A23" s="53"/>
      <c r="B23" s="53" t="s">
        <v>595</v>
      </c>
      <c r="C23" s="53"/>
      <c r="D23" s="43" t="s">
        <v>550</v>
      </c>
      <c r="E23" s="54"/>
      <c r="F23" s="54"/>
      <c r="G23" s="54"/>
      <c r="H23" s="54"/>
      <c r="I23" s="54"/>
      <c r="K23" s="53"/>
    </row>
    <row r="24" spans="1:11">
      <c r="A24" s="53"/>
      <c r="B24" s="53" t="s">
        <v>596</v>
      </c>
      <c r="C24" s="53"/>
      <c r="D24" s="43" t="s">
        <v>551</v>
      </c>
      <c r="E24" s="54"/>
      <c r="F24" s="54"/>
      <c r="G24" s="54"/>
      <c r="H24" s="54"/>
      <c r="I24" s="54"/>
      <c r="K24" s="53"/>
    </row>
    <row r="25" spans="1:11">
      <c r="A25" s="53"/>
      <c r="B25" s="53" t="s">
        <v>597</v>
      </c>
      <c r="C25" s="53"/>
      <c r="D25" s="43" t="s">
        <v>552</v>
      </c>
      <c r="E25" s="54"/>
      <c r="F25" s="54"/>
      <c r="G25" s="54"/>
      <c r="H25" s="54"/>
      <c r="I25" s="54"/>
      <c r="K25" s="53"/>
    </row>
    <row r="26" spans="1:11">
      <c r="A26" s="53"/>
      <c r="B26" s="53" t="s">
        <v>598</v>
      </c>
      <c r="C26" s="53"/>
      <c r="D26" s="43" t="s">
        <v>558</v>
      </c>
      <c r="E26" s="55">
        <f>ROUND((E27+E28+E29+E30),2)</f>
        <v>0</v>
      </c>
      <c r="F26" s="55">
        <f>ROUND((F27+F28+F29+F30),2)</f>
        <v>0</v>
      </c>
      <c r="G26" s="55">
        <f>ROUND((G27+G28+G29+G30),2)</f>
        <v>0</v>
      </c>
      <c r="H26" s="55">
        <f>ROUND((H27+H28+H29+H30),2)</f>
        <v>0</v>
      </c>
      <c r="I26" s="55">
        <f>ROUND((I27+I28+I29+I30),2)</f>
        <v>0</v>
      </c>
      <c r="K26" s="53"/>
    </row>
    <row r="27" spans="1:11">
      <c r="A27" s="53"/>
      <c r="B27" s="53" t="s">
        <v>599</v>
      </c>
      <c r="C27" s="53"/>
      <c r="D27" s="43" t="s">
        <v>549</v>
      </c>
      <c r="E27" s="54"/>
      <c r="F27" s="54"/>
      <c r="G27" s="54"/>
      <c r="H27" s="54"/>
      <c r="I27" s="54"/>
      <c r="K27" s="53"/>
    </row>
    <row r="28" spans="1:11">
      <c r="A28" s="53"/>
      <c r="B28" s="53" t="s">
        <v>600</v>
      </c>
      <c r="C28" s="53"/>
      <c r="D28" s="43" t="s">
        <v>550</v>
      </c>
      <c r="E28" s="54"/>
      <c r="F28" s="54"/>
      <c r="G28" s="54"/>
      <c r="H28" s="54"/>
      <c r="I28" s="54"/>
      <c r="K28" s="53"/>
    </row>
    <row r="29" spans="1:11">
      <c r="A29" s="53"/>
      <c r="B29" s="53" t="s">
        <v>601</v>
      </c>
      <c r="C29" s="53"/>
      <c r="D29" s="43" t="s">
        <v>551</v>
      </c>
      <c r="E29" s="54"/>
      <c r="F29" s="54"/>
      <c r="G29" s="54"/>
      <c r="H29" s="54"/>
      <c r="I29" s="54"/>
      <c r="K29" s="53"/>
    </row>
    <row r="30" spans="1:11">
      <c r="A30" s="53"/>
      <c r="B30" s="53" t="s">
        <v>602</v>
      </c>
      <c r="C30" s="53"/>
      <c r="D30" s="43" t="s">
        <v>552</v>
      </c>
      <c r="E30" s="54"/>
      <c r="F30" s="54"/>
      <c r="G30" s="54"/>
      <c r="H30" s="54"/>
      <c r="I30" s="54"/>
      <c r="K30" s="53"/>
    </row>
    <row r="31" spans="1:11">
      <c r="A31" s="53"/>
      <c r="B31" s="53" t="s">
        <v>592</v>
      </c>
      <c r="C31" s="53"/>
      <c r="D31" s="43" t="s">
        <v>553</v>
      </c>
      <c r="E31" s="55">
        <f>ROUND((E32+E33),2)</f>
        <v>0</v>
      </c>
      <c r="F31" s="55">
        <f>ROUND((F32+F33),2)</f>
        <v>0</v>
      </c>
      <c r="G31" s="55">
        <f>ROUND((G32+G33),2)</f>
        <v>0</v>
      </c>
      <c r="H31" s="55">
        <f>ROUND((H32+H33),2)</f>
        <v>0</v>
      </c>
      <c r="I31" s="55">
        <f>ROUND((I32+I33),2)</f>
        <v>0</v>
      </c>
      <c r="K31" s="53"/>
    </row>
    <row r="32" spans="1:11">
      <c r="A32" s="53"/>
      <c r="B32" s="53" t="s">
        <v>632</v>
      </c>
      <c r="C32" s="53"/>
      <c r="D32" s="43" t="s">
        <v>554</v>
      </c>
      <c r="E32" s="54"/>
      <c r="F32" s="54"/>
      <c r="G32" s="54"/>
      <c r="H32" s="54"/>
      <c r="I32" s="54"/>
      <c r="K32" s="53"/>
    </row>
    <row r="33" spans="1:11">
      <c r="A33" s="53"/>
      <c r="B33" s="53" t="s">
        <v>633</v>
      </c>
      <c r="C33" s="53"/>
      <c r="D33" s="43" t="s">
        <v>555</v>
      </c>
      <c r="E33" s="54"/>
      <c r="F33" s="54"/>
      <c r="G33" s="54"/>
      <c r="H33" s="54"/>
      <c r="I33" s="54"/>
      <c r="K33" s="53"/>
    </row>
    <row r="34" spans="1:11" ht="29">
      <c r="A34" s="53"/>
      <c r="B34" s="53" t="s">
        <v>634</v>
      </c>
      <c r="C34" s="53"/>
      <c r="D34" s="43" t="s">
        <v>559</v>
      </c>
      <c r="E34" s="54"/>
      <c r="F34" s="54"/>
      <c r="G34" s="54"/>
      <c r="H34" s="54"/>
      <c r="I34" s="54"/>
      <c r="K34" s="53"/>
    </row>
    <row r="35" spans="1:11">
      <c r="A35" s="53"/>
      <c r="B35" s="53" t="s">
        <v>635</v>
      </c>
      <c r="C35" s="53"/>
      <c r="D35" s="33" t="s">
        <v>556</v>
      </c>
      <c r="E35" s="55">
        <f>ROUND((E15+E20+E31),2)</f>
        <v>0</v>
      </c>
      <c r="F35" s="55">
        <f>ROUND((F15+F20+F31),2)</f>
        <v>0</v>
      </c>
      <c r="G35" s="55">
        <f>ROUND((G15+G20+G31),2)</f>
        <v>0</v>
      </c>
      <c r="H35" s="55">
        <f>ROUND((H15+H20+H31),2)</f>
        <v>0</v>
      </c>
      <c r="I35" s="55">
        <f>ROUND((I15+I20+I31),2)</f>
        <v>0</v>
      </c>
      <c r="K35" s="53"/>
    </row>
    <row r="36" spans="1:11">
      <c r="A36" s="53"/>
      <c r="B36" s="53"/>
      <c r="C36" s="53" t="s">
        <v>244</v>
      </c>
      <c r="K36" s="53"/>
    </row>
    <row r="37" spans="1:11">
      <c r="A37" s="53"/>
      <c r="B37" s="53"/>
      <c r="C37" s="53" t="s">
        <v>247</v>
      </c>
      <c r="D37" s="53"/>
      <c r="E37" s="53"/>
      <c r="F37" s="53"/>
      <c r="G37" s="53"/>
      <c r="H37" s="53"/>
      <c r="I37" s="53"/>
      <c r="J37" s="53"/>
      <c r="K37" s="53" t="s">
        <v>248</v>
      </c>
    </row>
  </sheetData>
  <sheetProtection password="A44A" sheet="1" objects="1" scenarios="1"/>
  <mergeCells count="4">
    <mergeCell ref="H12:I12"/>
    <mergeCell ref="E12:G12"/>
    <mergeCell ref="E11:I11"/>
    <mergeCell ref="D1:I1"/>
  </mergeCells>
  <phoneticPr fontId="2" type="noConversion"/>
  <dataValidations count="1">
    <dataValidation type="decimal" allowBlank="1" showInputMessage="1" showErrorMessage="1" errorTitle="Input Error" error="Please enter a numeric value between -99999999999999999 and 99999999999999999" sqref="E15:I35">
      <formula1>-99999999999999900</formula1>
      <formula2>99999999999999900</formula2>
    </dataValidation>
  </dataValidations>
  <hyperlinks>
    <hyperlink ref="D4" location="Navigation!A1" display="Back to Navigation"/>
    <hyperlink ref="D3" location="Navigation!A1" display="Back to Navigation"/>
    <hyperlink ref="D2" location="Navigation!A1" display="Back to Navigation"/>
    <hyperlink ref="D5" location="Navigation!A1" display="Back to Navigation"/>
  </hyperlink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27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29.7265625" customWidth="1"/>
    <col min="5" max="5" width="16.26953125" customWidth="1"/>
    <col min="6" max="6" width="14.7265625" customWidth="1"/>
    <col min="7" max="7" width="16.1796875" customWidth="1"/>
    <col min="8" max="8" width="15.453125" customWidth="1"/>
    <col min="9" max="9" width="16" customWidth="1"/>
    <col min="10" max="10" width="17" customWidth="1"/>
    <col min="11" max="11" width="15.7265625" customWidth="1"/>
    <col min="12" max="12" width="16" customWidth="1"/>
  </cols>
  <sheetData>
    <row r="1" spans="1:14" ht="28" customHeight="1">
      <c r="A1" s="32" t="s">
        <v>603</v>
      </c>
      <c r="D1" s="73" t="s">
        <v>670</v>
      </c>
      <c r="E1" s="73"/>
      <c r="F1" s="73"/>
      <c r="G1" s="73"/>
      <c r="H1" s="73"/>
      <c r="I1" s="73"/>
      <c r="J1" s="73"/>
      <c r="K1" s="73"/>
      <c r="L1" s="73"/>
    </row>
    <row r="2" spans="1:14" hidden="1"/>
    <row r="3" spans="1:14" hidden="1"/>
    <row r="4" spans="1:14" hidden="1"/>
    <row r="5" spans="1:14" hidden="1"/>
    <row r="6" spans="1:14" hidden="1"/>
    <row r="7" spans="1:14" hidden="1">
      <c r="A7" s="53"/>
      <c r="B7" s="53"/>
      <c r="C7" s="53" t="s">
        <v>604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idden="1">
      <c r="A8" s="53"/>
      <c r="B8" s="53"/>
      <c r="C8" s="53"/>
      <c r="D8" s="53"/>
      <c r="E8" s="53" t="s">
        <v>644</v>
      </c>
      <c r="F8" s="53" t="s">
        <v>644</v>
      </c>
      <c r="G8" s="53" t="s">
        <v>645</v>
      </c>
      <c r="H8" s="53" t="s">
        <v>645</v>
      </c>
      <c r="I8" s="53" t="s">
        <v>646</v>
      </c>
      <c r="J8" s="53" t="s">
        <v>646</v>
      </c>
      <c r="K8" s="53" t="s">
        <v>647</v>
      </c>
      <c r="L8" s="53" t="s">
        <v>648</v>
      </c>
      <c r="M8" s="53"/>
      <c r="N8" s="53"/>
    </row>
    <row r="9" spans="1:14">
      <c r="A9" s="53"/>
      <c r="B9" s="53"/>
      <c r="C9" s="53"/>
      <c r="D9" s="53"/>
      <c r="E9" s="53" t="s">
        <v>639</v>
      </c>
      <c r="F9" s="53" t="s">
        <v>640</v>
      </c>
      <c r="G9" s="53" t="s">
        <v>691</v>
      </c>
      <c r="H9" s="53" t="s">
        <v>710</v>
      </c>
      <c r="I9" s="53" t="s">
        <v>639</v>
      </c>
      <c r="J9" s="53" t="s">
        <v>640</v>
      </c>
      <c r="K9" s="53"/>
      <c r="L9" s="53"/>
      <c r="M9" s="53"/>
      <c r="N9" s="53"/>
    </row>
    <row r="10" spans="1:14">
      <c r="A10" s="53"/>
      <c r="B10" s="53"/>
      <c r="C10" s="53" t="s">
        <v>245</v>
      </c>
      <c r="D10" s="53" t="s">
        <v>249</v>
      </c>
      <c r="E10" s="53"/>
      <c r="F10" s="53"/>
      <c r="G10" s="53"/>
      <c r="H10" s="53"/>
      <c r="I10" s="53"/>
      <c r="J10" s="53"/>
      <c r="K10" s="53"/>
      <c r="L10" s="53"/>
      <c r="M10" s="53" t="s">
        <v>244</v>
      </c>
      <c r="N10" s="53" t="s">
        <v>246</v>
      </c>
    </row>
    <row r="11" spans="1:14">
      <c r="A11" s="53"/>
      <c r="B11" s="53"/>
      <c r="C11" s="53" t="s">
        <v>249</v>
      </c>
      <c r="D11" s="90" t="s">
        <v>669</v>
      </c>
      <c r="E11" s="76" t="s">
        <v>679</v>
      </c>
      <c r="F11" s="77"/>
      <c r="G11" s="77"/>
      <c r="H11" s="77"/>
      <c r="I11" s="77"/>
      <c r="J11" s="77"/>
      <c r="K11" s="77"/>
      <c r="L11" s="78"/>
      <c r="N11" s="53"/>
    </row>
    <row r="12" spans="1:14" ht="30" customHeight="1">
      <c r="A12" s="53"/>
      <c r="B12" s="53"/>
      <c r="C12" s="53" t="s">
        <v>249</v>
      </c>
      <c r="D12" s="91"/>
      <c r="E12" s="86" t="s">
        <v>641</v>
      </c>
      <c r="F12" s="88"/>
      <c r="G12" s="86" t="s">
        <v>642</v>
      </c>
      <c r="H12" s="88"/>
      <c r="I12" s="86" t="s">
        <v>643</v>
      </c>
      <c r="J12" s="88"/>
      <c r="K12" s="51"/>
      <c r="L12" s="51"/>
      <c r="N12" s="53"/>
    </row>
    <row r="13" spans="1:14">
      <c r="A13" s="53"/>
      <c r="B13" s="53"/>
      <c r="C13" s="53" t="s">
        <v>249</v>
      </c>
      <c r="D13" s="92"/>
      <c r="E13" s="45" t="s">
        <v>605</v>
      </c>
      <c r="F13" s="45" t="s">
        <v>606</v>
      </c>
      <c r="G13" s="45" t="s">
        <v>607</v>
      </c>
      <c r="H13" s="45" t="s">
        <v>608</v>
      </c>
      <c r="I13" s="45" t="s">
        <v>605</v>
      </c>
      <c r="J13" s="45" t="s">
        <v>606</v>
      </c>
      <c r="K13" s="45" t="s">
        <v>609</v>
      </c>
      <c r="L13" s="45" t="s">
        <v>610</v>
      </c>
      <c r="N13" s="53"/>
    </row>
    <row r="14" spans="1:14" hidden="1">
      <c r="A14" s="53"/>
      <c r="B14" s="53"/>
      <c r="C14" s="53" t="s">
        <v>244</v>
      </c>
      <c r="N14" s="53"/>
    </row>
    <row r="15" spans="1:14">
      <c r="A15" s="53"/>
      <c r="B15" s="53" t="s">
        <v>696</v>
      </c>
      <c r="C15" s="53"/>
      <c r="D15" s="44" t="s">
        <v>611</v>
      </c>
      <c r="E15" s="55">
        <f t="shared" ref="E15:L15" si="0">ROUND((E16+E17+E18),2)</f>
        <v>0</v>
      </c>
      <c r="F15" s="55">
        <f t="shared" si="0"/>
        <v>0</v>
      </c>
      <c r="G15" s="55">
        <f t="shared" si="0"/>
        <v>0</v>
      </c>
      <c r="H15" s="55">
        <f t="shared" si="0"/>
        <v>0</v>
      </c>
      <c r="I15" s="55">
        <f t="shared" si="0"/>
        <v>0</v>
      </c>
      <c r="J15" s="55">
        <f t="shared" si="0"/>
        <v>0</v>
      </c>
      <c r="K15" s="55">
        <f t="shared" si="0"/>
        <v>0</v>
      </c>
      <c r="L15" s="55">
        <f t="shared" si="0"/>
        <v>0</v>
      </c>
      <c r="N15" s="53"/>
    </row>
    <row r="16" spans="1:14">
      <c r="A16" s="53"/>
      <c r="B16" s="53" t="s">
        <v>697</v>
      </c>
      <c r="C16" s="53"/>
      <c r="D16" s="44" t="s">
        <v>612</v>
      </c>
      <c r="E16" s="54"/>
      <c r="F16" s="54"/>
      <c r="G16" s="54"/>
      <c r="H16" s="54"/>
      <c r="I16" s="54"/>
      <c r="J16" s="54"/>
      <c r="K16" s="54"/>
      <c r="L16" s="54"/>
      <c r="N16" s="53"/>
    </row>
    <row r="17" spans="1:14" ht="15" customHeight="1">
      <c r="A17" s="53"/>
      <c r="B17" s="53" t="s">
        <v>698</v>
      </c>
      <c r="C17" s="53"/>
      <c r="D17" s="44" t="s">
        <v>613</v>
      </c>
      <c r="E17" s="54"/>
      <c r="F17" s="54"/>
      <c r="G17" s="54"/>
      <c r="H17" s="54"/>
      <c r="I17" s="54"/>
      <c r="J17" s="54"/>
      <c r="K17" s="54"/>
      <c r="L17" s="54"/>
      <c r="N17" s="53"/>
    </row>
    <row r="18" spans="1:14">
      <c r="A18" s="53"/>
      <c r="B18" s="53" t="s">
        <v>699</v>
      </c>
      <c r="C18" s="53"/>
      <c r="D18" s="44" t="s">
        <v>614</v>
      </c>
      <c r="E18" s="54"/>
      <c r="F18" s="54"/>
      <c r="G18" s="54"/>
      <c r="H18" s="54"/>
      <c r="I18" s="54"/>
      <c r="J18" s="54"/>
      <c r="K18" s="54"/>
      <c r="L18" s="54"/>
      <c r="N18" s="53"/>
    </row>
    <row r="19" spans="1:14">
      <c r="A19" s="53"/>
      <c r="B19" s="53" t="s">
        <v>702</v>
      </c>
      <c r="C19" s="53"/>
      <c r="D19" s="44" t="s">
        <v>615</v>
      </c>
      <c r="E19" s="55">
        <f t="shared" ref="E19:L19" si="1">ROUND((E20+E21),2)</f>
        <v>0</v>
      </c>
      <c r="F19" s="55">
        <f t="shared" si="1"/>
        <v>0</v>
      </c>
      <c r="G19" s="55">
        <f t="shared" si="1"/>
        <v>0</v>
      </c>
      <c r="H19" s="55">
        <f t="shared" si="1"/>
        <v>0</v>
      </c>
      <c r="I19" s="55">
        <f t="shared" si="1"/>
        <v>0</v>
      </c>
      <c r="J19" s="55">
        <f t="shared" si="1"/>
        <v>0</v>
      </c>
      <c r="K19" s="55">
        <f t="shared" si="1"/>
        <v>0</v>
      </c>
      <c r="L19" s="55">
        <f t="shared" si="1"/>
        <v>0</v>
      </c>
      <c r="N19" s="53"/>
    </row>
    <row r="20" spans="1:14" ht="15" customHeight="1">
      <c r="A20" s="53"/>
      <c r="B20" s="53" t="s">
        <v>700</v>
      </c>
      <c r="C20" s="53"/>
      <c r="D20" s="44" t="s">
        <v>616</v>
      </c>
      <c r="E20" s="54"/>
      <c r="F20" s="54"/>
      <c r="G20" s="54"/>
      <c r="H20" s="54"/>
      <c r="I20" s="54"/>
      <c r="J20" s="54"/>
      <c r="K20" s="54"/>
      <c r="L20" s="54"/>
      <c r="N20" s="53"/>
    </row>
    <row r="21" spans="1:14">
      <c r="A21" s="53"/>
      <c r="B21" s="53" t="s">
        <v>701</v>
      </c>
      <c r="C21" s="53"/>
      <c r="D21" s="44" t="s">
        <v>617</v>
      </c>
      <c r="E21" s="54"/>
      <c r="F21" s="54"/>
      <c r="G21" s="54"/>
      <c r="H21" s="54"/>
      <c r="I21" s="54"/>
      <c r="J21" s="54"/>
      <c r="K21" s="54"/>
      <c r="L21" s="54"/>
      <c r="N21" s="53"/>
    </row>
    <row r="22" spans="1:14">
      <c r="A22" s="53"/>
      <c r="B22" s="53" t="s">
        <v>692</v>
      </c>
      <c r="C22" s="53"/>
      <c r="D22" s="44" t="s">
        <v>618</v>
      </c>
      <c r="E22" s="55">
        <f t="shared" ref="E22:L22" si="2">ROUND((E23+E24),2)</f>
        <v>0</v>
      </c>
      <c r="F22" s="55">
        <f t="shared" si="2"/>
        <v>0</v>
      </c>
      <c r="G22" s="55">
        <f t="shared" si="2"/>
        <v>0</v>
      </c>
      <c r="H22" s="55">
        <f t="shared" si="2"/>
        <v>0</v>
      </c>
      <c r="I22" s="55">
        <f t="shared" si="2"/>
        <v>0</v>
      </c>
      <c r="J22" s="55">
        <f t="shared" si="2"/>
        <v>0</v>
      </c>
      <c r="K22" s="55">
        <f t="shared" si="2"/>
        <v>0</v>
      </c>
      <c r="L22" s="55">
        <f t="shared" si="2"/>
        <v>0</v>
      </c>
      <c r="N22" s="53"/>
    </row>
    <row r="23" spans="1:14">
      <c r="A23" s="53"/>
      <c r="B23" s="53" t="s">
        <v>693</v>
      </c>
      <c r="C23" s="53"/>
      <c r="D23" s="44" t="s">
        <v>619</v>
      </c>
      <c r="E23" s="54"/>
      <c r="F23" s="54"/>
      <c r="G23" s="54"/>
      <c r="H23" s="54"/>
      <c r="I23" s="54"/>
      <c r="J23" s="54"/>
      <c r="K23" s="54"/>
      <c r="L23" s="54"/>
      <c r="N23" s="53"/>
    </row>
    <row r="24" spans="1:14">
      <c r="A24" s="53"/>
      <c r="B24" s="53" t="s">
        <v>694</v>
      </c>
      <c r="C24" s="53"/>
      <c r="D24" s="44" t="s">
        <v>620</v>
      </c>
      <c r="E24" s="54"/>
      <c r="F24" s="54"/>
      <c r="G24" s="54"/>
      <c r="H24" s="54"/>
      <c r="I24" s="54"/>
      <c r="J24" s="54"/>
      <c r="K24" s="54"/>
      <c r="L24" s="54"/>
      <c r="N24" s="53"/>
    </row>
    <row r="25" spans="1:14">
      <c r="A25" s="53"/>
      <c r="B25" s="53" t="s">
        <v>695</v>
      </c>
      <c r="C25" s="53"/>
      <c r="D25" s="44" t="s">
        <v>621</v>
      </c>
      <c r="E25" s="55">
        <f t="shared" ref="E25:L25" si="3">ROUND((E15+E19+E22),2)</f>
        <v>0</v>
      </c>
      <c r="F25" s="55">
        <f t="shared" si="3"/>
        <v>0</v>
      </c>
      <c r="G25" s="55">
        <f t="shared" si="3"/>
        <v>0</v>
      </c>
      <c r="H25" s="55">
        <f t="shared" si="3"/>
        <v>0</v>
      </c>
      <c r="I25" s="55">
        <f t="shared" si="3"/>
        <v>0</v>
      </c>
      <c r="J25" s="55">
        <f t="shared" si="3"/>
        <v>0</v>
      </c>
      <c r="K25" s="55">
        <f t="shared" si="3"/>
        <v>0</v>
      </c>
      <c r="L25" s="55">
        <f t="shared" si="3"/>
        <v>0</v>
      </c>
      <c r="N25" s="53"/>
    </row>
    <row r="26" spans="1:14">
      <c r="A26" s="53"/>
      <c r="B26" s="53"/>
      <c r="C26" s="53" t="s">
        <v>244</v>
      </c>
      <c r="N26" s="53"/>
    </row>
    <row r="27" spans="1:14">
      <c r="A27" s="53"/>
      <c r="B27" s="53"/>
      <c r="C27" s="53" t="s">
        <v>247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 t="s">
        <v>248</v>
      </c>
    </row>
  </sheetData>
  <sheetProtection password="A44A" sheet="1" objects="1" scenarios="1"/>
  <mergeCells count="6">
    <mergeCell ref="D1:L1"/>
    <mergeCell ref="I12:J12"/>
    <mergeCell ref="E11:L11"/>
    <mergeCell ref="D11:D13"/>
    <mergeCell ref="G12:H12"/>
    <mergeCell ref="E12:F12"/>
  </mergeCells>
  <phoneticPr fontId="2" type="noConversion"/>
  <dataValidations count="1">
    <dataValidation type="decimal" allowBlank="1" showInputMessage="1" showErrorMessage="1" errorTitle="Input Error" error="Please enter a numeric value between -99999999999999999 and 99999999999999999" sqref="E15:L25">
      <formula1>-99999999999999900</formula1>
      <formula2>99999999999999900</formula2>
    </dataValidation>
  </dataValidations>
  <hyperlinks>
    <hyperlink ref="D3" location="Navigation!A1" display="Back to Navigation"/>
    <hyperlink ref="D6" location="Navigation!A1" display="Back to Navigation"/>
  </hyperlink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H21"/>
  <sheetViews>
    <sheetView showGridLines="0" topLeftCell="D1" workbookViewId="0">
      <selection activeCell="D17" sqref="D17"/>
    </sheetView>
  </sheetViews>
  <sheetFormatPr defaultRowHeight="14.5"/>
  <cols>
    <col min="1" max="3" width="9.1796875" hidden="1" customWidth="1"/>
    <col min="4" max="4" width="36.26953125" customWidth="1"/>
    <col min="5" max="5" width="20" customWidth="1"/>
    <col min="6" max="6" width="39.7265625" customWidth="1"/>
  </cols>
  <sheetData>
    <row r="1" spans="1:8" ht="28" customHeight="1">
      <c r="A1" s="9" t="s">
        <v>9</v>
      </c>
      <c r="D1" s="73" t="s">
        <v>15</v>
      </c>
      <c r="E1" s="73"/>
      <c r="F1" s="73"/>
      <c r="G1" s="28"/>
      <c r="H1" s="28"/>
    </row>
    <row r="2" spans="1:8" hidden="1"/>
    <row r="3" spans="1:8" hidden="1"/>
    <row r="4" spans="1:8" hidden="1"/>
    <row r="5" spans="1:8" hidden="1"/>
    <row r="6" spans="1:8" s="24" customFormat="1" hidden="1">
      <c r="A6" s="62"/>
      <c r="B6" s="62"/>
      <c r="C6" s="62" t="s">
        <v>11</v>
      </c>
      <c r="D6" s="62"/>
      <c r="E6" s="62"/>
      <c r="F6" s="62"/>
      <c r="G6" s="62"/>
      <c r="H6" s="62"/>
    </row>
    <row r="7" spans="1:8" s="24" customFormat="1" hidden="1">
      <c r="A7" s="62"/>
      <c r="B7" s="62"/>
      <c r="C7" s="62"/>
      <c r="D7" s="62"/>
      <c r="E7" s="62"/>
      <c r="F7" s="62"/>
      <c r="G7" s="62"/>
      <c r="H7" s="62"/>
    </row>
    <row r="8" spans="1:8" s="24" customFormat="1">
      <c r="A8" s="62"/>
      <c r="B8" s="62"/>
      <c r="C8" s="62"/>
      <c r="D8" s="62"/>
      <c r="E8" s="62"/>
      <c r="F8" s="62"/>
      <c r="G8" s="62"/>
      <c r="H8" s="62"/>
    </row>
    <row r="9" spans="1:8" s="24" customFormat="1">
      <c r="A9" s="62"/>
      <c r="B9" s="62"/>
      <c r="C9" s="62" t="s">
        <v>245</v>
      </c>
      <c r="D9" s="62"/>
      <c r="E9" s="62"/>
      <c r="F9" s="62"/>
      <c r="G9" s="62" t="s">
        <v>244</v>
      </c>
      <c r="H9" s="62" t="s">
        <v>246</v>
      </c>
    </row>
    <row r="10" spans="1:8" s="24" customFormat="1">
      <c r="A10" s="62"/>
      <c r="B10" s="62"/>
      <c r="C10" s="63" t="s">
        <v>249</v>
      </c>
      <c r="D10" s="30" t="s">
        <v>62</v>
      </c>
      <c r="E10" s="30"/>
      <c r="F10" s="30" t="s">
        <v>447</v>
      </c>
      <c r="H10" s="62"/>
    </row>
    <row r="11" spans="1:8" s="24" customFormat="1" hidden="1">
      <c r="A11" s="62"/>
      <c r="B11" s="62"/>
      <c r="C11" s="62" t="s">
        <v>244</v>
      </c>
      <c r="H11" s="62"/>
    </row>
    <row r="12" spans="1:8" s="24" customFormat="1">
      <c r="A12" s="62"/>
      <c r="B12" s="62"/>
      <c r="C12" s="62"/>
      <c r="D12" s="25"/>
      <c r="E12" s="31" t="s">
        <v>270</v>
      </c>
      <c r="F12" s="25"/>
      <c r="H12" s="62"/>
    </row>
    <row r="13" spans="1:8" s="24" customFormat="1">
      <c r="A13" s="62"/>
      <c r="B13" s="62"/>
      <c r="C13" s="62"/>
      <c r="D13" s="25"/>
      <c r="E13" s="31" t="s">
        <v>271</v>
      </c>
      <c r="F13" s="25"/>
      <c r="H13" s="62"/>
    </row>
    <row r="14" spans="1:8" s="24" customFormat="1">
      <c r="A14" s="62"/>
      <c r="B14" s="62"/>
      <c r="C14" s="62"/>
      <c r="D14" s="25"/>
      <c r="E14" s="31" t="s">
        <v>272</v>
      </c>
      <c r="F14" s="25"/>
      <c r="H14" s="62"/>
    </row>
    <row r="15" spans="1:8" s="24" customFormat="1">
      <c r="A15" s="62"/>
      <c r="B15" s="62"/>
      <c r="C15" s="62"/>
      <c r="D15" s="25"/>
      <c r="E15" s="31" t="s">
        <v>10</v>
      </c>
      <c r="F15" s="25"/>
      <c r="H15" s="62"/>
    </row>
    <row r="16" spans="1:8" s="24" customFormat="1">
      <c r="A16" s="62"/>
      <c r="B16" s="62"/>
      <c r="C16" s="62"/>
      <c r="D16" s="59"/>
      <c r="E16" s="31" t="s">
        <v>12</v>
      </c>
      <c r="F16" s="59"/>
      <c r="H16" s="62"/>
    </row>
    <row r="17" spans="1:8">
      <c r="A17" s="53"/>
      <c r="B17" s="53"/>
      <c r="C17" s="53"/>
      <c r="D17" s="59"/>
      <c r="E17" s="31" t="s">
        <v>13</v>
      </c>
      <c r="F17" s="59"/>
      <c r="H17" s="53"/>
    </row>
    <row r="18" spans="1:8">
      <c r="A18" s="53"/>
      <c r="B18" s="53"/>
      <c r="C18" s="53"/>
      <c r="D18" s="25"/>
      <c r="E18" s="31" t="s">
        <v>273</v>
      </c>
      <c r="F18" s="25"/>
      <c r="H18" s="53"/>
    </row>
    <row r="19" spans="1:8">
      <c r="A19" s="53"/>
      <c r="B19" s="53"/>
      <c r="C19" s="53"/>
      <c r="D19" s="26"/>
      <c r="E19" s="31" t="s">
        <v>448</v>
      </c>
      <c r="F19" s="26"/>
      <c r="H19" s="53"/>
    </row>
    <row r="20" spans="1:8">
      <c r="A20" s="53"/>
      <c r="B20" s="53"/>
      <c r="C20" s="53" t="s">
        <v>244</v>
      </c>
      <c r="H20" s="53"/>
    </row>
    <row r="21" spans="1:8">
      <c r="A21" s="53"/>
      <c r="B21" s="53"/>
      <c r="C21" s="53" t="s">
        <v>247</v>
      </c>
      <c r="D21" s="53"/>
      <c r="E21" s="53"/>
      <c r="F21" s="53"/>
      <c r="G21" s="53"/>
      <c r="H21" s="53" t="s">
        <v>248</v>
      </c>
    </row>
  </sheetData>
  <mergeCells count="1">
    <mergeCell ref="D1:F1"/>
  </mergeCells>
  <phoneticPr fontId="2" type="noConversion"/>
  <dataValidations count="1">
    <dataValidation type="whole" allowBlank="1" showInputMessage="1" showErrorMessage="1" errorTitle="Input Error" error="Please enter a Whole Number between 1000000000 and 9999999999" sqref="D16:D17 F16:F17">
      <formula1>1000000000</formula1>
      <formula2>9999999999</formula2>
    </dataValidation>
  </dataValidation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16"/>
  <sheetViews>
    <sheetView workbookViewId="0">
      <selection activeCell="P5" sqref="P5"/>
    </sheetView>
  </sheetViews>
  <sheetFormatPr defaultRowHeight="14.5"/>
  <sheetData>
    <row r="1" spans="1:5">
      <c r="A1" t="s">
        <v>14</v>
      </c>
      <c r="B1" t="s">
        <v>15</v>
      </c>
      <c r="C1" t="s">
        <v>16</v>
      </c>
      <c r="D1" t="s">
        <v>17</v>
      </c>
      <c r="E1" t="s">
        <v>18</v>
      </c>
    </row>
    <row r="2" spans="1:5">
      <c r="A2" t="s">
        <v>19</v>
      </c>
      <c r="B2" t="s">
        <v>15</v>
      </c>
      <c r="C2" t="s">
        <v>649</v>
      </c>
      <c r="D2" t="s">
        <v>17</v>
      </c>
      <c r="E2" t="s">
        <v>650</v>
      </c>
    </row>
    <row r="3" spans="1:5">
      <c r="A3" t="s">
        <v>20</v>
      </c>
      <c r="B3" t="s">
        <v>15</v>
      </c>
      <c r="C3" t="s">
        <v>21</v>
      </c>
      <c r="D3" t="s">
        <v>17</v>
      </c>
      <c r="E3" t="s">
        <v>22</v>
      </c>
    </row>
    <row r="4" spans="1:5">
      <c r="A4" t="s">
        <v>23</v>
      </c>
      <c r="B4" t="s">
        <v>15</v>
      </c>
      <c r="C4" t="s">
        <v>24</v>
      </c>
      <c r="D4" t="s">
        <v>17</v>
      </c>
      <c r="E4" t="s">
        <v>25</v>
      </c>
    </row>
    <row r="5" spans="1:5">
      <c r="A5" t="s">
        <v>26</v>
      </c>
      <c r="B5" t="s">
        <v>15</v>
      </c>
      <c r="C5" t="s">
        <v>27</v>
      </c>
      <c r="D5" t="s">
        <v>17</v>
      </c>
      <c r="E5" t="s">
        <v>28</v>
      </c>
    </row>
    <row r="6" spans="1:5">
      <c r="A6" t="s">
        <v>29</v>
      </c>
      <c r="B6" t="s">
        <v>15</v>
      </c>
      <c r="C6" t="s">
        <v>30</v>
      </c>
      <c r="D6" t="s">
        <v>17</v>
      </c>
      <c r="E6" t="s">
        <v>31</v>
      </c>
    </row>
    <row r="7" spans="1:5">
      <c r="A7" t="s">
        <v>32</v>
      </c>
      <c r="B7" t="s">
        <v>15</v>
      </c>
      <c r="C7" t="s">
        <v>33</v>
      </c>
      <c r="D7" t="s">
        <v>17</v>
      </c>
      <c r="E7" t="s">
        <v>34</v>
      </c>
    </row>
    <row r="8" spans="1:5">
      <c r="A8" t="s">
        <v>35</v>
      </c>
      <c r="B8" t="s">
        <v>15</v>
      </c>
      <c r="C8" t="s">
        <v>36</v>
      </c>
      <c r="D8" t="s">
        <v>17</v>
      </c>
      <c r="E8" t="s">
        <v>37</v>
      </c>
    </row>
    <row r="9" spans="1:5">
      <c r="A9" t="s">
        <v>38</v>
      </c>
      <c r="B9" t="s">
        <v>15</v>
      </c>
      <c r="C9" t="s">
        <v>39</v>
      </c>
      <c r="D9" t="s">
        <v>17</v>
      </c>
      <c r="E9" t="s">
        <v>40</v>
      </c>
    </row>
    <row r="10" spans="1:5">
      <c r="A10" t="s">
        <v>41</v>
      </c>
      <c r="B10" t="s">
        <v>15</v>
      </c>
      <c r="C10" t="s">
        <v>42</v>
      </c>
      <c r="D10" t="s">
        <v>17</v>
      </c>
      <c r="E10" t="s">
        <v>43</v>
      </c>
    </row>
    <row r="11" spans="1:5">
      <c r="A11" t="s">
        <v>44</v>
      </c>
      <c r="B11" t="s">
        <v>15</v>
      </c>
      <c r="C11" t="s">
        <v>45</v>
      </c>
      <c r="D11" t="s">
        <v>17</v>
      </c>
      <c r="E11" t="s">
        <v>46</v>
      </c>
    </row>
    <row r="12" spans="1:5">
      <c r="A12" t="s">
        <v>47</v>
      </c>
      <c r="B12" t="s">
        <v>15</v>
      </c>
      <c r="C12" t="s">
        <v>48</v>
      </c>
      <c r="D12" t="s">
        <v>17</v>
      </c>
      <c r="E12" t="s">
        <v>49</v>
      </c>
    </row>
    <row r="13" spans="1:5">
      <c r="A13" t="s">
        <v>50</v>
      </c>
      <c r="B13" t="s">
        <v>15</v>
      </c>
      <c r="C13" t="s">
        <v>51</v>
      </c>
      <c r="D13" t="s">
        <v>17</v>
      </c>
      <c r="E13" t="s">
        <v>52</v>
      </c>
    </row>
    <row r="14" spans="1:5">
      <c r="A14" t="s">
        <v>53</v>
      </c>
      <c r="B14" t="s">
        <v>15</v>
      </c>
      <c r="C14" t="s">
        <v>54</v>
      </c>
      <c r="D14" t="s">
        <v>17</v>
      </c>
      <c r="E14" t="s">
        <v>55</v>
      </c>
    </row>
    <row r="15" spans="1:5">
      <c r="A15" t="s">
        <v>56</v>
      </c>
      <c r="B15" t="s">
        <v>15</v>
      </c>
      <c r="C15" t="s">
        <v>57</v>
      </c>
      <c r="D15" t="s">
        <v>17</v>
      </c>
      <c r="E15" t="s">
        <v>58</v>
      </c>
    </row>
    <row r="16" spans="1:5">
      <c r="A16" t="s">
        <v>59</v>
      </c>
      <c r="B16" t="s">
        <v>15</v>
      </c>
      <c r="C16" t="s">
        <v>60</v>
      </c>
      <c r="D16" t="s">
        <v>17</v>
      </c>
      <c r="E16" t="s">
        <v>61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workbookViewId="0">
      <selection activeCell="E15" sqref="E15"/>
    </sheetView>
  </sheetViews>
  <sheetFormatPr defaultColWidth="9.1796875" defaultRowHeight="14.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9" width="9.1796875" style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>
      <c r="J1" s="1" t="s">
        <v>152</v>
      </c>
      <c r="K1" s="1" t="s">
        <v>153</v>
      </c>
      <c r="L1" s="1" t="s">
        <v>268</v>
      </c>
      <c r="M1" s="1">
        <v>1</v>
      </c>
    </row>
    <row r="2" spans="2:13">
      <c r="J2" s="1" t="s">
        <v>154</v>
      </c>
      <c r="K2" s="1" t="s">
        <v>155</v>
      </c>
      <c r="L2" s="1" t="s">
        <v>269</v>
      </c>
      <c r="M2" s="1">
        <v>1000</v>
      </c>
    </row>
    <row r="3" spans="2:13">
      <c r="J3" s="1" t="s">
        <v>156</v>
      </c>
      <c r="K3" s="1" t="s">
        <v>157</v>
      </c>
      <c r="L3" s="1" t="s">
        <v>213</v>
      </c>
      <c r="M3" s="1">
        <v>100000</v>
      </c>
    </row>
    <row r="4" spans="2:13">
      <c r="J4" s="1" t="s">
        <v>158</v>
      </c>
      <c r="K4" s="1" t="s">
        <v>159</v>
      </c>
      <c r="L4" s="1" t="s">
        <v>279</v>
      </c>
      <c r="M4" s="1">
        <v>1000000</v>
      </c>
    </row>
    <row r="5" spans="2:13">
      <c r="J5" s="1" t="s">
        <v>160</v>
      </c>
      <c r="K5" s="1" t="s">
        <v>161</v>
      </c>
      <c r="L5" s="1" t="s">
        <v>280</v>
      </c>
      <c r="M5" s="1">
        <v>1000000000</v>
      </c>
    </row>
    <row r="6" spans="2:13">
      <c r="B6" s="6"/>
      <c r="C6" s="2" t="s">
        <v>287</v>
      </c>
      <c r="D6" s="2" t="s">
        <v>197</v>
      </c>
      <c r="J6" s="1" t="s">
        <v>292</v>
      </c>
      <c r="K6" s="1" t="s">
        <v>293</v>
      </c>
    </row>
    <row r="7" spans="2:13">
      <c r="B7" s="6"/>
      <c r="C7" s="2" t="s">
        <v>288</v>
      </c>
      <c r="D7" s="2" t="s">
        <v>269</v>
      </c>
      <c r="J7" s="1" t="s">
        <v>294</v>
      </c>
      <c r="K7" s="1" t="s">
        <v>295</v>
      </c>
    </row>
    <row r="8" spans="2:13">
      <c r="B8" s="7" t="s">
        <v>289</v>
      </c>
      <c r="C8" s="2" t="s">
        <v>264</v>
      </c>
      <c r="D8" s="12">
        <f>StartUp!G8</f>
        <v>0</v>
      </c>
      <c r="G8" s="8"/>
      <c r="J8" s="1" t="s">
        <v>296</v>
      </c>
      <c r="K8" s="1" t="s">
        <v>297</v>
      </c>
    </row>
    <row r="9" spans="2:13">
      <c r="B9" s="7"/>
      <c r="C9" s="2" t="s">
        <v>265</v>
      </c>
      <c r="D9" s="12">
        <f>StartUp!G9</f>
        <v>0</v>
      </c>
      <c r="G9" s="8"/>
      <c r="J9" s="1" t="s">
        <v>298</v>
      </c>
      <c r="K9" s="1" t="s">
        <v>299</v>
      </c>
    </row>
    <row r="10" spans="2:13">
      <c r="B10" s="7" t="s">
        <v>290</v>
      </c>
      <c r="C10" s="2" t="s">
        <v>264</v>
      </c>
      <c r="D10" s="8" t="s">
        <v>385</v>
      </c>
      <c r="G10" s="22"/>
      <c r="J10" s="1" t="s">
        <v>300</v>
      </c>
      <c r="K10" s="1" t="s">
        <v>301</v>
      </c>
    </row>
    <row r="11" spans="2:13">
      <c r="B11" s="7"/>
      <c r="C11" s="2" t="s">
        <v>265</v>
      </c>
      <c r="D11" s="8" t="s">
        <v>386</v>
      </c>
      <c r="J11" s="1" t="s">
        <v>302</v>
      </c>
      <c r="K11" s="1" t="s">
        <v>303</v>
      </c>
    </row>
    <row r="12" spans="2:13">
      <c r="B12" s="6"/>
      <c r="C12" s="3" t="s">
        <v>291</v>
      </c>
      <c r="D12" s="4">
        <f>D16</f>
        <v>0</v>
      </c>
      <c r="J12" s="1" t="s">
        <v>304</v>
      </c>
      <c r="K12" s="1" t="s">
        <v>305</v>
      </c>
    </row>
    <row r="13" spans="2:13">
      <c r="B13" s="6"/>
      <c r="C13" s="2" t="s">
        <v>346</v>
      </c>
      <c r="D13" s="2"/>
      <c r="J13" s="1" t="s">
        <v>306</v>
      </c>
      <c r="K13" s="1" t="s">
        <v>307</v>
      </c>
    </row>
    <row r="14" spans="2:13">
      <c r="B14" s="2" t="s">
        <v>349</v>
      </c>
      <c r="C14" s="2" t="s">
        <v>264</v>
      </c>
      <c r="D14" s="8"/>
      <c r="J14" s="1" t="s">
        <v>308</v>
      </c>
      <c r="K14" s="1" t="s">
        <v>309</v>
      </c>
    </row>
    <row r="15" spans="2:13">
      <c r="B15" s="2"/>
      <c r="C15" s="2" t="s">
        <v>265</v>
      </c>
      <c r="D15" s="8"/>
      <c r="J15" s="1" t="s">
        <v>310</v>
      </c>
      <c r="K15" s="1" t="s">
        <v>311</v>
      </c>
    </row>
    <row r="16" spans="2:13">
      <c r="B16" s="2" t="s">
        <v>350</v>
      </c>
      <c r="C16" s="2"/>
      <c r="D16" s="8"/>
      <c r="J16" s="1" t="s">
        <v>312</v>
      </c>
      <c r="K16" s="1" t="s">
        <v>313</v>
      </c>
    </row>
    <row r="17" spans="2:11">
      <c r="B17" s="2" t="s">
        <v>351</v>
      </c>
      <c r="C17" s="2"/>
      <c r="D17" s="2"/>
      <c r="J17" s="1" t="s">
        <v>314</v>
      </c>
      <c r="K17" s="1" t="s">
        <v>315</v>
      </c>
    </row>
    <row r="18" spans="2:11">
      <c r="B18" s="2" t="s">
        <v>352</v>
      </c>
      <c r="C18" s="2"/>
      <c r="D18" s="2"/>
      <c r="J18" s="1" t="s">
        <v>316</v>
      </c>
      <c r="K18" s="1" t="s">
        <v>317</v>
      </c>
    </row>
    <row r="19" spans="2:11">
      <c r="B19" s="2" t="s">
        <v>353</v>
      </c>
      <c r="C19" s="2"/>
      <c r="D19" s="2">
        <v>0</v>
      </c>
      <c r="J19" s="1" t="s">
        <v>318</v>
      </c>
      <c r="K19" s="1" t="s">
        <v>319</v>
      </c>
    </row>
    <row r="20" spans="2:11">
      <c r="B20" s="2" t="s">
        <v>354</v>
      </c>
      <c r="C20" s="2"/>
      <c r="D20" s="2">
        <v>2010</v>
      </c>
      <c r="J20" s="1" t="s">
        <v>320</v>
      </c>
      <c r="K20" s="1" t="s">
        <v>321</v>
      </c>
    </row>
    <row r="21" spans="2:11">
      <c r="B21" s="2" t="s">
        <v>355</v>
      </c>
      <c r="C21" s="2"/>
      <c r="D21" s="2">
        <v>0</v>
      </c>
      <c r="J21" s="1" t="s">
        <v>322</v>
      </c>
      <c r="K21" s="1" t="s">
        <v>323</v>
      </c>
    </row>
    <row r="22" spans="2:11">
      <c r="D22" s="1" t="s">
        <v>418</v>
      </c>
      <c r="J22" s="1" t="s">
        <v>324</v>
      </c>
      <c r="K22" s="1" t="s">
        <v>70</v>
      </c>
    </row>
    <row r="23" spans="2:11">
      <c r="J23" s="1" t="s">
        <v>71</v>
      </c>
      <c r="K23" s="1" t="s">
        <v>72</v>
      </c>
    </row>
    <row r="24" spans="2:11">
      <c r="D24" s="1" t="s">
        <v>387</v>
      </c>
      <c r="J24" s="1" t="s">
        <v>73</v>
      </c>
      <c r="K24" s="1" t="s">
        <v>74</v>
      </c>
    </row>
    <row r="25" spans="2:11">
      <c r="J25" s="1" t="s">
        <v>75</v>
      </c>
      <c r="K25" s="1" t="s">
        <v>76</v>
      </c>
    </row>
    <row r="26" spans="2:11">
      <c r="B26" s="1" t="s">
        <v>724</v>
      </c>
      <c r="C26" s="71" t="s">
        <v>732</v>
      </c>
      <c r="J26" s="1" t="s">
        <v>77</v>
      </c>
      <c r="K26" s="1" t="s">
        <v>78</v>
      </c>
    </row>
    <row r="27" spans="2:11">
      <c r="B27" s="1" t="s">
        <v>728</v>
      </c>
      <c r="C27" s="71" t="s">
        <v>733</v>
      </c>
      <c r="J27" s="1" t="s">
        <v>79</v>
      </c>
      <c r="K27" s="1" t="s">
        <v>80</v>
      </c>
    </row>
    <row r="28" spans="2:11">
      <c r="B28" s="1" t="s">
        <v>719</v>
      </c>
      <c r="C28" s="1" t="s">
        <v>734</v>
      </c>
      <c r="J28" s="1" t="s">
        <v>81</v>
      </c>
      <c r="K28" s="1" t="s">
        <v>82</v>
      </c>
    </row>
    <row r="29" spans="2:11">
      <c r="J29" s="1" t="s">
        <v>83</v>
      </c>
      <c r="K29" s="1" t="s">
        <v>84</v>
      </c>
    </row>
    <row r="30" spans="2:11">
      <c r="J30" s="1" t="s">
        <v>85</v>
      </c>
      <c r="K30" s="1" t="s">
        <v>86</v>
      </c>
    </row>
    <row r="31" spans="2:11">
      <c r="J31" s="1" t="s">
        <v>87</v>
      </c>
      <c r="K31" s="1" t="s">
        <v>88</v>
      </c>
    </row>
    <row r="32" spans="2:11">
      <c r="J32" s="1" t="s">
        <v>89</v>
      </c>
      <c r="K32" s="1" t="s">
        <v>90</v>
      </c>
    </row>
    <row r="33" spans="10:11">
      <c r="J33" s="1" t="s">
        <v>91</v>
      </c>
      <c r="K33" s="1" t="s">
        <v>214</v>
      </c>
    </row>
    <row r="34" spans="10:11">
      <c r="J34" s="1" t="s">
        <v>215</v>
      </c>
      <c r="K34" s="1" t="s">
        <v>216</v>
      </c>
    </row>
    <row r="35" spans="10:11">
      <c r="J35" s="1" t="s">
        <v>217</v>
      </c>
      <c r="K35" s="1" t="s">
        <v>218</v>
      </c>
    </row>
    <row r="36" spans="10:11">
      <c r="J36" s="1" t="s">
        <v>219</v>
      </c>
      <c r="K36" s="1" t="s">
        <v>220</v>
      </c>
    </row>
    <row r="37" spans="10:11">
      <c r="J37" s="1" t="s">
        <v>198</v>
      </c>
      <c r="K37" s="1" t="s">
        <v>199</v>
      </c>
    </row>
    <row r="38" spans="10:11">
      <c r="J38" s="1" t="s">
        <v>200</v>
      </c>
      <c r="K38" s="1" t="s">
        <v>201</v>
      </c>
    </row>
    <row r="39" spans="10:11">
      <c r="J39" s="1" t="s">
        <v>202</v>
      </c>
      <c r="K39" s="1" t="s">
        <v>203</v>
      </c>
    </row>
    <row r="40" spans="10:11">
      <c r="J40" s="1" t="s">
        <v>204</v>
      </c>
      <c r="K40" s="1" t="s">
        <v>205</v>
      </c>
    </row>
    <row r="41" spans="10:11">
      <c r="J41" s="1" t="s">
        <v>206</v>
      </c>
      <c r="K41" s="1" t="s">
        <v>207</v>
      </c>
    </row>
    <row r="42" spans="10:11">
      <c r="J42" s="1" t="s">
        <v>208</v>
      </c>
      <c r="K42" s="1" t="s">
        <v>209</v>
      </c>
    </row>
    <row r="43" spans="10:11">
      <c r="J43" s="1" t="s">
        <v>210</v>
      </c>
      <c r="K43" s="1" t="s">
        <v>211</v>
      </c>
    </row>
    <row r="44" spans="10:11">
      <c r="J44" s="1" t="s">
        <v>212</v>
      </c>
      <c r="K44" s="1" t="s">
        <v>112</v>
      </c>
    </row>
    <row r="45" spans="10:11">
      <c r="J45" s="1" t="s">
        <v>113</v>
      </c>
      <c r="K45" s="1" t="s">
        <v>114</v>
      </c>
    </row>
    <row r="46" spans="10:11">
      <c r="J46" s="1" t="s">
        <v>115</v>
      </c>
      <c r="K46" s="1" t="s">
        <v>116</v>
      </c>
    </row>
    <row r="47" spans="10:11">
      <c r="J47" s="1" t="s">
        <v>117</v>
      </c>
      <c r="K47" s="1" t="s">
        <v>118</v>
      </c>
    </row>
    <row r="48" spans="10:11">
      <c r="J48" s="1" t="s">
        <v>119</v>
      </c>
      <c r="K48" s="1" t="s">
        <v>120</v>
      </c>
    </row>
    <row r="49" spans="10:11">
      <c r="J49" s="1" t="s">
        <v>121</v>
      </c>
      <c r="K49" s="1" t="s">
        <v>122</v>
      </c>
    </row>
    <row r="50" spans="10:11">
      <c r="J50" s="1" t="s">
        <v>123</v>
      </c>
      <c r="K50" s="1" t="s">
        <v>124</v>
      </c>
    </row>
    <row r="51" spans="10:11">
      <c r="J51" s="1" t="s">
        <v>125</v>
      </c>
      <c r="K51" s="1" t="s">
        <v>126</v>
      </c>
    </row>
    <row r="52" spans="10:11">
      <c r="J52" s="1" t="s">
        <v>127</v>
      </c>
      <c r="K52" s="1" t="s">
        <v>128</v>
      </c>
    </row>
    <row r="53" spans="10:11">
      <c r="J53" s="1" t="s">
        <v>129</v>
      </c>
      <c r="K53" s="1" t="s">
        <v>130</v>
      </c>
    </row>
    <row r="54" spans="10:11">
      <c r="J54" s="1" t="s">
        <v>131</v>
      </c>
      <c r="K54" s="1" t="s">
        <v>132</v>
      </c>
    </row>
    <row r="55" spans="10:11">
      <c r="J55" s="1" t="s">
        <v>133</v>
      </c>
      <c r="K55" s="1" t="s">
        <v>134</v>
      </c>
    </row>
    <row r="56" spans="10:11">
      <c r="J56" s="1" t="s">
        <v>337</v>
      </c>
      <c r="K56" s="1" t="s">
        <v>338</v>
      </c>
    </row>
    <row r="57" spans="10:11">
      <c r="J57" s="1" t="s">
        <v>339</v>
      </c>
      <c r="K57" s="1" t="s">
        <v>340</v>
      </c>
    </row>
    <row r="58" spans="10:11">
      <c r="J58" s="1" t="s">
        <v>341</v>
      </c>
      <c r="K58" s="1" t="s">
        <v>342</v>
      </c>
    </row>
    <row r="59" spans="10:11">
      <c r="J59" s="1" t="s">
        <v>343</v>
      </c>
      <c r="K59" s="1" t="s">
        <v>344</v>
      </c>
    </row>
    <row r="60" spans="10:11">
      <c r="J60" s="1" t="s">
        <v>345</v>
      </c>
      <c r="K60" s="1" t="s">
        <v>281</v>
      </c>
    </row>
    <row r="61" spans="10:11">
      <c r="J61" s="1" t="s">
        <v>282</v>
      </c>
      <c r="K61" s="1" t="s">
        <v>283</v>
      </c>
    </row>
    <row r="62" spans="10:11">
      <c r="J62" s="1" t="s">
        <v>284</v>
      </c>
      <c r="K62" s="1" t="s">
        <v>285</v>
      </c>
    </row>
    <row r="63" spans="10:11">
      <c r="J63" s="1" t="s">
        <v>286</v>
      </c>
      <c r="K63" s="1" t="s">
        <v>187</v>
      </c>
    </row>
    <row r="64" spans="10:11">
      <c r="J64" s="1" t="s">
        <v>188</v>
      </c>
      <c r="K64" s="1" t="s">
        <v>189</v>
      </c>
    </row>
    <row r="65" spans="10:11">
      <c r="J65" s="1" t="s">
        <v>190</v>
      </c>
      <c r="K65" s="1" t="s">
        <v>191</v>
      </c>
    </row>
    <row r="66" spans="10:11">
      <c r="J66" s="1" t="s">
        <v>192</v>
      </c>
      <c r="K66" s="1" t="s">
        <v>193</v>
      </c>
    </row>
    <row r="67" spans="10:11">
      <c r="J67" s="1" t="s">
        <v>194</v>
      </c>
      <c r="K67" s="1" t="s">
        <v>195</v>
      </c>
    </row>
    <row r="68" spans="10:11">
      <c r="J68" s="1" t="s">
        <v>196</v>
      </c>
      <c r="K68" s="1" t="s">
        <v>197</v>
      </c>
    </row>
    <row r="69" spans="10:11">
      <c r="J69" s="1" t="s">
        <v>221</v>
      </c>
      <c r="K69" s="1" t="s">
        <v>222</v>
      </c>
    </row>
    <row r="70" spans="10:11">
      <c r="J70" s="1" t="s">
        <v>223</v>
      </c>
      <c r="K70" s="1" t="s">
        <v>325</v>
      </c>
    </row>
    <row r="71" spans="10:11">
      <c r="J71" s="1" t="s">
        <v>326</v>
      </c>
      <c r="K71" s="1" t="s">
        <v>327</v>
      </c>
    </row>
    <row r="72" spans="10:11">
      <c r="J72" s="1" t="s">
        <v>328</v>
      </c>
      <c r="K72" s="1" t="s">
        <v>329</v>
      </c>
    </row>
    <row r="73" spans="10:11">
      <c r="J73" s="1" t="s">
        <v>330</v>
      </c>
      <c r="K73" s="1" t="s">
        <v>162</v>
      </c>
    </row>
    <row r="74" spans="10:11">
      <c r="J74" s="1" t="s">
        <v>163</v>
      </c>
      <c r="K74" s="1" t="s">
        <v>164</v>
      </c>
    </row>
    <row r="75" spans="10:11">
      <c r="J75" s="1" t="s">
        <v>165</v>
      </c>
      <c r="K75" s="1" t="s">
        <v>166</v>
      </c>
    </row>
    <row r="76" spans="10:11">
      <c r="J76" s="1" t="s">
        <v>167</v>
      </c>
      <c r="K76" s="1" t="s">
        <v>168</v>
      </c>
    </row>
    <row r="77" spans="10:11">
      <c r="J77" s="1" t="s">
        <v>169</v>
      </c>
      <c r="K77" s="1" t="s">
        <v>170</v>
      </c>
    </row>
    <row r="78" spans="10:11">
      <c r="J78" s="1" t="s">
        <v>171</v>
      </c>
      <c r="K78" s="1" t="s">
        <v>172</v>
      </c>
    </row>
    <row r="79" spans="10:11">
      <c r="J79" s="1" t="s">
        <v>173</v>
      </c>
      <c r="K79" s="1" t="s">
        <v>174</v>
      </c>
    </row>
    <row r="80" spans="10:11">
      <c r="J80" s="1" t="s">
        <v>175</v>
      </c>
      <c r="K80" s="1" t="s">
        <v>176</v>
      </c>
    </row>
    <row r="81" spans="10:11">
      <c r="J81" s="1" t="s">
        <v>177</v>
      </c>
      <c r="K81" s="1" t="s">
        <v>178</v>
      </c>
    </row>
    <row r="82" spans="10:11">
      <c r="J82" s="1" t="s">
        <v>179</v>
      </c>
      <c r="K82" s="1" t="s">
        <v>250</v>
      </c>
    </row>
    <row r="83" spans="10:11">
      <c r="J83" s="1" t="s">
        <v>251</v>
      </c>
      <c r="K83" s="1" t="s">
        <v>252</v>
      </c>
    </row>
    <row r="84" spans="10:11">
      <c r="J84" s="1" t="s">
        <v>253</v>
      </c>
      <c r="K84" s="1" t="s">
        <v>254</v>
      </c>
    </row>
    <row r="85" spans="10:11">
      <c r="J85" s="1" t="s">
        <v>255</v>
      </c>
      <c r="K85" s="1" t="s">
        <v>256</v>
      </c>
    </row>
    <row r="86" spans="10:11">
      <c r="J86" s="1" t="s">
        <v>257</v>
      </c>
      <c r="K86" s="1" t="s">
        <v>258</v>
      </c>
    </row>
    <row r="87" spans="10:11">
      <c r="J87" s="1" t="s">
        <v>259</v>
      </c>
      <c r="K87" s="1" t="s">
        <v>260</v>
      </c>
    </row>
    <row r="88" spans="10:11">
      <c r="J88" s="1" t="s">
        <v>261</v>
      </c>
      <c r="K88" s="1" t="s">
        <v>262</v>
      </c>
    </row>
    <row r="89" spans="10:11">
      <c r="J89" s="1" t="s">
        <v>263</v>
      </c>
      <c r="K89" s="1" t="s">
        <v>331</v>
      </c>
    </row>
    <row r="90" spans="10:11">
      <c r="J90" s="1" t="s">
        <v>332</v>
      </c>
      <c r="K90" s="1" t="s">
        <v>333</v>
      </c>
    </row>
    <row r="91" spans="10:11">
      <c r="J91" s="1" t="s">
        <v>334</v>
      </c>
      <c r="K91" s="1" t="s">
        <v>180</v>
      </c>
    </row>
    <row r="92" spans="10:11">
      <c r="J92" s="1" t="s">
        <v>181</v>
      </c>
      <c r="K92" s="1" t="s">
        <v>446</v>
      </c>
    </row>
    <row r="93" spans="10:11">
      <c r="J93" s="1" t="s">
        <v>183</v>
      </c>
      <c r="K93" s="1" t="s">
        <v>184</v>
      </c>
    </row>
    <row r="94" spans="10:11">
      <c r="J94" s="1" t="s">
        <v>185</v>
      </c>
      <c r="K94" s="1" t="s">
        <v>186</v>
      </c>
    </row>
    <row r="95" spans="10:11">
      <c r="J95" s="1" t="s">
        <v>182</v>
      </c>
      <c r="K95" s="1" t="s">
        <v>92</v>
      </c>
    </row>
    <row r="96" spans="10:11">
      <c r="J96" s="1" t="s">
        <v>93</v>
      </c>
      <c r="K96" s="1" t="s">
        <v>94</v>
      </c>
    </row>
    <row r="97" spans="10:11">
      <c r="J97" s="1" t="s">
        <v>95</v>
      </c>
      <c r="K97" s="1" t="s">
        <v>96</v>
      </c>
    </row>
    <row r="98" spans="10:11">
      <c r="J98" s="1" t="s">
        <v>97</v>
      </c>
      <c r="K98" s="1" t="s">
        <v>98</v>
      </c>
    </row>
    <row r="99" spans="10:11">
      <c r="J99" s="1" t="s">
        <v>99</v>
      </c>
      <c r="K99" s="1" t="s">
        <v>100</v>
      </c>
    </row>
    <row r="100" spans="10:11">
      <c r="J100" s="1" t="s">
        <v>101</v>
      </c>
      <c r="K100" s="1" t="s">
        <v>102</v>
      </c>
    </row>
    <row r="101" spans="10:11">
      <c r="J101" s="1" t="s">
        <v>103</v>
      </c>
      <c r="K101" s="1" t="s">
        <v>104</v>
      </c>
    </row>
    <row r="102" spans="10:11">
      <c r="J102" s="1" t="s">
        <v>105</v>
      </c>
      <c r="K102" s="1" t="s">
        <v>106</v>
      </c>
    </row>
    <row r="103" spans="10:11">
      <c r="J103" s="1" t="s">
        <v>107</v>
      </c>
      <c r="K103" s="1" t="s">
        <v>108</v>
      </c>
    </row>
    <row r="104" spans="10:11">
      <c r="J104" s="1" t="s">
        <v>109</v>
      </c>
      <c r="K104" s="1" t="s">
        <v>110</v>
      </c>
    </row>
    <row r="105" spans="10:11">
      <c r="J105" s="1" t="s">
        <v>111</v>
      </c>
      <c r="K105" s="1" t="s">
        <v>224</v>
      </c>
    </row>
    <row r="106" spans="10:11">
      <c r="J106" s="1" t="s">
        <v>225</v>
      </c>
      <c r="K106" s="1" t="s">
        <v>226</v>
      </c>
    </row>
    <row r="107" spans="10:11">
      <c r="J107" s="1" t="s">
        <v>227</v>
      </c>
      <c r="K107" s="1" t="s">
        <v>228</v>
      </c>
    </row>
    <row r="108" spans="10:11">
      <c r="J108" s="1" t="s">
        <v>229</v>
      </c>
      <c r="K108" s="1" t="s">
        <v>230</v>
      </c>
    </row>
    <row r="109" spans="10:11">
      <c r="J109" s="1" t="s">
        <v>231</v>
      </c>
      <c r="K109" s="1" t="s">
        <v>232</v>
      </c>
    </row>
    <row r="110" spans="10:11">
      <c r="J110" s="1" t="s">
        <v>233</v>
      </c>
      <c r="K110" s="1" t="s">
        <v>234</v>
      </c>
    </row>
    <row r="111" spans="10:11">
      <c r="J111" s="1" t="s">
        <v>235</v>
      </c>
      <c r="K111" s="1" t="s">
        <v>236</v>
      </c>
    </row>
    <row r="112" spans="10:11">
      <c r="J112" s="1" t="s">
        <v>237</v>
      </c>
      <c r="K112" s="1" t="s">
        <v>238</v>
      </c>
    </row>
    <row r="113" spans="10:11">
      <c r="J113" s="1" t="s">
        <v>239</v>
      </c>
      <c r="K113" s="1" t="s">
        <v>240</v>
      </c>
    </row>
    <row r="114" spans="10:11">
      <c r="J114" s="1" t="s">
        <v>241</v>
      </c>
      <c r="K114" s="1" t="s">
        <v>242</v>
      </c>
    </row>
    <row r="115" spans="10:11">
      <c r="J115" s="1" t="s">
        <v>243</v>
      </c>
      <c r="K115" s="1" t="s">
        <v>274</v>
      </c>
    </row>
    <row r="116" spans="10:11">
      <c r="J116" s="1" t="s">
        <v>275</v>
      </c>
      <c r="K116" s="1" t="s">
        <v>276</v>
      </c>
    </row>
    <row r="117" spans="10:11">
      <c r="J117" s="1" t="s">
        <v>277</v>
      </c>
      <c r="K117" s="1" t="s">
        <v>278</v>
      </c>
    </row>
    <row r="118" spans="10:11">
      <c r="J118" s="1" t="s">
        <v>419</v>
      </c>
      <c r="K118" s="1" t="s">
        <v>388</v>
      </c>
    </row>
    <row r="119" spans="10:11">
      <c r="J119" s="1" t="s">
        <v>405</v>
      </c>
      <c r="K119" s="1" t="s">
        <v>406</v>
      </c>
    </row>
    <row r="120" spans="10:11">
      <c r="J120" s="1" t="s">
        <v>407</v>
      </c>
      <c r="K120" s="1" t="s">
        <v>408</v>
      </c>
    </row>
    <row r="121" spans="10:11">
      <c r="J121" s="1" t="s">
        <v>409</v>
      </c>
      <c r="K121" s="1" t="s">
        <v>410</v>
      </c>
    </row>
    <row r="122" spans="10:11">
      <c r="J122" s="1" t="s">
        <v>411</v>
      </c>
      <c r="K122" s="1" t="s">
        <v>412</v>
      </c>
    </row>
    <row r="123" spans="10:11">
      <c r="J123" s="1" t="s">
        <v>413</v>
      </c>
      <c r="K123" s="1" t="s">
        <v>414</v>
      </c>
    </row>
    <row r="124" spans="10:11">
      <c r="J124" s="1" t="s">
        <v>415</v>
      </c>
      <c r="K124" s="1" t="s">
        <v>416</v>
      </c>
    </row>
    <row r="125" spans="10:11">
      <c r="J125" s="1" t="s">
        <v>417</v>
      </c>
      <c r="K125" s="1" t="s">
        <v>420</v>
      </c>
    </row>
    <row r="126" spans="10:11">
      <c r="J126" s="1" t="s">
        <v>421</v>
      </c>
      <c r="K126" s="1" t="s">
        <v>422</v>
      </c>
    </row>
    <row r="127" spans="10:11">
      <c r="J127" s="1" t="s">
        <v>423</v>
      </c>
      <c r="K127" s="1" t="s">
        <v>424</v>
      </c>
    </row>
    <row r="128" spans="10:11">
      <c r="J128" s="1" t="s">
        <v>425</v>
      </c>
      <c r="K128" s="1" t="s">
        <v>426</v>
      </c>
    </row>
    <row r="129" spans="10:11">
      <c r="J129" s="1" t="s">
        <v>427</v>
      </c>
      <c r="K129" s="1" t="s">
        <v>428</v>
      </c>
    </row>
    <row r="130" spans="10:11">
      <c r="J130" s="1" t="s">
        <v>429</v>
      </c>
      <c r="K130" s="1" t="s">
        <v>430</v>
      </c>
    </row>
    <row r="131" spans="10:11">
      <c r="J131" s="1" t="s">
        <v>431</v>
      </c>
      <c r="K131" s="1" t="s">
        <v>432</v>
      </c>
    </row>
    <row r="132" spans="10:11">
      <c r="J132" s="1" t="s">
        <v>433</v>
      </c>
      <c r="K132" s="1" t="s">
        <v>434</v>
      </c>
    </row>
    <row r="133" spans="10:11">
      <c r="J133" s="1" t="s">
        <v>435</v>
      </c>
      <c r="K133" s="1" t="s">
        <v>436</v>
      </c>
    </row>
    <row r="134" spans="10:11">
      <c r="J134" s="1" t="s">
        <v>437</v>
      </c>
      <c r="K134" s="1" t="s">
        <v>438</v>
      </c>
    </row>
    <row r="135" spans="10:11">
      <c r="J135" s="1" t="s">
        <v>439</v>
      </c>
      <c r="K135" s="1" t="s">
        <v>440</v>
      </c>
    </row>
    <row r="136" spans="10:11">
      <c r="J136" s="1" t="s">
        <v>441</v>
      </c>
      <c r="K136" s="1" t="s">
        <v>442</v>
      </c>
    </row>
    <row r="137" spans="10:11">
      <c r="J137" s="1" t="s">
        <v>443</v>
      </c>
      <c r="K137" s="1" t="s">
        <v>444</v>
      </c>
    </row>
    <row r="138" spans="10:11">
      <c r="J138" s="1" t="s">
        <v>445</v>
      </c>
      <c r="K138" s="1" t="s">
        <v>63</v>
      </c>
    </row>
    <row r="139" spans="10:11">
      <c r="J139" s="1" t="s">
        <v>64</v>
      </c>
      <c r="K139" s="1" t="s">
        <v>65</v>
      </c>
    </row>
    <row r="140" spans="10:11">
      <c r="J140" s="1" t="s">
        <v>66</v>
      </c>
      <c r="K140" s="1" t="s">
        <v>67</v>
      </c>
    </row>
    <row r="141" spans="10:11">
      <c r="J141" s="1" t="s">
        <v>68</v>
      </c>
      <c r="K141" s="1" t="s">
        <v>69</v>
      </c>
    </row>
    <row r="142" spans="10:11">
      <c r="J142" s="1" t="s">
        <v>356</v>
      </c>
      <c r="K142" s="1" t="s">
        <v>357</v>
      </c>
    </row>
    <row r="143" spans="10:11">
      <c r="J143" s="1" t="s">
        <v>358</v>
      </c>
      <c r="K143" s="1" t="s">
        <v>359</v>
      </c>
    </row>
    <row r="144" spans="10:11">
      <c r="J144" s="1" t="s">
        <v>360</v>
      </c>
      <c r="K144" s="1" t="s">
        <v>361</v>
      </c>
    </row>
    <row r="145" spans="10:11">
      <c r="J145" s="1" t="s">
        <v>362</v>
      </c>
      <c r="K145" s="1" t="s">
        <v>363</v>
      </c>
    </row>
    <row r="146" spans="10:11">
      <c r="J146" s="1" t="s">
        <v>364</v>
      </c>
      <c r="K146" s="1" t="s">
        <v>365</v>
      </c>
    </row>
    <row r="147" spans="10:11">
      <c r="J147" s="1" t="s">
        <v>366</v>
      </c>
      <c r="K147" s="1" t="s">
        <v>367</v>
      </c>
    </row>
    <row r="148" spans="10:11">
      <c r="J148" s="1" t="s">
        <v>368</v>
      </c>
      <c r="K148" s="1" t="s">
        <v>369</v>
      </c>
    </row>
    <row r="149" spans="10:11">
      <c r="J149" s="1" t="s">
        <v>370</v>
      </c>
      <c r="K149" s="1" t="s">
        <v>371</v>
      </c>
    </row>
    <row r="150" spans="10:11">
      <c r="J150" s="1" t="s">
        <v>372</v>
      </c>
      <c r="K150" s="1" t="s">
        <v>373</v>
      </c>
    </row>
    <row r="151" spans="10:11">
      <c r="J151" s="1" t="s">
        <v>374</v>
      </c>
      <c r="K151" s="1" t="s">
        <v>375</v>
      </c>
    </row>
    <row r="152" spans="10:11">
      <c r="J152" s="1" t="s">
        <v>376</v>
      </c>
      <c r="K152" s="1" t="s">
        <v>377</v>
      </c>
    </row>
    <row r="153" spans="10:11">
      <c r="J153" s="1" t="s">
        <v>378</v>
      </c>
      <c r="K153" s="1" t="s">
        <v>379</v>
      </c>
    </row>
    <row r="154" spans="10:11">
      <c r="J154" s="1" t="s">
        <v>380</v>
      </c>
      <c r="K154" s="1" t="s">
        <v>381</v>
      </c>
    </row>
    <row r="155" spans="10:11">
      <c r="J155" s="1" t="s">
        <v>382</v>
      </c>
      <c r="K155" s="1" t="s">
        <v>392</v>
      </c>
    </row>
    <row r="156" spans="10:11">
      <c r="J156" s="1" t="s">
        <v>393</v>
      </c>
      <c r="K156" s="1" t="s">
        <v>394</v>
      </c>
    </row>
    <row r="157" spans="10:11">
      <c r="J157" s="1" t="s">
        <v>395</v>
      </c>
      <c r="K157" s="1" t="s">
        <v>396</v>
      </c>
    </row>
    <row r="158" spans="10:11">
      <c r="J158" s="1" t="s">
        <v>397</v>
      </c>
      <c r="K158" s="1" t="s">
        <v>398</v>
      </c>
    </row>
    <row r="159" spans="10:11">
      <c r="J159" s="1" t="s">
        <v>399</v>
      </c>
      <c r="K159" s="1" t="s">
        <v>400</v>
      </c>
    </row>
    <row r="160" spans="10:11">
      <c r="J160" s="1" t="s">
        <v>401</v>
      </c>
      <c r="K160" s="1" t="s">
        <v>402</v>
      </c>
    </row>
    <row r="161" spans="10:11">
      <c r="J161" s="1" t="s">
        <v>403</v>
      </c>
      <c r="K161" s="1" t="s">
        <v>404</v>
      </c>
    </row>
    <row r="162" spans="10:11">
      <c r="J162" s="1" t="s">
        <v>266</v>
      </c>
      <c r="K162" s="1" t="s">
        <v>267</v>
      </c>
    </row>
    <row r="163" spans="10:11">
      <c r="J163" s="1" t="s">
        <v>389</v>
      </c>
      <c r="K163" s="1" t="s">
        <v>390</v>
      </c>
    </row>
    <row r="164" spans="10:11">
      <c r="J164" s="1" t="s">
        <v>391</v>
      </c>
      <c r="K164" s="1" t="s">
        <v>383</v>
      </c>
    </row>
    <row r="165" spans="10:11">
      <c r="J165" s="1" t="s">
        <v>384</v>
      </c>
      <c r="K165" s="1" t="s">
        <v>139</v>
      </c>
    </row>
    <row r="166" spans="10:11">
      <c r="J166" s="1" t="s">
        <v>140</v>
      </c>
      <c r="K166" s="1" t="s">
        <v>141</v>
      </c>
    </row>
    <row r="167" spans="10:11">
      <c r="J167" s="1" t="s">
        <v>142</v>
      </c>
      <c r="K167" s="1" t="s">
        <v>143</v>
      </c>
    </row>
    <row r="168" spans="10:11">
      <c r="J168" s="1" t="s">
        <v>144</v>
      </c>
      <c r="K168" s="1" t="s">
        <v>145</v>
      </c>
    </row>
    <row r="169" spans="10:11">
      <c r="J169" s="1" t="s">
        <v>146</v>
      </c>
      <c r="K169" s="1" t="s">
        <v>147</v>
      </c>
    </row>
    <row r="170" spans="10:11">
      <c r="J170" s="1" t="s">
        <v>148</v>
      </c>
      <c r="K170" s="1" t="s">
        <v>149</v>
      </c>
    </row>
    <row r="171" spans="10:11">
      <c r="J171" s="1" t="s">
        <v>150</v>
      </c>
      <c r="K171" s="1" t="s">
        <v>151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workbookViewId="0">
      <selection activeCell="D8" sqref="D8"/>
    </sheetView>
  </sheetViews>
  <sheetFormatPr defaultRowHeight="14.5"/>
  <sheetData>
    <row r="1" spans="1:8" ht="28" customHeight="1">
      <c r="A1" s="9" t="s">
        <v>137</v>
      </c>
      <c r="D1" s="73" t="s">
        <v>335</v>
      </c>
      <c r="E1" s="73"/>
      <c r="F1" s="73"/>
      <c r="G1" s="73"/>
      <c r="H1" s="73"/>
    </row>
    <row r="3" spans="1:8">
      <c r="A3" s="14"/>
      <c r="B3" s="15"/>
      <c r="C3" s="15" t="s">
        <v>138</v>
      </c>
      <c r="D3" s="15"/>
      <c r="E3" s="15"/>
      <c r="F3" s="19"/>
    </row>
    <row r="4" spans="1:8">
      <c r="A4" s="16"/>
      <c r="B4" s="13"/>
      <c r="C4" s="13"/>
      <c r="D4" s="13"/>
      <c r="E4" s="13"/>
      <c r="F4" s="20"/>
    </row>
    <row r="5" spans="1:8">
      <c r="A5" s="16"/>
      <c r="B5" s="13"/>
      <c r="C5" s="13"/>
      <c r="D5" s="13"/>
      <c r="E5" s="13"/>
      <c r="F5" s="20"/>
    </row>
    <row r="6" spans="1:8">
      <c r="A6" s="16"/>
      <c r="B6" s="13"/>
      <c r="C6" s="13" t="s">
        <v>245</v>
      </c>
      <c r="D6" s="13"/>
      <c r="E6" s="13" t="s">
        <v>244</v>
      </c>
      <c r="F6" s="20" t="s">
        <v>246</v>
      </c>
    </row>
    <row r="7" spans="1:8">
      <c r="A7" s="16"/>
      <c r="B7" s="13"/>
      <c r="C7" s="13" t="s">
        <v>244</v>
      </c>
      <c r="D7" s="10"/>
      <c r="E7" s="10"/>
      <c r="F7" s="20"/>
    </row>
    <row r="8" spans="1:8">
      <c r="A8" s="16" t="s">
        <v>336</v>
      </c>
      <c r="B8" s="13"/>
      <c r="C8" s="13"/>
      <c r="D8" s="11">
        <f>StartUp!D16</f>
        <v>0</v>
      </c>
      <c r="E8" s="10"/>
      <c r="F8" s="20"/>
    </row>
    <row r="9" spans="1:8">
      <c r="A9" s="16"/>
      <c r="B9" s="13"/>
      <c r="C9" s="13" t="s">
        <v>244</v>
      </c>
      <c r="D9" s="10"/>
      <c r="E9" s="10"/>
      <c r="F9" s="20"/>
    </row>
    <row r="10" spans="1:8">
      <c r="A10" s="17"/>
      <c r="B10" s="18"/>
      <c r="C10" s="18" t="s">
        <v>247</v>
      </c>
      <c r="D10" s="18"/>
      <c r="E10" s="18"/>
      <c r="F10" s="21" t="s">
        <v>248</v>
      </c>
    </row>
  </sheetData>
  <mergeCells count="1">
    <mergeCell ref="D1:H1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4"/>
  <sheetViews>
    <sheetView showGridLines="0" tabSelected="1" topLeftCell="D1" workbookViewId="0">
      <selection activeCell="H26" sqref="H26"/>
    </sheetView>
  </sheetViews>
  <sheetFormatPr defaultRowHeight="14.5"/>
  <cols>
    <col min="1" max="1" width="9.54296875" hidden="1" customWidth="1"/>
    <col min="2" max="2" width="6.1796875" hidden="1" customWidth="1"/>
    <col min="3" max="3" width="10.81640625" hidden="1" customWidth="1"/>
    <col min="4" max="4" width="30.1796875" customWidth="1"/>
    <col min="5" max="5" width="30.26953125" customWidth="1"/>
  </cols>
  <sheetData>
    <row r="1" spans="1:8" ht="28" customHeight="1">
      <c r="A1" s="9" t="s">
        <v>135</v>
      </c>
      <c r="D1" s="73" t="s">
        <v>8</v>
      </c>
      <c r="E1" s="73"/>
      <c r="F1" s="28"/>
      <c r="G1" s="28"/>
      <c r="H1" s="28"/>
    </row>
    <row r="2" spans="1:8" hidden="1"/>
    <row r="3" spans="1:8" hidden="1"/>
    <row r="4" spans="1:8" hidden="1"/>
    <row r="5" spans="1:8" hidden="1"/>
    <row r="6" spans="1:8" hidden="1">
      <c r="A6" s="53"/>
      <c r="B6" s="53"/>
      <c r="C6" s="53" t="s">
        <v>136</v>
      </c>
      <c r="D6" s="53"/>
      <c r="E6" s="53"/>
      <c r="F6" s="53"/>
      <c r="G6" s="53"/>
    </row>
    <row r="7" spans="1:8" hidden="1">
      <c r="A7" s="53"/>
      <c r="B7" s="53"/>
      <c r="C7" s="53"/>
      <c r="D7" s="53"/>
      <c r="E7" s="53"/>
      <c r="F7" s="53"/>
      <c r="G7" s="53"/>
    </row>
    <row r="8" spans="1:8" hidden="1">
      <c r="A8" s="53"/>
      <c r="B8" s="53"/>
      <c r="C8" s="53"/>
      <c r="D8" s="53"/>
      <c r="E8" s="53"/>
      <c r="F8" s="53"/>
      <c r="G8" s="53"/>
    </row>
    <row r="9" spans="1:8">
      <c r="A9" s="53"/>
      <c r="B9" s="53"/>
      <c r="C9" s="53" t="s">
        <v>245</v>
      </c>
      <c r="D9" s="53" t="s">
        <v>249</v>
      </c>
      <c r="E9" s="53"/>
      <c r="F9" s="53" t="s">
        <v>244</v>
      </c>
      <c r="G9" s="53" t="s">
        <v>246</v>
      </c>
    </row>
    <row r="10" spans="1:8">
      <c r="A10" s="53"/>
      <c r="B10" s="53"/>
      <c r="C10" s="53" t="s">
        <v>244</v>
      </c>
      <c r="G10" s="53"/>
    </row>
    <row r="11" spans="1:8">
      <c r="A11" s="53" t="s">
        <v>723</v>
      </c>
      <c r="B11" s="53"/>
      <c r="C11" s="53"/>
      <c r="D11" s="33" t="s">
        <v>725</v>
      </c>
      <c r="E11" s="66" t="str">
        <f>StartUp!C26</f>
        <v>Statement on Asset Quality</v>
      </c>
      <c r="G11" s="53"/>
    </row>
    <row r="12" spans="1:8">
      <c r="A12" s="53" t="s">
        <v>727</v>
      </c>
      <c r="B12" s="53"/>
      <c r="C12" s="53"/>
      <c r="D12" s="33" t="s">
        <v>729</v>
      </c>
      <c r="E12" s="66" t="str">
        <f>StartUp!C27</f>
        <v>OSS III</v>
      </c>
      <c r="G12" s="53"/>
    </row>
    <row r="13" spans="1:8">
      <c r="A13" s="53" t="s">
        <v>454</v>
      </c>
      <c r="B13" s="53"/>
      <c r="C13" s="53"/>
      <c r="D13" s="23" t="s">
        <v>449</v>
      </c>
      <c r="E13" s="66">
        <f>StartUp!D17</f>
        <v>0</v>
      </c>
      <c r="G13" s="53"/>
    </row>
    <row r="14" spans="1:8">
      <c r="A14" s="53" t="s">
        <v>336</v>
      </c>
      <c r="B14" s="53"/>
      <c r="C14" s="53"/>
      <c r="D14" s="23" t="s">
        <v>450</v>
      </c>
      <c r="E14" s="66">
        <f>StartUp!D16</f>
        <v>0</v>
      </c>
      <c r="G14" s="53"/>
    </row>
    <row r="15" spans="1:8">
      <c r="A15" s="53" t="s">
        <v>1</v>
      </c>
      <c r="B15" s="53"/>
      <c r="C15" s="53"/>
      <c r="D15" s="23" t="s">
        <v>451</v>
      </c>
      <c r="E15" s="25"/>
      <c r="G15" s="53"/>
    </row>
    <row r="16" spans="1:8">
      <c r="A16" s="53" t="s">
        <v>2</v>
      </c>
      <c r="B16" s="53"/>
      <c r="C16" s="53"/>
      <c r="D16" s="23" t="s">
        <v>452</v>
      </c>
      <c r="E16" s="29">
        <f>StartUp!D9</f>
        <v>0</v>
      </c>
      <c r="G16" s="53"/>
    </row>
    <row r="17" spans="1:7">
      <c r="A17" s="53" t="s">
        <v>730</v>
      </c>
      <c r="B17" s="53"/>
      <c r="C17" s="53"/>
      <c r="D17" s="33" t="s">
        <v>731</v>
      </c>
      <c r="E17" s="67" t="str">
        <f>StartUp!D22</f>
        <v>Quarterly</v>
      </c>
      <c r="G17" s="53"/>
    </row>
    <row r="18" spans="1:7">
      <c r="A18" s="53" t="s">
        <v>5</v>
      </c>
      <c r="B18" s="53"/>
      <c r="C18" s="53"/>
      <c r="D18" s="23" t="s">
        <v>453</v>
      </c>
      <c r="E18" s="69"/>
      <c r="G18" s="53"/>
    </row>
    <row r="19" spans="1:7">
      <c r="A19" s="53" t="s">
        <v>722</v>
      </c>
      <c r="B19" s="53"/>
      <c r="C19" s="53"/>
      <c r="D19" s="33" t="s">
        <v>726</v>
      </c>
      <c r="E19" s="68"/>
      <c r="G19" s="53"/>
    </row>
    <row r="20" spans="1:7">
      <c r="A20" s="53" t="s">
        <v>3</v>
      </c>
      <c r="B20" s="53"/>
      <c r="C20" s="53"/>
      <c r="D20" s="23" t="s">
        <v>4</v>
      </c>
      <c r="E20" s="27"/>
      <c r="G20" s="53"/>
    </row>
    <row r="21" spans="1:7">
      <c r="A21" s="53" t="s">
        <v>718</v>
      </c>
      <c r="B21" s="53"/>
      <c r="C21" s="53"/>
      <c r="D21" s="33" t="s">
        <v>721</v>
      </c>
      <c r="E21" s="67" t="str">
        <f>StartUp!C28</f>
        <v>V1.2</v>
      </c>
      <c r="G21" s="53"/>
    </row>
    <row r="22" spans="1:7">
      <c r="A22" s="53" t="s">
        <v>720</v>
      </c>
      <c r="B22" s="53"/>
      <c r="C22" s="53"/>
      <c r="D22" s="72" t="s">
        <v>264</v>
      </c>
      <c r="E22" s="70">
        <f>StartUp!G8</f>
        <v>0</v>
      </c>
      <c r="G22" s="53"/>
    </row>
    <row r="23" spans="1:7" hidden="1">
      <c r="A23" s="53"/>
      <c r="B23" s="53"/>
      <c r="C23" s="53" t="s">
        <v>244</v>
      </c>
      <c r="D23" s="74" t="str">
        <f>CONCATENATE("Note: Enter upto ",StartUp!D23," digits after decimal.")</f>
        <v>Note: Enter upto  digits after decimal.</v>
      </c>
      <c r="E23" s="75"/>
      <c r="G23" s="53"/>
    </row>
    <row r="24" spans="1:7" hidden="1">
      <c r="A24" s="53"/>
      <c r="B24" s="53"/>
      <c r="C24" s="53" t="s">
        <v>247</v>
      </c>
      <c r="D24" s="53"/>
      <c r="E24" s="53"/>
      <c r="F24" s="53"/>
      <c r="G24" s="53" t="s">
        <v>248</v>
      </c>
    </row>
  </sheetData>
  <mergeCells count="2">
    <mergeCell ref="D1:E1"/>
    <mergeCell ref="D23:E23"/>
  </mergeCells>
  <phoneticPr fontId="2" type="noConversion"/>
  <dataValidations count="2">
    <dataValidation type="list" allowBlank="1" showInputMessage="1" showErrorMessage="1" errorTitle="Input Error" error="Please enter a valid value from dropdown" sqref="E20">
      <formula1>"Validated,Un-Validated"</formula1>
    </dataValidation>
    <dataValidation allowBlank="1" showInputMessage="1" showErrorMessage="1" errorTitle="Input Error" error="Please enter a valid value from dropdown" sqref="E18"/>
  </dataValidations>
  <hyperlinks>
    <hyperlink ref="D6" location="Navigation!A1" display="Back to Navigation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6"/>
  <sheetViews>
    <sheetView showGridLines="0" topLeftCell="D7" workbookViewId="0">
      <selection activeCell="H13" sqref="H13"/>
    </sheetView>
  </sheetViews>
  <sheetFormatPr defaultRowHeight="14.5"/>
  <cols>
    <col min="1" max="3" width="9.1796875" hidden="1" customWidth="1"/>
    <col min="4" max="4" width="36" customWidth="1"/>
    <col min="5" max="5" width="16.7265625" customWidth="1"/>
    <col min="6" max="6" width="15.453125" customWidth="1"/>
    <col min="7" max="7" width="16.54296875" customWidth="1"/>
    <col min="8" max="8" width="17.1796875" customWidth="1"/>
    <col min="9" max="9" width="15.1796875" customWidth="1"/>
    <col min="10" max="10" width="14.453125" customWidth="1"/>
  </cols>
  <sheetData>
    <row r="1" spans="1:10" ht="28" customHeight="1">
      <c r="A1" s="32" t="s">
        <v>6</v>
      </c>
      <c r="D1" s="73" t="s">
        <v>663</v>
      </c>
      <c r="E1" s="73"/>
      <c r="F1" s="73"/>
      <c r="G1" s="73"/>
      <c r="H1" s="73"/>
    </row>
    <row r="2" spans="1:10" hidden="1">
      <c r="A2" s="53"/>
      <c r="B2" s="53"/>
      <c r="C2" s="53" t="s">
        <v>7</v>
      </c>
      <c r="D2" s="53"/>
      <c r="E2" s="53"/>
      <c r="F2" s="53"/>
      <c r="G2" s="53"/>
      <c r="H2" s="53"/>
      <c r="I2" s="53"/>
      <c r="J2" s="53"/>
    </row>
    <row r="3" spans="1:10" hidden="1">
      <c r="A3" s="53"/>
      <c r="B3" s="53"/>
      <c r="C3" s="53"/>
      <c r="D3" s="53"/>
      <c r="E3" s="53" t="s">
        <v>466</v>
      </c>
      <c r="F3" s="53" t="s">
        <v>467</v>
      </c>
      <c r="G3" s="53" t="s">
        <v>468</v>
      </c>
      <c r="H3" s="53" t="s">
        <v>469</v>
      </c>
      <c r="I3" s="53"/>
      <c r="J3" s="53"/>
    </row>
    <row r="4" spans="1:10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>
      <c r="A5" s="53"/>
      <c r="B5" s="53"/>
      <c r="C5" s="53" t="s">
        <v>245</v>
      </c>
      <c r="D5" s="53" t="s">
        <v>249</v>
      </c>
      <c r="E5" s="53"/>
      <c r="F5" s="53"/>
      <c r="G5" s="53"/>
      <c r="H5" s="53"/>
      <c r="I5" s="53" t="s">
        <v>244</v>
      </c>
      <c r="J5" s="53" t="s">
        <v>246</v>
      </c>
    </row>
    <row r="6" spans="1:10">
      <c r="A6" s="53"/>
      <c r="B6" s="53"/>
      <c r="C6" s="53" t="s">
        <v>249</v>
      </c>
      <c r="D6" s="39" t="s">
        <v>664</v>
      </c>
      <c r="E6" s="76" t="s">
        <v>675</v>
      </c>
      <c r="F6" s="77"/>
      <c r="G6" s="77"/>
      <c r="H6" s="78"/>
      <c r="J6" s="53"/>
    </row>
    <row r="7" spans="1:10" ht="29">
      <c r="A7" s="53"/>
      <c r="B7" s="53"/>
      <c r="C7" s="53" t="s">
        <v>249</v>
      </c>
      <c r="D7" s="40" t="s">
        <v>456</v>
      </c>
      <c r="E7" s="47" t="s">
        <v>455</v>
      </c>
      <c r="F7" s="47" t="s">
        <v>457</v>
      </c>
      <c r="G7" s="47" t="s">
        <v>458</v>
      </c>
      <c r="H7" s="47" t="s">
        <v>459</v>
      </c>
      <c r="J7" s="53"/>
    </row>
    <row r="8" spans="1:10" hidden="1">
      <c r="A8" s="53"/>
      <c r="B8" s="53"/>
      <c r="C8" s="53" t="s">
        <v>244</v>
      </c>
      <c r="J8" s="53"/>
    </row>
    <row r="9" spans="1:10">
      <c r="A9" s="53"/>
      <c r="B9" s="53" t="s">
        <v>470</v>
      </c>
      <c r="C9" s="53"/>
      <c r="D9" s="35" t="s">
        <v>672</v>
      </c>
      <c r="E9" s="55">
        <f>ROUND((E10+E11),2)</f>
        <v>0</v>
      </c>
      <c r="F9" s="55">
        <f>ROUND((F10+F11),2)</f>
        <v>0</v>
      </c>
      <c r="G9" s="55">
        <f>ROUND((G10+G11),2)</f>
        <v>0</v>
      </c>
      <c r="H9" s="58">
        <f t="shared" ref="H9:H16" si="0">ROUND((E9+F9+G9),2)</f>
        <v>0</v>
      </c>
      <c r="J9" s="53"/>
    </row>
    <row r="10" spans="1:10">
      <c r="A10" s="53"/>
      <c r="B10" s="53" t="s">
        <v>471</v>
      </c>
      <c r="C10" s="53"/>
      <c r="D10" s="35" t="s">
        <v>460</v>
      </c>
      <c r="E10" s="54"/>
      <c r="F10" s="54"/>
      <c r="G10" s="54"/>
      <c r="H10" s="58">
        <f t="shared" si="0"/>
        <v>0</v>
      </c>
      <c r="J10" s="53"/>
    </row>
    <row r="11" spans="1:10">
      <c r="A11" s="53"/>
      <c r="B11" s="53" t="s">
        <v>472</v>
      </c>
      <c r="C11" s="53"/>
      <c r="D11" s="35" t="s">
        <v>461</v>
      </c>
      <c r="E11" s="54"/>
      <c r="F11" s="54"/>
      <c r="G11" s="54"/>
      <c r="H11" s="58">
        <f t="shared" si="0"/>
        <v>0</v>
      </c>
      <c r="J11" s="53"/>
    </row>
    <row r="12" spans="1:10" ht="29">
      <c r="A12" s="53"/>
      <c r="B12" s="53" t="s">
        <v>473</v>
      </c>
      <c r="C12" s="53"/>
      <c r="D12" s="35" t="s">
        <v>462</v>
      </c>
      <c r="E12" s="54"/>
      <c r="F12" s="54"/>
      <c r="G12" s="54"/>
      <c r="H12" s="58">
        <f t="shared" si="0"/>
        <v>0</v>
      </c>
      <c r="J12" s="53"/>
    </row>
    <row r="13" spans="1:10">
      <c r="A13" s="53"/>
      <c r="B13" s="53" t="s">
        <v>474</v>
      </c>
      <c r="C13" s="53"/>
      <c r="D13" s="35" t="s">
        <v>673</v>
      </c>
      <c r="E13" s="55">
        <f>ROUND((E14+E15),2)</f>
        <v>0</v>
      </c>
      <c r="F13" s="55">
        <f>ROUND((F14+F15),2)</f>
        <v>0</v>
      </c>
      <c r="G13" s="55">
        <f>ROUND((G14+G15),2)</f>
        <v>0</v>
      </c>
      <c r="H13" s="58">
        <f t="shared" si="0"/>
        <v>0</v>
      </c>
      <c r="J13" s="53"/>
    </row>
    <row r="14" spans="1:10">
      <c r="A14" s="53"/>
      <c r="B14" s="53" t="s">
        <v>475</v>
      </c>
      <c r="C14" s="53"/>
      <c r="D14" s="35" t="s">
        <v>463</v>
      </c>
      <c r="E14" s="54"/>
      <c r="F14" s="54"/>
      <c r="G14" s="54"/>
      <c r="H14" s="58">
        <f t="shared" si="0"/>
        <v>0</v>
      </c>
      <c r="J14" s="53"/>
    </row>
    <row r="15" spans="1:10">
      <c r="A15" s="53"/>
      <c r="B15" s="53" t="s">
        <v>476</v>
      </c>
      <c r="C15" s="53"/>
      <c r="D15" s="35" t="s">
        <v>464</v>
      </c>
      <c r="E15" s="54"/>
      <c r="F15" s="54"/>
      <c r="G15" s="54"/>
      <c r="H15" s="58">
        <f t="shared" si="0"/>
        <v>0</v>
      </c>
      <c r="J15" s="53"/>
    </row>
    <row r="16" spans="1:10">
      <c r="A16" s="53"/>
      <c r="B16" s="53" t="s">
        <v>477</v>
      </c>
      <c r="C16" s="53"/>
      <c r="D16" s="35" t="s">
        <v>465</v>
      </c>
      <c r="E16" s="55">
        <f>ROUND((E9+E13),2)</f>
        <v>0</v>
      </c>
      <c r="F16" s="55">
        <f>ROUND((F9+F13),2)</f>
        <v>0</v>
      </c>
      <c r="G16" s="55">
        <f>ROUND((G9+G13),2)</f>
        <v>0</v>
      </c>
      <c r="H16" s="58">
        <f t="shared" si="0"/>
        <v>0</v>
      </c>
      <c r="J16" s="53"/>
    </row>
    <row r="17" spans="1:10" ht="30" customHeight="1">
      <c r="A17" s="53"/>
      <c r="B17" s="53"/>
      <c r="C17" s="53" t="s">
        <v>244</v>
      </c>
      <c r="D17" s="82" t="s">
        <v>676</v>
      </c>
      <c r="E17" s="83"/>
      <c r="F17" s="83"/>
      <c r="G17" s="83"/>
      <c r="H17" s="84"/>
      <c r="J17" s="53"/>
    </row>
    <row r="18" spans="1:10" hidden="1">
      <c r="A18" s="53"/>
      <c r="B18" s="53"/>
      <c r="C18" s="53" t="s">
        <v>247</v>
      </c>
      <c r="D18" s="53"/>
      <c r="E18" s="53"/>
      <c r="F18" s="53"/>
      <c r="G18" s="53"/>
      <c r="H18" s="53"/>
      <c r="I18" s="53"/>
      <c r="J18" s="53" t="s">
        <v>248</v>
      </c>
    </row>
    <row r="19" spans="1:10" hidden="1"/>
    <row r="20" spans="1:10" hidden="1"/>
    <row r="21" spans="1:10" hidden="1"/>
    <row r="22" spans="1:10" hidden="1"/>
    <row r="23" spans="1:10" hidden="1"/>
    <row r="24" spans="1:10" hidden="1"/>
    <row r="25" spans="1:10" hidden="1">
      <c r="A25" s="53"/>
      <c r="B25" s="53"/>
      <c r="C25" s="53" t="s">
        <v>478</v>
      </c>
      <c r="D25" s="53"/>
      <c r="E25" s="53"/>
      <c r="F25" s="53"/>
      <c r="G25" s="53"/>
      <c r="H25" s="53"/>
    </row>
    <row r="26" spans="1:10" hidden="1">
      <c r="A26" s="53"/>
      <c r="B26" s="53"/>
      <c r="C26" s="53"/>
      <c r="D26" s="53"/>
      <c r="E26" s="53" t="s">
        <v>482</v>
      </c>
      <c r="F26" s="53"/>
      <c r="G26" s="53"/>
      <c r="H26" s="53"/>
    </row>
    <row r="27" spans="1:10">
      <c r="A27" s="53"/>
      <c r="B27" s="53"/>
      <c r="C27" s="53"/>
      <c r="D27" s="53"/>
      <c r="E27" s="53"/>
      <c r="F27" s="53"/>
      <c r="G27" s="53"/>
      <c r="H27" s="53"/>
    </row>
    <row r="28" spans="1:10">
      <c r="A28" s="53"/>
      <c r="B28" s="53"/>
      <c r="C28" s="53" t="s">
        <v>245</v>
      </c>
      <c r="D28" s="53" t="s">
        <v>249</v>
      </c>
      <c r="E28" s="53"/>
      <c r="F28" s="53" t="s">
        <v>244</v>
      </c>
      <c r="G28" s="53" t="s">
        <v>246</v>
      </c>
      <c r="H28" s="53"/>
    </row>
    <row r="29" spans="1:10">
      <c r="A29" s="53"/>
      <c r="B29" s="53"/>
      <c r="C29" s="53" t="s">
        <v>249</v>
      </c>
      <c r="D29" s="39" t="s">
        <v>651</v>
      </c>
      <c r="E29" s="48" t="s">
        <v>479</v>
      </c>
      <c r="G29" s="53"/>
      <c r="H29" s="53"/>
    </row>
    <row r="30" spans="1:10" hidden="1">
      <c r="A30" s="53"/>
      <c r="B30" s="53"/>
      <c r="C30" s="53" t="s">
        <v>244</v>
      </c>
      <c r="G30" s="53"/>
      <c r="H30" s="53"/>
    </row>
    <row r="31" spans="1:10" ht="29">
      <c r="A31" s="53"/>
      <c r="B31" s="53"/>
      <c r="C31" s="61"/>
      <c r="D31" s="33" t="s">
        <v>480</v>
      </c>
      <c r="E31" s="54"/>
      <c r="G31" s="53"/>
      <c r="H31" s="53"/>
    </row>
    <row r="32" spans="1:10">
      <c r="A32" s="53"/>
      <c r="B32" s="53"/>
      <c r="C32" s="53" t="s">
        <v>244</v>
      </c>
      <c r="D32" s="85" t="s">
        <v>481</v>
      </c>
      <c r="E32" s="81"/>
      <c r="G32" s="53"/>
      <c r="H32" s="53"/>
    </row>
    <row r="33" spans="1:12" hidden="1">
      <c r="A33" s="53"/>
      <c r="B33" s="53"/>
      <c r="C33" s="53" t="s">
        <v>247</v>
      </c>
      <c r="D33" s="53"/>
      <c r="E33" s="53"/>
      <c r="F33" s="53"/>
      <c r="G33" s="53" t="s">
        <v>248</v>
      </c>
      <c r="H33" s="53"/>
    </row>
    <row r="34" spans="1:12" hidden="1"/>
    <row r="35" spans="1:12" hidden="1"/>
    <row r="36" spans="1:12" hidden="1"/>
    <row r="37" spans="1:12" hidden="1"/>
    <row r="38" spans="1:12" hidden="1"/>
    <row r="39" spans="1:12" hidden="1"/>
    <row r="40" spans="1:12" hidden="1"/>
    <row r="41" spans="1:12" hidden="1"/>
    <row r="42" spans="1:12" hidden="1"/>
    <row r="43" spans="1:12" hidden="1"/>
    <row r="44" spans="1:12" hidden="1">
      <c r="A44" s="53"/>
      <c r="B44" s="53"/>
      <c r="C44" s="53" t="s">
        <v>483</v>
      </c>
      <c r="D44" s="53"/>
      <c r="E44" s="53"/>
      <c r="F44" s="53"/>
      <c r="G44" s="53"/>
      <c r="H44" s="53"/>
      <c r="I44" s="53"/>
      <c r="J44" s="53"/>
      <c r="K44" s="53"/>
      <c r="L44" s="53"/>
    </row>
    <row r="45" spans="1:12" hidden="1">
      <c r="A45" s="53"/>
      <c r="B45" s="53"/>
      <c r="C45" s="53"/>
      <c r="D45" s="53"/>
      <c r="E45" s="53" t="s">
        <v>491</v>
      </c>
      <c r="F45" s="53" t="s">
        <v>492</v>
      </c>
      <c r="G45" s="53" t="s">
        <v>493</v>
      </c>
      <c r="H45" s="53" t="s">
        <v>494</v>
      </c>
      <c r="I45" s="53" t="s">
        <v>495</v>
      </c>
      <c r="J45" s="53" t="s">
        <v>496</v>
      </c>
      <c r="K45" s="53"/>
      <c r="L45" s="53"/>
    </row>
    <row r="46" spans="1:1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>
      <c r="A47" s="53"/>
      <c r="B47" s="53"/>
      <c r="C47" s="53" t="s">
        <v>245</v>
      </c>
      <c r="D47" s="53" t="s">
        <v>249</v>
      </c>
      <c r="E47" s="53"/>
      <c r="F47" s="53"/>
      <c r="G47" s="53"/>
      <c r="H47" s="53"/>
      <c r="I47" s="53"/>
      <c r="J47" s="53"/>
      <c r="K47" s="53" t="s">
        <v>244</v>
      </c>
      <c r="L47" s="53" t="s">
        <v>246</v>
      </c>
    </row>
    <row r="48" spans="1:12" ht="30" customHeight="1">
      <c r="A48" s="53"/>
      <c r="B48" s="53"/>
      <c r="C48" s="53" t="s">
        <v>249</v>
      </c>
      <c r="D48" s="56" t="s">
        <v>665</v>
      </c>
      <c r="E48" s="76" t="s">
        <v>675</v>
      </c>
      <c r="F48" s="77"/>
      <c r="G48" s="77"/>
      <c r="H48" s="77"/>
      <c r="I48" s="77"/>
      <c r="J48" s="78"/>
      <c r="L48" s="53"/>
    </row>
    <row r="49" spans="1:12" ht="43.5">
      <c r="A49" s="53"/>
      <c r="B49" s="53"/>
      <c r="C49" s="61" t="s">
        <v>249</v>
      </c>
      <c r="D49" s="46" t="s">
        <v>456</v>
      </c>
      <c r="E49" s="47" t="s">
        <v>484</v>
      </c>
      <c r="F49" s="47" t="s">
        <v>485</v>
      </c>
      <c r="G49" s="47" t="s">
        <v>486</v>
      </c>
      <c r="H49" s="47" t="s">
        <v>487</v>
      </c>
      <c r="I49" s="47" t="s">
        <v>488</v>
      </c>
      <c r="J49" s="47" t="s">
        <v>677</v>
      </c>
      <c r="L49" s="53"/>
    </row>
    <row r="50" spans="1:12" hidden="1">
      <c r="A50" s="53"/>
      <c r="B50" s="53"/>
      <c r="C50" s="53" t="s">
        <v>244</v>
      </c>
      <c r="L50" s="53"/>
    </row>
    <row r="51" spans="1:12">
      <c r="A51" s="53"/>
      <c r="B51" s="53" t="s">
        <v>470</v>
      </c>
      <c r="C51" s="53"/>
      <c r="D51" s="35" t="s">
        <v>672</v>
      </c>
      <c r="E51" s="55">
        <f>ROUND((E52+E53),2)</f>
        <v>0</v>
      </c>
      <c r="F51" s="55">
        <f>ROUND((F52+F53),2)</f>
        <v>0</v>
      </c>
      <c r="G51" s="55">
        <f>ROUND((G52+G53),2)</f>
        <v>0</v>
      </c>
      <c r="H51" s="55">
        <f>ROUND((H52+H53),2)</f>
        <v>0</v>
      </c>
      <c r="I51" s="55">
        <f>ROUND((I52+I53),2)</f>
        <v>0</v>
      </c>
      <c r="J51" s="55">
        <f t="shared" ref="J51:J58" si="1">ROUND((E51+F51+G51+H51+I51),2)</f>
        <v>0</v>
      </c>
      <c r="L51" s="53"/>
    </row>
    <row r="52" spans="1:12">
      <c r="A52" s="53"/>
      <c r="B52" s="53" t="s">
        <v>471</v>
      </c>
      <c r="C52" s="53"/>
      <c r="D52" s="35" t="s">
        <v>460</v>
      </c>
      <c r="E52" s="54"/>
      <c r="F52" s="54"/>
      <c r="G52" s="54"/>
      <c r="H52" s="54"/>
      <c r="I52" s="54"/>
      <c r="J52" s="55">
        <f t="shared" si="1"/>
        <v>0</v>
      </c>
      <c r="L52" s="53"/>
    </row>
    <row r="53" spans="1:12">
      <c r="A53" s="53"/>
      <c r="B53" s="53" t="s">
        <v>472</v>
      </c>
      <c r="C53" s="53"/>
      <c r="D53" s="35" t="s">
        <v>461</v>
      </c>
      <c r="E53" s="54"/>
      <c r="F53" s="54"/>
      <c r="G53" s="54"/>
      <c r="H53" s="54"/>
      <c r="I53" s="54"/>
      <c r="J53" s="55">
        <f t="shared" si="1"/>
        <v>0</v>
      </c>
      <c r="L53" s="53"/>
    </row>
    <row r="54" spans="1:12" ht="29">
      <c r="A54" s="53"/>
      <c r="B54" s="53" t="s">
        <v>473</v>
      </c>
      <c r="C54" s="53"/>
      <c r="D54" s="35" t="s">
        <v>462</v>
      </c>
      <c r="E54" s="54"/>
      <c r="F54" s="54"/>
      <c r="G54" s="54"/>
      <c r="H54" s="54"/>
      <c r="I54" s="54"/>
      <c r="J54" s="55">
        <f t="shared" si="1"/>
        <v>0</v>
      </c>
      <c r="L54" s="53"/>
    </row>
    <row r="55" spans="1:12">
      <c r="A55" s="53"/>
      <c r="B55" s="53" t="s">
        <v>474</v>
      </c>
      <c r="C55" s="53"/>
      <c r="D55" s="35" t="s">
        <v>674</v>
      </c>
      <c r="E55" s="55">
        <f>ROUND((E56+E57),2)</f>
        <v>0</v>
      </c>
      <c r="F55" s="55">
        <f>ROUND((F56+F57),2)</f>
        <v>0</v>
      </c>
      <c r="G55" s="55">
        <f>ROUND((G56+G57),2)</f>
        <v>0</v>
      </c>
      <c r="H55" s="55">
        <f>ROUND((H56+H57),2)</f>
        <v>0</v>
      </c>
      <c r="I55" s="55">
        <f>ROUND((I56+I57),2)</f>
        <v>0</v>
      </c>
      <c r="J55" s="55">
        <f t="shared" si="1"/>
        <v>0</v>
      </c>
      <c r="L55" s="53"/>
    </row>
    <row r="56" spans="1:12">
      <c r="A56" s="53"/>
      <c r="B56" s="53" t="s">
        <v>475</v>
      </c>
      <c r="C56" s="53"/>
      <c r="D56" s="35" t="s">
        <v>463</v>
      </c>
      <c r="E56" s="54"/>
      <c r="F56" s="54"/>
      <c r="G56" s="54"/>
      <c r="H56" s="54"/>
      <c r="I56" s="54"/>
      <c r="J56" s="55">
        <f t="shared" si="1"/>
        <v>0</v>
      </c>
      <c r="L56" s="53"/>
    </row>
    <row r="57" spans="1:12">
      <c r="A57" s="53"/>
      <c r="B57" s="53" t="s">
        <v>476</v>
      </c>
      <c r="C57" s="53"/>
      <c r="D57" s="35" t="s">
        <v>464</v>
      </c>
      <c r="E57" s="54"/>
      <c r="F57" s="54"/>
      <c r="G57" s="54"/>
      <c r="H57" s="54"/>
      <c r="I57" s="54"/>
      <c r="J57" s="55">
        <f t="shared" si="1"/>
        <v>0</v>
      </c>
      <c r="L57" s="53"/>
    </row>
    <row r="58" spans="1:12">
      <c r="A58" s="53"/>
      <c r="B58" s="53" t="s">
        <v>477</v>
      </c>
      <c r="C58" s="53"/>
      <c r="D58" s="35" t="s">
        <v>489</v>
      </c>
      <c r="E58" s="55">
        <f>ROUND((E51+E55),2)</f>
        <v>0</v>
      </c>
      <c r="F58" s="55">
        <f>ROUND((F51+F55),2)</f>
        <v>0</v>
      </c>
      <c r="G58" s="55">
        <f>ROUND((G51+G55),2)</f>
        <v>0</v>
      </c>
      <c r="H58" s="55">
        <f>ROUND((H51+H55),2)</f>
        <v>0</v>
      </c>
      <c r="I58" s="55">
        <f>ROUND((I51+I55),2)</f>
        <v>0</v>
      </c>
      <c r="J58" s="55">
        <f t="shared" si="1"/>
        <v>0</v>
      </c>
      <c r="L58" s="53"/>
    </row>
    <row r="59" spans="1:12">
      <c r="A59" s="53"/>
      <c r="B59" s="53"/>
      <c r="C59" s="53" t="s">
        <v>244</v>
      </c>
      <c r="D59" s="79" t="s">
        <v>490</v>
      </c>
      <c r="E59" s="80"/>
      <c r="F59" s="80"/>
      <c r="G59" s="80"/>
      <c r="H59" s="80"/>
      <c r="I59" s="80"/>
      <c r="J59" s="81"/>
      <c r="L59" s="53"/>
    </row>
    <row r="60" spans="1:12" hidden="1">
      <c r="A60" s="53"/>
      <c r="B60" s="53"/>
      <c r="C60" s="53" t="s">
        <v>247</v>
      </c>
      <c r="D60" s="53"/>
      <c r="E60" s="53"/>
      <c r="F60" s="53"/>
      <c r="G60" s="53"/>
      <c r="H60" s="53"/>
      <c r="I60" s="53"/>
      <c r="J60" s="53"/>
      <c r="K60" s="53"/>
      <c r="L60" s="53" t="s">
        <v>248</v>
      </c>
    </row>
    <row r="61" spans="1:12" hidden="1"/>
    <row r="62" spans="1:12" hidden="1"/>
    <row r="63" spans="1:12" hidden="1"/>
    <row r="64" spans="1:12" hidden="1"/>
    <row r="65" spans="1:7" hidden="1">
      <c r="A65" s="53"/>
      <c r="B65" s="53"/>
      <c r="C65" s="53" t="s">
        <v>497</v>
      </c>
      <c r="D65" s="53"/>
      <c r="E65" s="53"/>
      <c r="F65" s="53"/>
      <c r="G65" s="53"/>
    </row>
    <row r="66" spans="1:7" hidden="1">
      <c r="A66" s="53"/>
      <c r="B66" s="53"/>
      <c r="C66" s="53"/>
      <c r="D66" s="53"/>
      <c r="E66" s="53"/>
      <c r="F66" s="53"/>
      <c r="G66" s="53"/>
    </row>
    <row r="67" spans="1:7">
      <c r="A67" s="53"/>
      <c r="B67" s="53"/>
      <c r="C67" s="53"/>
      <c r="D67" s="53"/>
      <c r="E67" s="53"/>
      <c r="F67" s="53"/>
      <c r="G67" s="53"/>
    </row>
    <row r="68" spans="1:7">
      <c r="A68" s="53"/>
      <c r="B68" s="53"/>
      <c r="C68" s="53" t="s">
        <v>245</v>
      </c>
      <c r="D68" s="53" t="s">
        <v>249</v>
      </c>
      <c r="E68" s="53"/>
      <c r="F68" s="53" t="s">
        <v>244</v>
      </c>
      <c r="G68" s="53" t="s">
        <v>246</v>
      </c>
    </row>
    <row r="69" spans="1:7">
      <c r="A69" s="53"/>
      <c r="B69" s="53"/>
      <c r="C69" s="61" t="s">
        <v>249</v>
      </c>
      <c r="D69" s="39" t="s">
        <v>717</v>
      </c>
      <c r="E69" s="33"/>
      <c r="G69" s="53"/>
    </row>
    <row r="70" spans="1:7" hidden="1">
      <c r="A70" s="53"/>
      <c r="B70" s="53"/>
      <c r="C70" s="53" t="s">
        <v>244</v>
      </c>
      <c r="G70" s="53"/>
    </row>
    <row r="71" spans="1:7">
      <c r="A71" s="53" t="s">
        <v>586</v>
      </c>
      <c r="B71" s="53"/>
      <c r="C71" s="53"/>
      <c r="D71" s="33" t="s">
        <v>498</v>
      </c>
      <c r="E71" s="54"/>
      <c r="G71" s="53"/>
    </row>
    <row r="72" spans="1:7">
      <c r="A72" s="53" t="s">
        <v>587</v>
      </c>
      <c r="B72" s="53"/>
      <c r="C72" s="53"/>
      <c r="D72" s="33" t="s">
        <v>499</v>
      </c>
      <c r="E72" s="54"/>
      <c r="G72" s="53"/>
    </row>
    <row r="73" spans="1:7">
      <c r="A73" s="53" t="s">
        <v>588</v>
      </c>
      <c r="B73" s="53"/>
      <c r="C73" s="53"/>
      <c r="D73" s="33" t="s">
        <v>500</v>
      </c>
      <c r="E73" s="54"/>
      <c r="G73" s="53"/>
    </row>
    <row r="74" spans="1:7">
      <c r="A74" s="53" t="s">
        <v>589</v>
      </c>
      <c r="B74" s="53"/>
      <c r="C74" s="53"/>
      <c r="D74" s="33" t="s">
        <v>501</v>
      </c>
      <c r="E74" s="55">
        <f>ROUND((E71+E72+E73),2)</f>
        <v>0</v>
      </c>
      <c r="G74" s="53"/>
    </row>
    <row r="75" spans="1:7">
      <c r="A75" s="53"/>
      <c r="B75" s="53"/>
      <c r="C75" s="53" t="s">
        <v>244</v>
      </c>
      <c r="G75" s="53"/>
    </row>
    <row r="76" spans="1:7">
      <c r="A76" s="53"/>
      <c r="B76" s="53"/>
      <c r="C76" s="53" t="s">
        <v>247</v>
      </c>
      <c r="D76" s="53"/>
      <c r="E76" s="53"/>
      <c r="F76" s="53"/>
      <c r="G76" s="53" t="s">
        <v>248</v>
      </c>
    </row>
  </sheetData>
  <sheetProtection password="A44A" sheet="1" objects="1" scenarios="1"/>
  <mergeCells count="6">
    <mergeCell ref="D1:H1"/>
    <mergeCell ref="E48:J48"/>
    <mergeCell ref="D59:J59"/>
    <mergeCell ref="D17:H17"/>
    <mergeCell ref="E6:H6"/>
    <mergeCell ref="D32:E32"/>
  </mergeCells>
  <phoneticPr fontId="2" type="noConversion"/>
  <dataValidations count="1">
    <dataValidation type="decimal" allowBlank="1" showInputMessage="1" showErrorMessage="1" errorTitle="Input Error" error="Please enter a numeric value between -99999999999999999 and 99999999999999999" sqref="E71:E74 E51:J58 E31 E9:H16">
      <formula1>-99999999999999900</formula1>
      <formula2>99999999999999900</formula2>
    </dataValidation>
  </dataValidations>
  <hyperlinks>
    <hyperlink ref="C42" location="Navigation!A1" display="Back to Navigation"/>
    <hyperlink ref="D43" location="Navigation!A1" display="Back to Navigation"/>
    <hyperlink ref="D42" location="Navigation!A1" display="Back to Navigation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2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35.81640625" customWidth="1"/>
    <col min="5" max="5" width="21.7265625" customWidth="1"/>
    <col min="6" max="6" width="22.26953125" customWidth="1"/>
  </cols>
  <sheetData>
    <row r="1" spans="1:8" ht="28" customHeight="1">
      <c r="A1" s="32" t="s">
        <v>502</v>
      </c>
      <c r="D1" s="73" t="s">
        <v>662</v>
      </c>
      <c r="E1" s="73"/>
      <c r="F1" s="73"/>
      <c r="G1" s="57"/>
      <c r="H1" s="57"/>
    </row>
    <row r="2" spans="1:8" hidden="1"/>
    <row r="3" spans="1:8" hidden="1"/>
    <row r="4" spans="1:8" hidden="1"/>
    <row r="5" spans="1:8" hidden="1"/>
    <row r="6" spans="1:8" hidden="1">
      <c r="A6" s="53"/>
      <c r="B6" s="53"/>
      <c r="C6" s="53" t="s">
        <v>503</v>
      </c>
      <c r="D6" s="53"/>
      <c r="E6" s="53"/>
      <c r="F6" s="53"/>
      <c r="G6" s="53"/>
      <c r="H6" s="53"/>
    </row>
    <row r="7" spans="1:8" hidden="1">
      <c r="A7" s="53"/>
      <c r="B7" s="53"/>
      <c r="C7" s="53"/>
      <c r="D7" s="53"/>
      <c r="E7" s="53" t="s">
        <v>469</v>
      </c>
      <c r="F7" s="53" t="s">
        <v>496</v>
      </c>
      <c r="G7" s="53"/>
      <c r="H7" s="53"/>
    </row>
    <row r="8" spans="1:8">
      <c r="A8" s="53"/>
      <c r="B8" s="53"/>
      <c r="C8" s="53"/>
      <c r="D8" s="53"/>
      <c r="E8" s="53"/>
      <c r="F8" s="53"/>
      <c r="G8" s="53"/>
      <c r="H8" s="53"/>
    </row>
    <row r="9" spans="1:8">
      <c r="A9" s="53"/>
      <c r="B9" s="53"/>
      <c r="C9" s="53" t="s">
        <v>245</v>
      </c>
      <c r="D9" s="53" t="s">
        <v>249</v>
      </c>
      <c r="E9" s="53"/>
      <c r="F9" s="53"/>
      <c r="G9" s="53" t="s">
        <v>244</v>
      </c>
      <c r="H9" s="53" t="s">
        <v>246</v>
      </c>
    </row>
    <row r="10" spans="1:8">
      <c r="A10" s="53"/>
      <c r="B10" s="53"/>
      <c r="C10" s="53" t="s">
        <v>249</v>
      </c>
      <c r="D10" s="36"/>
      <c r="E10" s="76" t="s">
        <v>679</v>
      </c>
      <c r="F10" s="78"/>
      <c r="H10" s="53"/>
    </row>
    <row r="11" spans="1:8" ht="29">
      <c r="A11" s="53"/>
      <c r="B11" s="53"/>
      <c r="C11" s="53" t="s">
        <v>249</v>
      </c>
      <c r="D11" s="46" t="s">
        <v>678</v>
      </c>
      <c r="E11" s="45" t="s">
        <v>504</v>
      </c>
      <c r="F11" s="45" t="s">
        <v>505</v>
      </c>
      <c r="H11" s="53"/>
    </row>
    <row r="12" spans="1:8" hidden="1">
      <c r="A12" s="53"/>
      <c r="B12" s="53"/>
      <c r="C12" s="53" t="s">
        <v>244</v>
      </c>
      <c r="H12" s="53"/>
    </row>
    <row r="13" spans="1:8">
      <c r="A13" s="53"/>
      <c r="B13" s="53" t="s">
        <v>470</v>
      </c>
      <c r="C13" s="53"/>
      <c r="D13" s="37" t="s">
        <v>672</v>
      </c>
      <c r="E13" s="58">
        <f>ROUND(('PortfolioAnalysis(loans_advncs)'!H9),2)</f>
        <v>0</v>
      </c>
      <c r="F13" s="55">
        <f>ROUND(('PortfolioAnalysis(loans_advncs)'!J51),2)</f>
        <v>0</v>
      </c>
      <c r="H13" s="53"/>
    </row>
    <row r="14" spans="1:8">
      <c r="A14" s="53"/>
      <c r="B14" s="53" t="s">
        <v>471</v>
      </c>
      <c r="C14" s="53"/>
      <c r="D14" s="37" t="s">
        <v>460</v>
      </c>
      <c r="E14" s="58">
        <f>ROUND(('PortfolioAnalysis(loans_advncs)'!H10),2)</f>
        <v>0</v>
      </c>
      <c r="F14" s="55">
        <f>ROUND(('PortfolioAnalysis(loans_advncs)'!J52),2)</f>
        <v>0</v>
      </c>
      <c r="H14" s="53"/>
    </row>
    <row r="15" spans="1:8">
      <c r="A15" s="53"/>
      <c r="B15" s="53" t="s">
        <v>472</v>
      </c>
      <c r="C15" s="53"/>
      <c r="D15" s="38" t="s">
        <v>461</v>
      </c>
      <c r="E15" s="58">
        <f>ROUND(('PortfolioAnalysis(loans_advncs)'!H11),2)</f>
        <v>0</v>
      </c>
      <c r="F15" s="55">
        <f>ROUND(('PortfolioAnalysis(loans_advncs)'!J53),2)</f>
        <v>0</v>
      </c>
      <c r="H15" s="53"/>
    </row>
    <row r="16" spans="1:8" ht="29">
      <c r="A16" s="53"/>
      <c r="B16" s="53" t="s">
        <v>473</v>
      </c>
      <c r="C16" s="53"/>
      <c r="D16" s="37" t="s">
        <v>462</v>
      </c>
      <c r="E16" s="58">
        <f>ROUND(('PortfolioAnalysis(loans_advncs)'!H12),2)</f>
        <v>0</v>
      </c>
      <c r="F16" s="55">
        <f>ROUND(('PortfolioAnalysis(loans_advncs)'!J54),2)</f>
        <v>0</v>
      </c>
      <c r="H16" s="53"/>
    </row>
    <row r="17" spans="1:8">
      <c r="A17" s="53"/>
      <c r="B17" s="53" t="s">
        <v>474</v>
      </c>
      <c r="C17" s="53"/>
      <c r="D17" s="37" t="s">
        <v>673</v>
      </c>
      <c r="E17" s="58">
        <f>ROUND(('PortfolioAnalysis(loans_advncs)'!H13),2)</f>
        <v>0</v>
      </c>
      <c r="F17" s="55">
        <f>ROUND(('PortfolioAnalysis(loans_advncs)'!J55),2)</f>
        <v>0</v>
      </c>
      <c r="H17" s="53"/>
    </row>
    <row r="18" spans="1:8">
      <c r="A18" s="53"/>
      <c r="B18" s="53" t="s">
        <v>475</v>
      </c>
      <c r="C18" s="53"/>
      <c r="D18" s="37" t="s">
        <v>463</v>
      </c>
      <c r="E18" s="58">
        <f>ROUND(('PortfolioAnalysis(loans_advncs)'!H14),2)</f>
        <v>0</v>
      </c>
      <c r="F18" s="55">
        <f>ROUND(('PortfolioAnalysis(loans_advncs)'!J56),2)</f>
        <v>0</v>
      </c>
      <c r="H18" s="53"/>
    </row>
    <row r="19" spans="1:8">
      <c r="A19" s="53"/>
      <c r="B19" s="53" t="s">
        <v>476</v>
      </c>
      <c r="C19" s="53"/>
      <c r="D19" s="37" t="s">
        <v>464</v>
      </c>
      <c r="E19" s="58">
        <f>ROUND(('PortfolioAnalysis(loans_advncs)'!H15),2)</f>
        <v>0</v>
      </c>
      <c r="F19" s="55">
        <f>ROUND(('PortfolioAnalysis(loans_advncs)'!J57),2)</f>
        <v>0</v>
      </c>
      <c r="H19" s="53"/>
    </row>
    <row r="20" spans="1:8">
      <c r="A20" s="53"/>
      <c r="B20" s="53" t="s">
        <v>477</v>
      </c>
      <c r="C20" s="53"/>
      <c r="D20" s="37" t="s">
        <v>465</v>
      </c>
      <c r="E20" s="58">
        <f>ROUND(('PortfolioAnalysis(loans_advncs)'!H16),2)</f>
        <v>0</v>
      </c>
      <c r="F20" s="55">
        <f>ROUND(('PortfolioAnalysis(loans_advncs)'!J58),2)</f>
        <v>0</v>
      </c>
      <c r="H20" s="53"/>
    </row>
    <row r="21" spans="1:8">
      <c r="A21" s="53"/>
      <c r="B21" s="53"/>
      <c r="C21" s="53" t="s">
        <v>244</v>
      </c>
      <c r="H21" s="53"/>
    </row>
    <row r="22" spans="1:8">
      <c r="A22" s="53"/>
      <c r="B22" s="53"/>
      <c r="C22" s="53" t="s">
        <v>247</v>
      </c>
      <c r="D22" s="53"/>
      <c r="E22" s="53"/>
      <c r="F22" s="53"/>
      <c r="G22" s="53"/>
      <c r="H22" s="53" t="s">
        <v>248</v>
      </c>
    </row>
  </sheetData>
  <sheetProtection password="A44A" sheet="1" objects="1" scenarios="1"/>
  <mergeCells count="2">
    <mergeCell ref="E10:F10"/>
    <mergeCell ref="D1:F1"/>
  </mergeCells>
  <phoneticPr fontId="2" type="noConversion"/>
  <dataValidations count="1">
    <dataValidation type="decimal" allowBlank="1" showInputMessage="1" showErrorMessage="1" errorTitle="Input Error" error="Please enter a numeric value between -99999999999999999 and 99999999999999999" sqref="E13:F20">
      <formula1>-99999999999999900</formula1>
      <formula2>99999999999999900</formula2>
    </dataValidation>
  </dataValidations>
  <hyperlinks>
    <hyperlink ref="D3" location="Navigation!A1" display="Back to Navigation"/>
  </hyperlinks>
  <pageMargins left="0.75" right="0.75" top="1" bottom="1" header="0.5" footer="0.5"/>
  <pageSetup orientation="portrait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B6C1D032-3716-4570-8B0B-DA9C4C37BE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General Information</vt:lpstr>
      <vt:lpstr>PortfolioAnalysis(loans_advncs)</vt:lpstr>
      <vt:lpstr>Consolidated Data</vt:lpstr>
      <vt:lpstr>Classifcation_Loans_Adv</vt:lpstr>
      <vt:lpstr>StatementOtherRiskAssets</vt:lpstr>
      <vt:lpstr>QualitySecurityPortoflio</vt:lpstr>
      <vt:lpstr>OtherNonSLRSecurity</vt:lpstr>
      <vt:lpstr>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Signatory!fn_D11_0_12082013</vt:lpstr>
      <vt:lpstr>Signatory!fn_D12_1_12082013</vt:lpstr>
      <vt:lpstr>Signatory!fn_D13_2_12082013</vt:lpstr>
      <vt:lpstr>Signatory!fn_D14_3_12082013</vt:lpstr>
      <vt:lpstr>Signatory!fn_D15_4_12082013</vt:lpstr>
      <vt:lpstr>Signatory!fn_D16_5_12082013</vt:lpstr>
      <vt:lpstr>Signatory!fn_D17_6_12082013</vt:lpstr>
      <vt:lpstr>Signatory!fn_D18_7_12082013</vt:lpstr>
      <vt:lpstr>Signatory!fn_F11_8_12082013</vt:lpstr>
      <vt:lpstr>Signatory!fn_F12_9_12082013</vt:lpstr>
      <vt:lpstr>Signatory!fn_F13_10_12082013</vt:lpstr>
      <vt:lpstr>Signatory!fn_F14_11_12082013</vt:lpstr>
      <vt:lpstr>Signatory!fn_F15_12_12082013</vt:lpstr>
      <vt:lpstr>Signatory!fn_F16_13_12082013</vt:lpstr>
      <vt:lpstr>Signatory!fn_F17_14_12082013</vt:lpstr>
      <vt:lpstr>Signatory!fn_F18_15_12082013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SMD</cp:lastModifiedBy>
  <dcterms:created xsi:type="dcterms:W3CDTF">2010-12-09T08:47:06Z</dcterms:created>
  <dcterms:modified xsi:type="dcterms:W3CDTF">2022-11-26T20:31:35Z</dcterms:modified>
</cp:coreProperties>
</file>