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backupFile="1" codeName="ThisWorkbook" defaultThemeVersion="124226"/>
  <mc:AlternateContent xmlns:mc="http://schemas.openxmlformats.org/markup-compatibility/2006">
    <mc:Choice Requires="x15">
      <x15ac:absPath xmlns:x15ac="http://schemas.microsoft.com/office/spreadsheetml/2010/11/ac" url="C:\Users\admin\Desktop\Templates\"/>
    </mc:Choice>
  </mc:AlternateContent>
  <bookViews>
    <workbookView xWindow="0" yWindow="0" windowWidth="12590" windowHeight="2500" tabRatio="927" firstSheet="6" activeTab="6"/>
  </bookViews>
  <sheets>
    <sheet name="MainSheet" sheetId="1" state="veryHidden" r:id="rId1"/>
    <sheet name="StartUp" sheetId="2" state="veryHidden" r:id="rId2"/>
    <sheet name="Data" sheetId="3" state="veryHidden" r:id="rId3"/>
    <sheet name="+FootnoteTexts" sheetId="36" state="veryHidden" r:id="rId4"/>
    <sheet name="+Elements" sheetId="37" state="veryHidden" r:id="rId5"/>
    <sheet name="StartUpDataSheet" sheetId="53" state="veryHidden" r:id="rId6"/>
    <sheet name="General Information" sheetId="57" r:id="rId7"/>
    <sheet name="Segmentwise Adv Analysis" sheetId="58" r:id="rId8"/>
    <sheet name="Industrywise Exposure" sheetId="59" r:id="rId9"/>
    <sheet name="SME &amp; Retail Loans" sheetId="60" r:id="rId10"/>
    <sheet name="Exposure Sensitive Sec" sheetId="61" r:id="rId11"/>
    <sheet name="Exposures" sheetId="62" r:id="rId12"/>
    <sheet name="Signatory Info" sheetId="63" r:id="rId13"/>
    <sheet name="+Lineitems" sheetId="39" state="veryHidden" r:id="rId14"/>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fn_D12_0_07102013" localSheetId="12">'Signatory Info'!$D$12</definedName>
    <definedName name="fn_D13_1_07102013" localSheetId="12">'Signatory Info'!$D$13</definedName>
    <definedName name="fn_D14_2_07102013" localSheetId="12">'Signatory Info'!$D$14</definedName>
    <definedName name="fn_D15_3_07102013" localSheetId="12">'Signatory Info'!$D$15</definedName>
    <definedName name="fn_D16_4_07102013" localSheetId="12">'Signatory Info'!$D$16</definedName>
    <definedName name="fn_D17_5_07102013" localSheetId="12">'Signatory Info'!$D$17</definedName>
    <definedName name="fn_D18_6_07102013" localSheetId="12">'Signatory Info'!$D$18</definedName>
    <definedName name="fn_D19_7_07102013" localSheetId="12">'Signatory Info'!$D$19</definedName>
    <definedName name="fn_F12_8_07102013" localSheetId="12">'Signatory Info'!$F$12</definedName>
    <definedName name="fn_F13_9_07102013" localSheetId="12">'Signatory Info'!$F$13</definedName>
    <definedName name="fn_F14_10_07102013" localSheetId="12">'Signatory Info'!$F$14</definedName>
    <definedName name="fn_F15_11_07102013" localSheetId="12">'Signatory Info'!$F$15</definedName>
    <definedName name="fn_F16_12_07102013" localSheetId="12">'Signatory Info'!$F$16</definedName>
    <definedName name="fn_F17_13_07102013" localSheetId="12">'Signatory Info'!$F$17</definedName>
    <definedName name="fn_F18_14_07102013" localSheetId="12">'Signatory Info'!$F$18</definedName>
    <definedName name="fn_F19_15_07102013" localSheetId="12">'Signatory Info'!$F$19</definedName>
    <definedName name="ScaleList">StartUp!$L$1:$L$5</definedName>
    <definedName name="UnitList">StartUp!$K$1:$K$171</definedName>
  </definedNames>
  <calcPr calcId="162913"/>
</workbook>
</file>

<file path=xl/calcChain.xml><?xml version="1.0" encoding="utf-8"?>
<calcChain xmlns="http://schemas.openxmlformats.org/spreadsheetml/2006/main">
  <c r="E22" i="57" l="1"/>
  <c r="E21" i="57"/>
  <c r="E18" i="57"/>
  <c r="E13" i="57"/>
  <c r="E12" i="57"/>
  <c r="E19" i="62" l="1"/>
  <c r="E13" i="62"/>
  <c r="N15" i="59"/>
  <c r="J15" i="59"/>
  <c r="N16" i="59"/>
  <c r="J16" i="59"/>
  <c r="N17" i="59"/>
  <c r="J17" i="59"/>
  <c r="N18" i="59"/>
  <c r="J18" i="59"/>
  <c r="N19" i="59"/>
  <c r="J19" i="59"/>
  <c r="N20" i="59"/>
  <c r="J20" i="59"/>
  <c r="N21" i="59"/>
  <c r="J21" i="59"/>
  <c r="N22" i="59"/>
  <c r="J22" i="59"/>
  <c r="N23" i="59"/>
  <c r="J23" i="59"/>
  <c r="N24" i="59"/>
  <c r="J24" i="59"/>
  <c r="N25" i="59"/>
  <c r="J25" i="59"/>
  <c r="N26" i="59"/>
  <c r="J26" i="59"/>
  <c r="N27" i="59"/>
  <c r="J27" i="59"/>
  <c r="N28" i="59"/>
  <c r="J28" i="59"/>
  <c r="N29" i="59"/>
  <c r="J29" i="59"/>
  <c r="N30" i="59"/>
  <c r="J30" i="59"/>
  <c r="N31" i="59"/>
  <c r="J31" i="59"/>
  <c r="H23" i="58"/>
  <c r="H49" i="58" s="1"/>
  <c r="H48" i="58"/>
  <c r="D9" i="2"/>
  <c r="E17" i="57" s="1"/>
  <c r="D12" i="2"/>
  <c r="E15" i="57" s="1"/>
  <c r="E14" i="57"/>
  <c r="F48" i="58"/>
  <c r="F23" i="58"/>
  <c r="F49" i="58" s="1"/>
  <c r="E26" i="62"/>
  <c r="E23" i="62" s="1"/>
  <c r="E31" i="62" s="1"/>
  <c r="E18" i="61"/>
  <c r="E22" i="61"/>
  <c r="E27" i="61"/>
  <c r="E28" i="61" s="1"/>
  <c r="G41" i="59"/>
  <c r="H41" i="59"/>
  <c r="I41" i="59"/>
  <c r="J14" i="59"/>
  <c r="K41" i="59"/>
  <c r="L41" i="59"/>
  <c r="M41" i="59"/>
  <c r="N14" i="59"/>
  <c r="N41" i="59" s="1"/>
  <c r="F41" i="59"/>
  <c r="J23" i="58"/>
  <c r="J48" i="58"/>
  <c r="J49" i="58"/>
  <c r="E23" i="58"/>
  <c r="E48" i="58"/>
  <c r="E49" i="58" s="1"/>
  <c r="E64" i="62"/>
  <c r="D8" i="2"/>
  <c r="D8" i="53"/>
  <c r="I22" i="58" l="1"/>
  <c r="I17" i="58"/>
  <c r="I16" i="58"/>
  <c r="I18" i="58"/>
  <c r="I47" i="58"/>
  <c r="I43" i="58"/>
  <c r="I20" i="58"/>
  <c r="I45" i="58"/>
  <c r="I21" i="58"/>
  <c r="I44" i="58"/>
  <c r="I14" i="58"/>
  <c r="I39" i="58"/>
  <c r="I40" i="58"/>
  <c r="I19" i="58"/>
  <c r="I42" i="58"/>
  <c r="I15" i="58"/>
  <c r="I41" i="58"/>
  <c r="I46" i="58"/>
  <c r="J41" i="59"/>
  <c r="G40" i="58"/>
  <c r="G17" i="58"/>
  <c r="G42" i="58"/>
  <c r="G15" i="58"/>
  <c r="G39" i="58"/>
  <c r="G16" i="58"/>
  <c r="G41" i="58"/>
  <c r="G18" i="58"/>
  <c r="G43" i="58"/>
  <c r="G44" i="58"/>
  <c r="G21" i="58"/>
  <c r="G46" i="58"/>
  <c r="G19" i="58"/>
  <c r="G47" i="58"/>
  <c r="G20" i="58"/>
  <c r="G45" i="58"/>
  <c r="G22" i="58"/>
  <c r="G14" i="58"/>
  <c r="I48" i="58" l="1"/>
  <c r="I23" i="58"/>
  <c r="G48" i="58"/>
  <c r="G23" i="58"/>
  <c r="I49" i="58" l="1"/>
  <c r="G49" i="58"/>
</calcChain>
</file>

<file path=xl/comments1.xml><?xml version="1.0" encoding="utf-8"?>
<comments xmlns="http://schemas.openxmlformats.org/spreadsheetml/2006/main">
  <authors>
    <author>myiris</author>
    <author>ntripathi</author>
  </authors>
  <commentList>
    <comment ref="E14" authorId="0" shapeId="0">
      <text>
        <r>
          <rPr>
            <b/>
            <sz val="9"/>
            <color indexed="81"/>
            <rFont val="Tahoma"/>
            <family val="2"/>
          </rPr>
          <t xml:space="preserve">[Unit: PURE]
[Scale: Actuals]
</t>
        </r>
      </text>
    </comment>
    <comment ref="G14" authorId="0" shapeId="0">
      <text>
        <r>
          <rPr>
            <b/>
            <sz val="9"/>
            <color indexed="81"/>
            <rFont val="Tahoma"/>
            <family val="2"/>
          </rPr>
          <t xml:space="preserve">[Unit: PURE]
[Scale: Actuals]
</t>
        </r>
      </text>
    </comment>
    <comment ref="I14" authorId="0" shapeId="0">
      <text>
        <r>
          <rPr>
            <b/>
            <sz val="9"/>
            <color indexed="81"/>
            <rFont val="Tahoma"/>
            <family val="2"/>
          </rPr>
          <t xml:space="preserve">[Unit: PURE]
[Scale: Actuals]
</t>
        </r>
      </text>
    </comment>
    <comment ref="E15" authorId="0" shapeId="0">
      <text>
        <r>
          <rPr>
            <b/>
            <sz val="9"/>
            <color indexed="81"/>
            <rFont val="Tahoma"/>
            <family val="2"/>
          </rPr>
          <t xml:space="preserve">[Unit: PURE]
[Scale: Actuals]
</t>
        </r>
      </text>
    </comment>
    <comment ref="G15" authorId="0" shapeId="0">
      <text>
        <r>
          <rPr>
            <b/>
            <sz val="9"/>
            <color indexed="81"/>
            <rFont val="Tahoma"/>
            <family val="2"/>
          </rPr>
          <t xml:space="preserve">[Unit: PURE]
[Scale: Actuals]
</t>
        </r>
      </text>
    </comment>
    <comment ref="I15" authorId="0" shapeId="0">
      <text>
        <r>
          <rPr>
            <b/>
            <sz val="9"/>
            <color indexed="81"/>
            <rFont val="Tahoma"/>
            <family val="2"/>
          </rPr>
          <t xml:space="preserve">[Unit: PURE]
[Scale: Actuals]
</t>
        </r>
      </text>
    </comment>
    <comment ref="E16" authorId="0" shapeId="0">
      <text>
        <r>
          <rPr>
            <b/>
            <sz val="9"/>
            <color indexed="81"/>
            <rFont val="Tahoma"/>
            <family val="2"/>
          </rPr>
          <t xml:space="preserve">[Unit: PURE]
[Scale: Actuals]
</t>
        </r>
      </text>
    </comment>
    <comment ref="G16" authorId="0" shapeId="0">
      <text>
        <r>
          <rPr>
            <b/>
            <sz val="9"/>
            <color indexed="81"/>
            <rFont val="Tahoma"/>
            <family val="2"/>
          </rPr>
          <t xml:space="preserve">[Unit: PURE]
[Scale: Actuals]
</t>
        </r>
      </text>
    </comment>
    <comment ref="I16" authorId="0" shapeId="0">
      <text>
        <r>
          <rPr>
            <b/>
            <sz val="9"/>
            <color indexed="81"/>
            <rFont val="Tahoma"/>
            <family val="2"/>
          </rPr>
          <t xml:space="preserve">[Unit: PURE]
[Scale: Actuals]
</t>
        </r>
      </text>
    </comment>
    <comment ref="E17" authorId="0" shapeId="0">
      <text>
        <r>
          <rPr>
            <b/>
            <sz val="9"/>
            <color indexed="81"/>
            <rFont val="Tahoma"/>
            <family val="2"/>
          </rPr>
          <t xml:space="preserve">[Unit: PURE]
[Scale: Actuals]
</t>
        </r>
      </text>
    </comment>
    <comment ref="G17" authorId="0" shapeId="0">
      <text>
        <r>
          <rPr>
            <b/>
            <sz val="9"/>
            <color indexed="81"/>
            <rFont val="Tahoma"/>
            <family val="2"/>
          </rPr>
          <t xml:space="preserve">[Unit: PURE]
[Scale: Actuals]
</t>
        </r>
      </text>
    </comment>
    <comment ref="I17" authorId="0" shapeId="0">
      <text>
        <r>
          <rPr>
            <b/>
            <sz val="9"/>
            <color indexed="81"/>
            <rFont val="Tahoma"/>
            <family val="2"/>
          </rPr>
          <t xml:space="preserve">[Unit: PURE]
[Scale: Actuals]
</t>
        </r>
      </text>
    </comment>
    <comment ref="E18" authorId="0" shapeId="0">
      <text>
        <r>
          <rPr>
            <b/>
            <sz val="9"/>
            <color indexed="81"/>
            <rFont val="Tahoma"/>
            <family val="2"/>
          </rPr>
          <t xml:space="preserve">[Unit: PURE]
[Scale: Actuals]
</t>
        </r>
      </text>
    </comment>
    <comment ref="G18" authorId="0" shapeId="0">
      <text>
        <r>
          <rPr>
            <b/>
            <sz val="9"/>
            <color indexed="81"/>
            <rFont val="Tahoma"/>
            <family val="2"/>
          </rPr>
          <t xml:space="preserve">[Unit: PURE]
[Scale: Actuals]
</t>
        </r>
      </text>
    </comment>
    <comment ref="I18" authorId="0" shapeId="0">
      <text>
        <r>
          <rPr>
            <b/>
            <sz val="9"/>
            <color indexed="81"/>
            <rFont val="Tahoma"/>
            <family val="2"/>
          </rPr>
          <t xml:space="preserve">[Unit: PURE]
[Scale: Actuals]
</t>
        </r>
      </text>
    </comment>
    <comment ref="E19" authorId="0" shapeId="0">
      <text>
        <r>
          <rPr>
            <b/>
            <sz val="9"/>
            <color indexed="81"/>
            <rFont val="Tahoma"/>
            <family val="2"/>
          </rPr>
          <t xml:space="preserve">[Unit: PURE]
[Scale: Actuals]
</t>
        </r>
      </text>
    </comment>
    <comment ref="G19" authorId="0" shapeId="0">
      <text>
        <r>
          <rPr>
            <b/>
            <sz val="9"/>
            <color indexed="81"/>
            <rFont val="Tahoma"/>
            <family val="2"/>
          </rPr>
          <t xml:space="preserve">[Unit: PURE]
[Scale: Actuals]
</t>
        </r>
      </text>
    </comment>
    <comment ref="I19" authorId="0" shapeId="0">
      <text>
        <r>
          <rPr>
            <b/>
            <sz val="9"/>
            <color indexed="81"/>
            <rFont val="Tahoma"/>
            <family val="2"/>
          </rPr>
          <t xml:space="preserve">[Unit: PURE]
[Scale: Actuals]
</t>
        </r>
      </text>
    </comment>
    <comment ref="E20" authorId="0" shapeId="0">
      <text>
        <r>
          <rPr>
            <b/>
            <sz val="9"/>
            <color indexed="81"/>
            <rFont val="Tahoma"/>
            <family val="2"/>
          </rPr>
          <t xml:space="preserve">[Unit: PURE]
[Scale: Actuals]
</t>
        </r>
      </text>
    </comment>
    <comment ref="G20" authorId="0" shapeId="0">
      <text>
        <r>
          <rPr>
            <b/>
            <sz val="9"/>
            <color indexed="81"/>
            <rFont val="Tahoma"/>
            <family val="2"/>
          </rPr>
          <t xml:space="preserve">[Unit: PURE]
[Scale: Actuals]
</t>
        </r>
      </text>
    </comment>
    <comment ref="I20" authorId="0" shapeId="0">
      <text>
        <r>
          <rPr>
            <b/>
            <sz val="9"/>
            <color indexed="81"/>
            <rFont val="Tahoma"/>
            <family val="2"/>
          </rPr>
          <t xml:space="preserve">[Unit: PURE]
[Scale: Actuals]
</t>
        </r>
      </text>
    </comment>
    <comment ref="E21" authorId="0" shapeId="0">
      <text>
        <r>
          <rPr>
            <b/>
            <sz val="9"/>
            <color indexed="81"/>
            <rFont val="Tahoma"/>
            <family val="2"/>
          </rPr>
          <t xml:space="preserve">[Unit: PURE]
[Scale: Actuals]
</t>
        </r>
      </text>
    </comment>
    <comment ref="G21" authorId="0" shapeId="0">
      <text>
        <r>
          <rPr>
            <b/>
            <sz val="9"/>
            <color indexed="81"/>
            <rFont val="Tahoma"/>
            <family val="2"/>
          </rPr>
          <t xml:space="preserve">[Unit: PURE]
[Scale: Actuals]
</t>
        </r>
      </text>
    </comment>
    <comment ref="I21" authorId="0" shapeId="0">
      <text>
        <r>
          <rPr>
            <b/>
            <sz val="9"/>
            <color indexed="81"/>
            <rFont val="Tahoma"/>
            <family val="2"/>
          </rPr>
          <t xml:space="preserve">[Unit: PURE]
[Scale: Actuals]
</t>
        </r>
      </text>
    </comment>
    <comment ref="E22" authorId="0" shapeId="0">
      <text>
        <r>
          <rPr>
            <b/>
            <sz val="9"/>
            <color indexed="81"/>
            <rFont val="Tahoma"/>
            <family val="2"/>
          </rPr>
          <t xml:space="preserve">[Unit: PURE]
[Scale: Actuals]
</t>
        </r>
      </text>
    </comment>
    <comment ref="G22" authorId="0" shapeId="0">
      <text>
        <r>
          <rPr>
            <b/>
            <sz val="9"/>
            <color indexed="81"/>
            <rFont val="Tahoma"/>
            <family val="2"/>
          </rPr>
          <t xml:space="preserve">[Unit: PURE]
[Scale: Actuals]
</t>
        </r>
      </text>
    </comment>
    <comment ref="I22" authorId="0" shapeId="0">
      <text>
        <r>
          <rPr>
            <b/>
            <sz val="9"/>
            <color indexed="81"/>
            <rFont val="Tahoma"/>
            <family val="2"/>
          </rPr>
          <t xml:space="preserve">[Unit: PURE]
[Scale: Actuals]
</t>
        </r>
      </text>
    </comment>
    <comment ref="E23" authorId="0" shapeId="0">
      <text>
        <r>
          <rPr>
            <b/>
            <sz val="9"/>
            <color indexed="81"/>
            <rFont val="Tahoma"/>
            <family val="2"/>
          </rPr>
          <t xml:space="preserve">[Unit: PURE]
[Scale: Actuals]
</t>
        </r>
      </text>
    </comment>
    <comment ref="G23" authorId="1" shapeId="0">
      <text>
        <r>
          <rPr>
            <b/>
            <sz val="9"/>
            <color indexed="81"/>
            <rFont val="Tahoma"/>
            <family val="2"/>
          </rPr>
          <t>[Unit: PURE]
[Scale: Actuals]</t>
        </r>
      </text>
    </comment>
    <comment ref="I23" authorId="1" shapeId="0">
      <text>
        <r>
          <rPr>
            <b/>
            <sz val="9"/>
            <color indexed="81"/>
            <rFont val="Tahoma"/>
            <family val="2"/>
          </rPr>
          <t>[Unit: PURE]
[Scale: Actuals]</t>
        </r>
      </text>
    </comment>
    <comment ref="E39" authorId="0" shapeId="0">
      <text>
        <r>
          <rPr>
            <b/>
            <sz val="9"/>
            <color indexed="81"/>
            <rFont val="Tahoma"/>
            <family val="2"/>
          </rPr>
          <t xml:space="preserve">[Unit: PURE]
[Scale: Actuals]
</t>
        </r>
      </text>
    </comment>
    <comment ref="G39" authorId="0" shapeId="0">
      <text>
        <r>
          <rPr>
            <b/>
            <sz val="9"/>
            <color indexed="81"/>
            <rFont val="Tahoma"/>
            <family val="2"/>
          </rPr>
          <t xml:space="preserve">[Unit: PURE]
[Scale: Actuals]
</t>
        </r>
      </text>
    </comment>
    <comment ref="I39" authorId="0" shapeId="0">
      <text>
        <r>
          <rPr>
            <b/>
            <sz val="9"/>
            <color indexed="81"/>
            <rFont val="Tahoma"/>
            <family val="2"/>
          </rPr>
          <t xml:space="preserve">[Unit: PURE]
[Scale: Actuals]
</t>
        </r>
      </text>
    </comment>
    <comment ref="E40" authorId="0" shapeId="0">
      <text>
        <r>
          <rPr>
            <b/>
            <sz val="9"/>
            <color indexed="81"/>
            <rFont val="Tahoma"/>
            <family val="2"/>
          </rPr>
          <t xml:space="preserve">[Unit: PURE]
[Scale: Actuals]
</t>
        </r>
      </text>
    </comment>
    <comment ref="G40" authorId="0" shapeId="0">
      <text>
        <r>
          <rPr>
            <b/>
            <sz val="9"/>
            <color indexed="81"/>
            <rFont val="Tahoma"/>
            <family val="2"/>
          </rPr>
          <t xml:space="preserve">[Unit: PURE]
[Scale: Actuals]
</t>
        </r>
      </text>
    </comment>
    <comment ref="I40" authorId="0" shapeId="0">
      <text>
        <r>
          <rPr>
            <b/>
            <sz val="9"/>
            <color indexed="81"/>
            <rFont val="Tahoma"/>
            <family val="2"/>
          </rPr>
          <t xml:space="preserve">[Unit: PURE]
[Scale: Actuals]
</t>
        </r>
      </text>
    </comment>
    <comment ref="E41" authorId="0" shapeId="0">
      <text>
        <r>
          <rPr>
            <b/>
            <sz val="9"/>
            <color indexed="81"/>
            <rFont val="Tahoma"/>
            <family val="2"/>
          </rPr>
          <t xml:space="preserve">[Unit: PURE]
[Scale: Actuals]
</t>
        </r>
      </text>
    </comment>
    <comment ref="G41" authorId="0" shapeId="0">
      <text>
        <r>
          <rPr>
            <b/>
            <sz val="9"/>
            <color indexed="81"/>
            <rFont val="Tahoma"/>
            <family val="2"/>
          </rPr>
          <t xml:space="preserve">[Unit: PURE]
[Scale: Actuals]
</t>
        </r>
      </text>
    </comment>
    <comment ref="I41" authorId="0" shapeId="0">
      <text>
        <r>
          <rPr>
            <b/>
            <sz val="9"/>
            <color indexed="81"/>
            <rFont val="Tahoma"/>
            <family val="2"/>
          </rPr>
          <t xml:space="preserve">[Unit: PURE]
[Scale: Actuals]
</t>
        </r>
      </text>
    </comment>
    <comment ref="E42" authorId="0" shapeId="0">
      <text>
        <r>
          <rPr>
            <b/>
            <sz val="9"/>
            <color indexed="81"/>
            <rFont val="Tahoma"/>
            <family val="2"/>
          </rPr>
          <t xml:space="preserve">[Unit: PURE]
[Scale: Actuals]
</t>
        </r>
      </text>
    </comment>
    <comment ref="G42" authorId="0" shapeId="0">
      <text>
        <r>
          <rPr>
            <b/>
            <sz val="9"/>
            <color indexed="81"/>
            <rFont val="Tahoma"/>
            <family val="2"/>
          </rPr>
          <t xml:space="preserve">[Unit: PURE]
[Scale: Actuals]
</t>
        </r>
      </text>
    </comment>
    <comment ref="I42" authorId="0" shapeId="0">
      <text>
        <r>
          <rPr>
            <b/>
            <sz val="9"/>
            <color indexed="81"/>
            <rFont val="Tahoma"/>
            <family val="2"/>
          </rPr>
          <t xml:space="preserve">[Unit: PURE]
[Scale: Actuals]
</t>
        </r>
      </text>
    </comment>
    <comment ref="E43" authorId="0" shapeId="0">
      <text>
        <r>
          <rPr>
            <b/>
            <sz val="9"/>
            <color indexed="81"/>
            <rFont val="Tahoma"/>
            <family val="2"/>
          </rPr>
          <t xml:space="preserve">[Unit: PURE]
[Scale: Actuals]
</t>
        </r>
      </text>
    </comment>
    <comment ref="G43" authorId="0" shapeId="0">
      <text>
        <r>
          <rPr>
            <b/>
            <sz val="9"/>
            <color indexed="81"/>
            <rFont val="Tahoma"/>
            <family val="2"/>
          </rPr>
          <t xml:space="preserve">[Unit: PURE]
[Scale: Actuals]
</t>
        </r>
      </text>
    </comment>
    <comment ref="I43" authorId="0" shapeId="0">
      <text>
        <r>
          <rPr>
            <b/>
            <sz val="9"/>
            <color indexed="81"/>
            <rFont val="Tahoma"/>
            <family val="2"/>
          </rPr>
          <t xml:space="preserve">[Unit: PURE]
[Scale: Actuals]
</t>
        </r>
      </text>
    </comment>
    <comment ref="E44" authorId="0" shapeId="0">
      <text>
        <r>
          <rPr>
            <b/>
            <sz val="9"/>
            <color indexed="81"/>
            <rFont val="Tahoma"/>
            <family val="2"/>
          </rPr>
          <t xml:space="preserve">[Unit: PURE]
[Scale: Actuals]
</t>
        </r>
      </text>
    </comment>
    <comment ref="G44" authorId="0" shapeId="0">
      <text>
        <r>
          <rPr>
            <b/>
            <sz val="9"/>
            <color indexed="81"/>
            <rFont val="Tahoma"/>
            <family val="2"/>
          </rPr>
          <t xml:space="preserve">[Unit: PURE]
[Scale: Actuals]
</t>
        </r>
      </text>
    </comment>
    <comment ref="I44" authorId="0" shapeId="0">
      <text>
        <r>
          <rPr>
            <b/>
            <sz val="9"/>
            <color indexed="81"/>
            <rFont val="Tahoma"/>
            <family val="2"/>
          </rPr>
          <t xml:space="preserve">[Unit: PURE]
[Scale: Actuals]
</t>
        </r>
      </text>
    </comment>
    <comment ref="E45" authorId="0" shapeId="0">
      <text>
        <r>
          <rPr>
            <b/>
            <sz val="9"/>
            <color indexed="81"/>
            <rFont val="Tahoma"/>
            <family val="2"/>
          </rPr>
          <t xml:space="preserve">[Unit: PURE]
[Scale: Actuals]
</t>
        </r>
      </text>
    </comment>
    <comment ref="G45" authorId="0" shapeId="0">
      <text>
        <r>
          <rPr>
            <b/>
            <sz val="9"/>
            <color indexed="81"/>
            <rFont val="Tahoma"/>
            <family val="2"/>
          </rPr>
          <t xml:space="preserve">[Unit: PURE]
[Scale: Actuals]
</t>
        </r>
      </text>
    </comment>
    <comment ref="I45" authorId="0" shapeId="0">
      <text>
        <r>
          <rPr>
            <b/>
            <sz val="9"/>
            <color indexed="81"/>
            <rFont val="Tahoma"/>
            <family val="2"/>
          </rPr>
          <t xml:space="preserve">[Unit: PURE]
[Scale: Actuals]
</t>
        </r>
      </text>
    </comment>
    <comment ref="E46" authorId="0" shapeId="0">
      <text>
        <r>
          <rPr>
            <b/>
            <sz val="9"/>
            <color indexed="81"/>
            <rFont val="Tahoma"/>
            <family val="2"/>
          </rPr>
          <t xml:space="preserve">[Unit: PURE]
[Scale: Actuals]
</t>
        </r>
      </text>
    </comment>
    <comment ref="G46" authorId="0" shapeId="0">
      <text>
        <r>
          <rPr>
            <b/>
            <sz val="9"/>
            <color indexed="81"/>
            <rFont val="Tahoma"/>
            <family val="2"/>
          </rPr>
          <t xml:space="preserve">[Unit: PURE]
[Scale: Actuals]
</t>
        </r>
      </text>
    </comment>
    <comment ref="I46" authorId="0" shapeId="0">
      <text>
        <r>
          <rPr>
            <b/>
            <sz val="9"/>
            <color indexed="81"/>
            <rFont val="Tahoma"/>
            <family val="2"/>
          </rPr>
          <t xml:space="preserve">[Unit: PURE]
[Scale: Actuals]
</t>
        </r>
      </text>
    </comment>
    <comment ref="E47" authorId="0" shapeId="0">
      <text>
        <r>
          <rPr>
            <b/>
            <sz val="9"/>
            <color indexed="81"/>
            <rFont val="Tahoma"/>
            <family val="2"/>
          </rPr>
          <t xml:space="preserve">[Unit: PURE]
[Scale: Actuals]
</t>
        </r>
      </text>
    </comment>
    <comment ref="G47" authorId="0" shapeId="0">
      <text>
        <r>
          <rPr>
            <b/>
            <sz val="9"/>
            <color indexed="81"/>
            <rFont val="Tahoma"/>
            <family val="2"/>
          </rPr>
          <t xml:space="preserve">[Unit: PURE]
[Scale: Actuals]
</t>
        </r>
      </text>
    </comment>
    <comment ref="I47" authorId="0" shapeId="0">
      <text>
        <r>
          <rPr>
            <b/>
            <sz val="9"/>
            <color indexed="81"/>
            <rFont val="Tahoma"/>
            <family val="2"/>
          </rPr>
          <t xml:space="preserve">[Unit: PURE]
[Scale: Actuals]
</t>
        </r>
      </text>
    </comment>
    <comment ref="E48" authorId="0" shapeId="0">
      <text>
        <r>
          <rPr>
            <b/>
            <sz val="9"/>
            <color indexed="81"/>
            <rFont val="Tahoma"/>
            <family val="2"/>
          </rPr>
          <t xml:space="preserve">[Unit: PURE]
[Scale: Actuals]
</t>
        </r>
      </text>
    </comment>
    <comment ref="G48" authorId="1" shapeId="0">
      <text>
        <r>
          <rPr>
            <b/>
            <sz val="9"/>
            <color indexed="81"/>
            <rFont val="Tahoma"/>
            <family val="2"/>
          </rPr>
          <t>[Unit: PURE]
[Scale: Actuals]</t>
        </r>
        <r>
          <rPr>
            <sz val="9"/>
            <color indexed="81"/>
            <rFont val="Tahoma"/>
            <family val="2"/>
          </rPr>
          <t xml:space="preserve">
</t>
        </r>
      </text>
    </comment>
    <comment ref="I48" authorId="1" shapeId="0">
      <text>
        <r>
          <rPr>
            <b/>
            <sz val="9"/>
            <color indexed="81"/>
            <rFont val="Tahoma"/>
            <family val="2"/>
          </rPr>
          <t>[Unit: PURE]
[Scale: Actuals]</t>
        </r>
      </text>
    </comment>
    <comment ref="E49" authorId="0" shapeId="0">
      <text>
        <r>
          <rPr>
            <b/>
            <sz val="9"/>
            <color indexed="81"/>
            <rFont val="Tahoma"/>
            <family val="2"/>
          </rPr>
          <t xml:space="preserve">[Unit: PURE]
[Scale: Actuals]
</t>
        </r>
      </text>
    </comment>
    <comment ref="G49" authorId="1" shapeId="0">
      <text>
        <r>
          <rPr>
            <b/>
            <sz val="9"/>
            <color indexed="81"/>
            <rFont val="Tahoma"/>
            <family val="2"/>
          </rPr>
          <t>[Unit: PURE]
[Scale: Actuals]</t>
        </r>
        <r>
          <rPr>
            <sz val="9"/>
            <color indexed="81"/>
            <rFont val="Tahoma"/>
            <family val="2"/>
          </rPr>
          <t xml:space="preserve">
</t>
        </r>
      </text>
    </comment>
    <comment ref="I49" authorId="1" shapeId="0">
      <text>
        <r>
          <rPr>
            <b/>
            <sz val="9"/>
            <color indexed="81"/>
            <rFont val="Tahoma"/>
            <family val="2"/>
          </rPr>
          <t>[Unit: PURE]
[Scale: Actuals]</t>
        </r>
        <r>
          <rPr>
            <sz val="9"/>
            <color indexed="81"/>
            <rFont val="Tahoma"/>
            <family val="2"/>
          </rPr>
          <t xml:space="preserve">
</t>
        </r>
      </text>
    </comment>
  </commentList>
</comments>
</file>

<file path=xl/comments2.xml><?xml version="1.0" encoding="utf-8"?>
<comments xmlns="http://schemas.openxmlformats.org/spreadsheetml/2006/main">
  <authors>
    <author>yparekh</author>
    <author>myiris</author>
  </authors>
  <commentList>
    <comment ref="D12" authorId="0" shapeId="0">
      <text>
        <r>
          <rPr>
            <b/>
            <sz val="9"/>
            <color indexed="81"/>
            <rFont val="Tahoma"/>
            <family val="2"/>
          </rPr>
          <t xml:space="preserve">[Primary: Signature of authorised reporting official]
</t>
        </r>
      </text>
    </comment>
    <comment ref="F12" authorId="0" shapeId="0">
      <text>
        <r>
          <rPr>
            <b/>
            <sz val="9"/>
            <color indexed="81"/>
            <rFont val="Tahoma"/>
            <family val="2"/>
          </rPr>
          <t xml:space="preserve">[Primary: Signature of person countersigned]
</t>
        </r>
      </text>
    </comment>
    <comment ref="D13" authorId="0" shapeId="0">
      <text>
        <r>
          <rPr>
            <b/>
            <sz val="9"/>
            <color indexed="81"/>
            <rFont val="Tahoma"/>
            <family val="2"/>
          </rPr>
          <t xml:space="preserve">[Primary: Authorised reporting official]
</t>
        </r>
      </text>
    </comment>
    <comment ref="F13" authorId="0" shapeId="0">
      <text>
        <r>
          <rPr>
            <b/>
            <sz val="9"/>
            <color indexed="81"/>
            <rFont val="Tahoma"/>
            <family val="2"/>
          </rPr>
          <t xml:space="preserve">[Primary: Name of person countersigned]
</t>
        </r>
      </text>
    </comment>
    <comment ref="D14" authorId="0" shapeId="0">
      <text>
        <r>
          <rPr>
            <b/>
            <sz val="9"/>
            <color indexed="81"/>
            <rFont val="Tahoma"/>
            <family val="2"/>
          </rPr>
          <t xml:space="preserve">[Primary: Designation of authorised reporting official]
</t>
        </r>
      </text>
    </comment>
    <comment ref="F14" authorId="0" shapeId="0">
      <text>
        <r>
          <rPr>
            <b/>
            <sz val="9"/>
            <color indexed="81"/>
            <rFont val="Tahoma"/>
            <family val="2"/>
          </rPr>
          <t xml:space="preserve">[Primary: Designation of person countersigned]
</t>
        </r>
      </text>
    </comment>
    <comment ref="D15" authorId="0" shapeId="0">
      <text>
        <r>
          <rPr>
            <b/>
            <sz val="9"/>
            <color indexed="81"/>
            <rFont val="Tahoma"/>
            <family val="2"/>
          </rPr>
          <t xml:space="preserve">[Primary: E mail ID of authorised reporting official]
</t>
        </r>
      </text>
    </comment>
    <comment ref="F15" authorId="0" shapeId="0">
      <text>
        <r>
          <rPr>
            <b/>
            <sz val="9"/>
            <color indexed="81"/>
            <rFont val="Tahoma"/>
            <family val="2"/>
          </rPr>
          <t xml:space="preserve">[Primary: E mail ID of person countersigned]
</t>
        </r>
      </text>
    </comment>
    <comment ref="D16" authorId="1" shapeId="0">
      <text>
        <r>
          <rPr>
            <b/>
            <sz val="9"/>
            <color indexed="81"/>
            <rFont val="Tahoma"/>
            <family val="2"/>
          </rPr>
          <t xml:space="preserve">[Unit: PURE]
[Scale: Actuals]
[Primary: Office telephone number of authorised reporting official]
</t>
        </r>
      </text>
    </comment>
    <comment ref="F16" authorId="1" shapeId="0">
      <text>
        <r>
          <rPr>
            <b/>
            <sz val="9"/>
            <color indexed="81"/>
            <rFont val="Tahoma"/>
            <family val="2"/>
          </rPr>
          <t xml:space="preserve">[Unit: PURE]
[Scale: Actuals]
[Primary: Office telephone number of person countersigned]
</t>
        </r>
      </text>
    </comment>
    <comment ref="D17" authorId="1" shapeId="0">
      <text>
        <r>
          <rPr>
            <b/>
            <sz val="9"/>
            <color indexed="81"/>
            <rFont val="Tahoma"/>
            <family val="2"/>
          </rPr>
          <t xml:space="preserve">[Unit: PURE]
[Scale: Actuals]
[Primary: Residence telephone number of authorised reporting official]
</t>
        </r>
      </text>
    </comment>
    <comment ref="F17" authorId="1" shapeId="0">
      <text>
        <r>
          <rPr>
            <b/>
            <sz val="9"/>
            <color indexed="81"/>
            <rFont val="Tahoma"/>
            <family val="2"/>
          </rPr>
          <t xml:space="preserve">[Unit: PURE]
[Scale: Actuals]
[Primary: Residence telephone number of person countersigned]
</t>
        </r>
      </text>
    </comment>
    <comment ref="D18" authorId="0" shapeId="0">
      <text>
        <r>
          <rPr>
            <b/>
            <sz val="9"/>
            <color indexed="81"/>
            <rFont val="Tahoma"/>
            <family val="2"/>
          </rPr>
          <t xml:space="preserve">[Primary: Place of signing by authorised reporting official]
</t>
        </r>
      </text>
    </comment>
    <comment ref="F18" authorId="0" shapeId="0">
      <text>
        <r>
          <rPr>
            <b/>
            <sz val="9"/>
            <color indexed="81"/>
            <rFont val="Tahoma"/>
            <family val="2"/>
          </rPr>
          <t xml:space="preserve">[Primary: Place of signing by person countersigned]
</t>
        </r>
      </text>
    </comment>
    <comment ref="D19" authorId="1" shapeId="0">
      <text>
        <r>
          <rPr>
            <b/>
            <sz val="9"/>
            <color indexed="81"/>
            <rFont val="Tahoma"/>
            <family val="2"/>
          </rPr>
          <t xml:space="preserve">[Date Format: dd/MM/yyyy]Please double click to show the popup
[Primary: Date of signing by authorised reporting official]
</t>
        </r>
      </text>
    </comment>
    <comment ref="F19" authorId="1" shapeId="0">
      <text>
        <r>
          <rPr>
            <b/>
            <sz val="9"/>
            <color indexed="81"/>
            <rFont val="Tahoma"/>
            <family val="2"/>
          </rPr>
          <t xml:space="preserve">[Date Format: dd/MM/yyyy]Please double click to show the popup
[Primary: Date of signing by person countersigned]
</t>
        </r>
      </text>
    </comment>
  </commentList>
</comments>
</file>

<file path=xl/sharedStrings.xml><?xml version="1.0" encoding="utf-8"?>
<sst xmlns="http://schemas.openxmlformats.org/spreadsheetml/2006/main" count="888" uniqueCount="692">
  <si>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</si>
  <si>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</si>
  <si>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</si>
  <si>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</si>
  <si>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</si>
  <si>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</si>
  <si>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</si>
  <si>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</si>
  <si>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</si>
  <si>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</si>
  <si>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</si>
  <si>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</si>
  <si>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</si>
  <si>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</si>
  <si>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</si>
  <si>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</si>
  <si>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</si>
  <si>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</si>
  <si>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</si>
  <si>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</si>
  <si>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</si>
  <si>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</si>
  <si>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</si>
  <si>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</si>
  <si>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</si>
  <si>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</si>
  <si>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</si>
  <si>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</si>
  <si>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</si>
  <si>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</si>
  <si>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</si>
  <si>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</si>
  <si>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</si>
  <si>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</si>
  <si>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</si>
  <si>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</si>
  <si>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</si>
  <si>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</si>
  <si>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</si>
  <si>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</si>
  <si>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</si>
  <si>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Lithuania, Litai</t>
  </si>
  <si>
    <t>MOP</t>
  </si>
  <si>
    <t>MWK</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</si>
  <si>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</si>
  <si>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</si>
  <si>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</si>
  <si>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</si>
  <si>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</si>
  <si>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</si>
  <si>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</si>
  <si>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</si>
  <si>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</si>
  <si>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</si>
  <si>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</si>
  <si>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</si>
  <si>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</si>
  <si>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</si>
  <si>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</si>
  <si>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</si>
  <si>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</si>
  <si>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</si>
  <si>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</si>
  <si>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</si>
  <si>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</si>
  <si>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</si>
  <si>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</si>
  <si>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</si>
  <si>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</si>
  <si>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</si>
  <si>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</si>
  <si>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</si>
  <si>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</si>
  <si>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</si>
  <si>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Lakhs</t>
  </si>
  <si>
    <t>d70671ca-d841-4fda-904a-822e80dd8149:~:NotMandatory:~:True:~:False:~::~::~:False:~::~::~:False:~::~::~:</t>
  </si>
  <si>
    <t>Solomon Islands, Dollars</t>
  </si>
  <si>
    <t>SOS</t>
  </si>
  <si>
    <t>Somalia, Shillings</t>
  </si>
  <si>
    <t>ZAR</t>
  </si>
  <si>
    <t>South Africa, Rand</t>
  </si>
  <si>
    <t>LKR</t>
  </si>
  <si>
    <t>Sri Lanka, Rupees</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</si>
  <si>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</si>
  <si>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</si>
  <si>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</si>
  <si>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</si>
  <si>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</si>
  <si>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</si>
  <si>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</si>
  <si>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</si>
  <si>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</si>
  <si>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</si>
  <si>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</si>
  <si>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</si>
  <si>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</si>
  <si>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</si>
  <si>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</si>
  <si>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</si>
  <si>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</si>
  <si>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</si>
  <si>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</si>
  <si>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</si>
  <si>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</si>
  <si>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</si>
  <si>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</si>
  <si>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</si>
  <si>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</si>
  <si>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</si>
  <si>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</si>
  <si>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</si>
  <si>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</si>
  <si>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</si>
  <si>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</si>
  <si>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</si>
  <si>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</si>
  <si>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</si>
  <si>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</si>
  <si>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</si>
  <si>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</si>
  <si>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</si>
  <si>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</si>
  <si>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</si>
  <si>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</si>
  <si>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</si>
  <si>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</si>
  <si>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</si>
  <si>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</si>
  <si>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</si>
  <si>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</si>
  <si>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</si>
  <si>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</si>
  <si>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</si>
  <si>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</si>
  <si>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</si>
  <si>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</si>
  <si>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</si>
  <si>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</si>
  <si>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</si>
  <si>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</si>
  <si>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</si>
  <si>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</si>
  <si>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</si>
  <si>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</si>
  <si>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</si>
  <si>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</si>
  <si>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</si>
  <si>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</si>
  <si>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b00809e3-3455-4f59-9d2b-a22979373eb2:~:NotMandatory:~:True:~:</t>
  </si>
  <si>
    <t>d81c0746-b991-4e95-a701-b8ed95ac0596:~:StartUpData:~:NotMandatory:~:True:~::~:</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</si>
  <si>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</si>
  <si>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</si>
  <si>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</si>
  <si>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</si>
  <si>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</si>
  <si>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</si>
  <si>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</si>
  <si>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</si>
  <si>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</si>
  <si>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</si>
  <si>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</si>
  <si>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</si>
  <si>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</si>
  <si>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</si>
  <si>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</si>
  <si>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</si>
  <si>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</si>
  <si>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</si>
  <si>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</si>
  <si>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</si>
  <si>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</si>
  <si>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</si>
  <si>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</si>
  <si>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</si>
  <si>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</si>
  <si>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</si>
  <si>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</si>
  <si>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</si>
  <si>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</si>
  <si>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</si>
  <si>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</si>
  <si>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</si>
  <si>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</si>
  <si>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</si>
  <si>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</si>
  <si>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</si>
  <si>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</si>
  <si>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</si>
  <si>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</si>
  <si>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</si>
  <si>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</si>
  <si>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</si>
  <si>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</si>
  <si>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</si>
  <si>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</si>
  <si>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</si>
  <si>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Communaute Financiere Africaine BEAC, Francs</t>
  </si>
  <si>
    <t>KMF</t>
  </si>
  <si>
    <t>Comoros, Francs</t>
  </si>
  <si>
    <t>XPF</t>
  </si>
  <si>
    <t>Comptoirs Francais du Pacifique Francs</t>
  </si>
  <si>
    <t>CDF</t>
  </si>
  <si>
    <t>Congo/Kinshasa, Congolese Francs</t>
  </si>
  <si>
    <t>IDR</t>
  </si>
  <si>
    <t>Indonesia, Rupiahs</t>
  </si>
  <si>
    <t>XDR</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</si>
  <si>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</si>
  <si>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</si>
  <si>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</si>
  <si>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</si>
  <si>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</si>
  <si>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</si>
  <si>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</si>
  <si>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</si>
  <si>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</si>
  <si>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</si>
  <si>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</si>
  <si>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</si>
  <si>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</si>
  <si>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</si>
  <si>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</si>
  <si>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</si>
  <si>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</si>
  <si>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</si>
  <si>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</si>
  <si>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</si>
  <si>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</si>
  <si>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</si>
  <si>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</si>
  <si>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</si>
  <si>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</si>
  <si>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</si>
  <si>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</si>
  <si>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</si>
  <si>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</si>
  <si>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</si>
  <si>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</si>
  <si>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</si>
  <si>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</si>
  <si>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</si>
  <si>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</si>
  <si>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</si>
  <si>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</si>
  <si>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</si>
  <si>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</si>
  <si>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</si>
  <si>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</si>
  <si>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</si>
  <si>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</si>
  <si>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</si>
  <si>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</si>
  <si>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</si>
  <si>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</si>
  <si>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</si>
  <si>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</si>
  <si>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</si>
  <si>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PGK</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</si>
  <si>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</si>
  <si>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</si>
  <si>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</si>
  <si>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</si>
  <si>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</si>
  <si>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</si>
  <si>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</si>
  <si>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</si>
  <si>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</si>
  <si>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</si>
  <si>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</si>
  <si>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</si>
  <si>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</si>
  <si>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</si>
  <si>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</si>
  <si>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</si>
  <si>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</si>
  <si>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</si>
  <si>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</si>
  <si>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</si>
  <si>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</si>
  <si>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</si>
  <si>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</si>
  <si>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</si>
  <si>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</si>
  <si>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</si>
  <si>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Macau, Patacas</t>
  </si>
  <si>
    <t>#TABLE#</t>
  </si>
  <si>
    <t>#LAYOUTSCSR#</t>
  </si>
  <si>
    <t>#LAYOUTECSR#</t>
  </si>
  <si>
    <t>#LAYOUTSCER#</t>
  </si>
  <si>
    <t>#LAYOUTECER#</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</si>
  <si>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</si>
  <si>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</si>
  <si>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</si>
  <si>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</si>
  <si>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</si>
  <si>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</si>
  <si>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</si>
  <si>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</si>
  <si>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</si>
  <si>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</si>
  <si>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</si>
  <si>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</si>
  <si>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</si>
  <si>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</si>
  <si>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</si>
  <si>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</si>
  <si>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</si>
  <si>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</si>
  <si>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</si>
  <si>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</si>
  <si>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Pakistan, Rupees</t>
  </si>
  <si>
    <t>XPD</t>
  </si>
  <si>
    <t>Palladium Ounces</t>
  </si>
  <si>
    <t>PAB</t>
  </si>
  <si>
    <t>Panama, Balboa</t>
  </si>
  <si>
    <t>International Monetary Fund (IMF) Special Drawing Rights</t>
  </si>
  <si>
    <t>IRR</t>
  </si>
  <si>
    <t>Iran, Rials</t>
  </si>
  <si>
    <t>IQD</t>
  </si>
  <si>
    <t>Iraq, Dinars</t>
  </si>
  <si>
    <t>IMP</t>
  </si>
  <si>
    <t>Liberia, Dollars</t>
  </si>
  <si>
    <t>LYD</t>
  </si>
  <si>
    <t>Libya, Dinars</t>
  </si>
  <si>
    <t>LTL</t>
  </si>
  <si>
    <t>StartUpDataSheet</t>
  </si>
  <si>
    <t>in-rbi-rep.xsd#in-rbi-rep_BankCode</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</si>
  <si>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</si>
  <si>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</si>
  <si>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</si>
  <si>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</si>
  <si>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</si>
  <si>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</si>
  <si>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</si>
  <si>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</si>
  <si>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</si>
  <si>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</si>
  <si>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</si>
  <si>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</si>
  <si>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</si>
  <si>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Bank Working Code</t>
  </si>
  <si>
    <t>Bank Name</t>
  </si>
  <si>
    <t>Report Status</t>
  </si>
  <si>
    <t>Do Version Check</t>
  </si>
  <si>
    <t>Seed year</t>
  </si>
  <si>
    <t>IsRevised</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</si>
  <si>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</si>
  <si>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</si>
  <si>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</si>
  <si>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</si>
  <si>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</si>
  <si>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</si>
  <si>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</si>
  <si>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</si>
  <si>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</si>
  <si>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</si>
  <si>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</si>
  <si>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</si>
  <si>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</si>
  <si>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</si>
  <si>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</si>
  <si>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</si>
  <si>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</si>
  <si>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</si>
  <si>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</si>
  <si>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</si>
  <si>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</si>
  <si>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</si>
  <si>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</si>
  <si>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</si>
  <si>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</si>
  <si>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</si>
  <si>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</si>
  <si>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</si>
  <si>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</si>
  <si>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Quarterly</t>
  </si>
  <si>
    <t>010bb4c2-a149-4714-8378-3cbcbca1f04b:~:NotMandatory:~:True:~:False:~::~::~:False:~::~::~:False:~::~::~:</t>
  </si>
  <si>
    <t>1a78dc88-5050-4b42-b2ca-2dff2668f2dc:~:NotMandatory:~:True:~:False:~::~::~:False:~::~::~:False:~::~::~:</t>
  </si>
  <si>
    <t>3f0828ae-295b-4796-afb7-de982016c186:~:NotMandatory:~:True:~:False:~::~::~:False:~::~::~:False:~::~::~:</t>
  </si>
  <si>
    <t>eba859f1-97a4-41e9-aba2-c08e9ebe9fee:~:NotMandatory:~:True:~:False:~::~::~:False:~::~::~:False:~::~::~:</t>
  </si>
  <si>
    <t>d570ff7b-840d-4f97-b7cc-0e3a600576d9:~:NotMandatory:~:True:~:False:~::~::~:False:~::~::~:False:~::~::~:</t>
  </si>
  <si>
    <t>200a3edd-d877-4fd5-af1c-d01fa3f3320f:~:NotMandatory:~:True:~:False:~::~::~:False:~::~::~:False:~::~::~:</t>
  </si>
  <si>
    <t>bf436de6-29d9-44d9-80f3-fe54198e7de3:~:Gen Info:~:NotMandatory:~:True:~::~:</t>
  </si>
  <si>
    <t>#CustPlc#</t>
  </si>
  <si>
    <t>PRIORITY SECTOR</t>
  </si>
  <si>
    <t>Outstanding</t>
  </si>
  <si>
    <t>Gross NPAs</t>
  </si>
  <si>
    <t>No. of A/cs</t>
  </si>
  <si>
    <t>Amount</t>
  </si>
  <si>
    <t>% to Total</t>
  </si>
  <si>
    <t>Provision</t>
  </si>
  <si>
    <t>i. Retail Trade</t>
  </si>
  <si>
    <t>ii. Small Business</t>
  </si>
  <si>
    <t>iii. Small scale industries</t>
  </si>
  <si>
    <t>iv. Housing Loans (Purchase / Construction of dwelling units and / or repairs to the damaged dwelling units)</t>
  </si>
  <si>
    <t>v. Agricultural &amp; Allied activities</t>
  </si>
  <si>
    <t>vi. Small Road Transport Operators</t>
  </si>
  <si>
    <t>vii. Professional and Self Employed artisans and craftsmen</t>
  </si>
  <si>
    <t>viii. Education</t>
  </si>
  <si>
    <t>ix. Other Priority Sectors</t>
  </si>
  <si>
    <t>TOTAL PRIORITY SECTOR</t>
  </si>
  <si>
    <t>NON PRIORITY SECTOR</t>
  </si>
  <si>
    <t>i. Medium and Large Industries</t>
  </si>
  <si>
    <t>ii. Export Trade</t>
  </si>
  <si>
    <t>iii. Banks</t>
  </si>
  <si>
    <t>iv. Non-Bank Financial Institution</t>
  </si>
  <si>
    <t>v. Governments (Central / States)</t>
  </si>
  <si>
    <t>vi. Food Credit (FCI consortium)</t>
  </si>
  <si>
    <t>vii. Real Estate</t>
  </si>
  <si>
    <t>viii. Other PSUs</t>
  </si>
  <si>
    <t>ix. All Other</t>
  </si>
  <si>
    <t>TOTAL NON-PRIORITY SECTOR</t>
  </si>
  <si>
    <t>TOTAL (Priority Sector + Non-Priority Sector) *</t>
  </si>
  <si>
    <t>Note: * 1) Total Outstanding No. of A/cs and Amount of Priority and Non-Priority Sector should be equivalent to Total No. of Borrowers and Gross Loans and Advances (Other than Banks) as reported in OSS1. 2) Total Amount of Gross NPAs should tally with the figures reported in OSS4 under the item Gross Non-Performing Assets.</t>
  </si>
  <si>
    <t>A.Segment-wise analysis of Advances</t>
  </si>
  <si>
    <t>Rs. in thousands</t>
  </si>
  <si>
    <t>SME</t>
  </si>
  <si>
    <t>Retail Loans</t>
  </si>
  <si>
    <t>62e09803-a053-43e0-9215-5a288a4050ad:~:SME &amp; RL:~:NotMandatory:~:True:~::~:</t>
  </si>
  <si>
    <t xml:space="preserve"> C. SME and   Retail</t>
  </si>
  <si>
    <t>de1265a0-c769-4dd6-a580-d592fdbd0153:~:Sen Sec:~:NotMandatory:~:True:~::~:</t>
  </si>
  <si>
    <t>a. Advances to Capital Market</t>
  </si>
  <si>
    <t>a1. Fund Based</t>
  </si>
  <si>
    <t>1. Individuals</t>
  </si>
  <si>
    <t>2. Market Makers</t>
  </si>
  <si>
    <t>3. All other borrowers against Security of Shares</t>
  </si>
  <si>
    <t>4.Total</t>
  </si>
  <si>
    <t>a2. Non Fund Based</t>
  </si>
  <si>
    <t>1.  Financial Guarantees issued</t>
  </si>
  <si>
    <t>2. Other Guarantees</t>
  </si>
  <si>
    <t>3.Total</t>
  </si>
  <si>
    <t>b. Investment in Capital Markets</t>
  </si>
  <si>
    <t>1.  Convertible Bonds and Debentures</t>
  </si>
  <si>
    <t>2. Equities of AIFI</t>
  </si>
  <si>
    <t>3. Units of Mutual Funds</t>
  </si>
  <si>
    <t>4. Total Investment in Capital Market</t>
  </si>
  <si>
    <t>Total Capital Market Exposure (a1 + a2 + b)</t>
  </si>
  <si>
    <t xml:space="preserve"> D. Exposure to Sensitive Sector</t>
  </si>
  <si>
    <t>A. Residential Mortgage *</t>
  </si>
  <si>
    <t xml:space="preserve">c. All other loans for purchase of residential property (including for land) </t>
  </si>
  <si>
    <t>B. Commercial Real Estate</t>
  </si>
  <si>
    <t>(Office buildings, retail space, multi-purpose commercial premises, multi-family residential buildings, multi-tenanted commercial premises, industrial or warehouse space, hotels, land acquisition, development and construction, etc)</t>
  </si>
  <si>
    <t xml:space="preserve"> a. Advances for acquiring / developing commercial Real Estate</t>
  </si>
  <si>
    <t xml:space="preserve"> b. Non Fund Based Limits for above purposes</t>
  </si>
  <si>
    <t>C. Any Other</t>
  </si>
  <si>
    <t xml:space="preserve">i)  Exposures in bonds of National Housing Bank / HUDCO only for financing of housing and included under Priority Sector Lending </t>
  </si>
  <si>
    <t>ii)  Other Fund Based and Non Fund Based Exposures on NHB / HUDCO and Housing           Finance Companies, if any</t>
  </si>
  <si>
    <t>iii) Investments in Mortgage Backed Securities (MBS) and other securitized exposures</t>
  </si>
  <si>
    <t xml:space="preserve"> a.    Residential</t>
  </si>
  <si>
    <t xml:space="preserve"> b.    Commercial Real Estate.</t>
  </si>
  <si>
    <t>iv) Advances to builders / contractors (other than for commercial Real Estate).</t>
  </si>
  <si>
    <t>v) Others</t>
  </si>
  <si>
    <t>D. TOTAL (A+B+C)</t>
  </si>
  <si>
    <t>Out of above, the total exposure taken after obtaining pari passu (2nd mortgage)</t>
  </si>
  <si>
    <t>07386351-8de8-453f-9f59-6ef26997fde7:~:RE Exp:~:NotMandatory:~:True:~::~:</t>
  </si>
  <si>
    <t xml:space="preserve">I. Exposure to Real Estate: </t>
  </si>
  <si>
    <t>cf4fe27e-7904-4dc3-94c4-f130f8328fc4:~:Other RE Exp:~:NotMandatory:~:True:~::~:</t>
  </si>
  <si>
    <t>(Facilities given for purposes other than for acquisition / development etc. of Real Estate against collateral of Real Estate)</t>
  </si>
  <si>
    <t>Fund Based</t>
  </si>
  <si>
    <t>Of which loan given after obtaining pari passu (2nd mortgage)</t>
  </si>
  <si>
    <t>Non Fund Based</t>
  </si>
  <si>
    <t>Of which facility given after obtaining pari passu (2nd mortgage)</t>
  </si>
  <si>
    <t>II. Other Exposures to Real Estate</t>
  </si>
  <si>
    <t>d0dddffd-b4eb-471f-9660-a9d1a4a5c4b0:~:HouLoan:~:NotMandatory:~:True:~::~:</t>
  </si>
  <si>
    <t>(i) Loan upto Rs.25 lakhs for purchase / construction of houses by Individuals</t>
  </si>
  <si>
    <t>(ii) Other Housing Loans to individuals for repairs / additions / alterations etc classified under Priority Sector Lending)</t>
  </si>
  <si>
    <t>(iii) All other housing related exposures under Priority Sector</t>
  </si>
  <si>
    <t>Total Housing Finance Under Priority Sector</t>
  </si>
  <si>
    <t>III. Housing Finance under Priority Sector</t>
  </si>
  <si>
    <t>General Information</t>
  </si>
  <si>
    <t>http://www.xbrl.org/2003/role/label</t>
  </si>
  <si>
    <r>
      <t xml:space="preserve">b. Other loans under finance for housing schemes not covered under (a) above </t>
    </r>
    <r>
      <rPr>
        <b/>
        <sz val="11"/>
        <color indexed="8"/>
        <rFont val="Calibri"/>
        <family val="2"/>
      </rPr>
      <t>*</t>
    </r>
  </si>
  <si>
    <t>* (As per Master Circular on Finance For Housing Schemes)</t>
  </si>
  <si>
    <t>2e3df75d-d129-4b45-aa6e-a40c413f2b31:~:Sign:~:NotMandatory:~:True:~::~:</t>
  </si>
  <si>
    <t>Authorised Reporting Official</t>
  </si>
  <si>
    <t>Countersigned By</t>
  </si>
  <si>
    <t xml:space="preserve">Signature </t>
  </si>
  <si>
    <t>Name</t>
  </si>
  <si>
    <t>Designation</t>
  </si>
  <si>
    <t>e-mail ID</t>
  </si>
  <si>
    <t>Tel. No. (O)</t>
  </si>
  <si>
    <t>Tel. No. (R)</t>
  </si>
  <si>
    <t>Place</t>
  </si>
  <si>
    <t>Date</t>
  </si>
  <si>
    <t>fn_D12_0_07102013</t>
  </si>
  <si>
    <t>Signatory Info</t>
  </si>
  <si>
    <t>in-rbi-rep.xsd#in-rbi-rep_SignatureOfAuthorisedReportingOfficial</t>
  </si>
  <si>
    <t>Signature of authorised reporting official</t>
  </si>
  <si>
    <t>fn_D13_1_07102013</t>
  </si>
  <si>
    <t>in-rbi-rep.xsd#in-rbi-rep_AuthorisedReportingOfficial</t>
  </si>
  <si>
    <t>Authorised reporting official</t>
  </si>
  <si>
    <t>in-rbi-rep.xsd#in-rbi-rep_DesignationOfAuthorisedReportingOfficial</t>
  </si>
  <si>
    <t>Designation of authorised reporting official</t>
  </si>
  <si>
    <t>fn_D14_2_07102013</t>
  </si>
  <si>
    <t>fn_D15_3_07102013</t>
  </si>
  <si>
    <t>in-rbi-rep.xsd#in-rbi-rep_EMailIDOfAuthorisedReportingOfficial</t>
  </si>
  <si>
    <t>E mail ID of authorised reporting official</t>
  </si>
  <si>
    <t>fn_D16_4_07102013</t>
  </si>
  <si>
    <t>in-rbi-rep.xsd#in-rbi-rep_OfficeTelephoneNumberOfAuthorisedReportingOfficial</t>
  </si>
  <si>
    <t>Office telephone number of authorised reporting official</t>
  </si>
  <si>
    <t>fn_D17_5_07102013</t>
  </si>
  <si>
    <t>in-rbi-rep.xsd#in-rbi-rep_ResidenceTelephoneNumberOfAuthorisedReportingOfficial</t>
  </si>
  <si>
    <t>Residence telephone number of authorised reporting official</t>
  </si>
  <si>
    <t>fn_D18_6_07102013</t>
  </si>
  <si>
    <t>in-rbi-rep.xsd#in-rbi-rep_PlaceOfSigningByAuthorisedReportingOfficial</t>
  </si>
  <si>
    <t>Place of signing by authorised reporting official</t>
  </si>
  <si>
    <t>fn_D19_7_07102013</t>
  </si>
  <si>
    <t>in-rbi-rep.xsd#in-rbi-rep_DateOfSigningByAuthorisedReportingOfficial</t>
  </si>
  <si>
    <t>Date of signing by authorised reporting official</t>
  </si>
  <si>
    <t>fn_F12_8_07102013</t>
  </si>
  <si>
    <t>in-rbi-rep.xsd#in-rbi-rep_SignatureOfPersonCountersigned</t>
  </si>
  <si>
    <t>Signature of person countersigned</t>
  </si>
  <si>
    <t>fn_F13_9_07102013</t>
  </si>
  <si>
    <t>in-rbi-rep.xsd#in-rbi-rep_NameOfPersonCountersigned</t>
  </si>
  <si>
    <t>Name of person countersigned</t>
  </si>
  <si>
    <t>fn_F14_10_07102013</t>
  </si>
  <si>
    <t>in-rbi-rep.xsd#in-rbi-rep_DesignationOfPersonCountersigned</t>
  </si>
  <si>
    <t>Designation of person countersigned</t>
  </si>
  <si>
    <t>fn_F15_11_07102013</t>
  </si>
  <si>
    <t>in-rbi-rep.xsd#in-rbi-rep_EMailIDOfPersonCountersigned</t>
  </si>
  <si>
    <t>E mail ID of person countersigned</t>
  </si>
  <si>
    <t>fn_F16_12_07102013</t>
  </si>
  <si>
    <t>in-rbi-rep.xsd#in-rbi-rep_OfficeTelephoneNumberOfPersonCountersigned</t>
  </si>
  <si>
    <t>Office telephone number of person countersigned</t>
  </si>
  <si>
    <t>fn_F17_13_07102013</t>
  </si>
  <si>
    <t>in-rbi-rep.xsd#in-rbi-rep_ResidenceTelephoneNumberOfPersonCountersigned</t>
  </si>
  <si>
    <t>Residence telephone number of person countersigned</t>
  </si>
  <si>
    <t>fn_F18_14_07102013</t>
  </si>
  <si>
    <t>in-rbi-rep.xsd#in-rbi-rep_PlaceOfSigningByPersonCountersigned</t>
  </si>
  <si>
    <t>Place of signing by person countersigned</t>
  </si>
  <si>
    <t>fn_F19_15_07102013</t>
  </si>
  <si>
    <t>in-rbi-rep.xsd#in-rbi-rep_DateOfSigningByPersonCountersigned</t>
  </si>
  <si>
    <t>Date of signing by person countersigned</t>
  </si>
  <si>
    <t>in-rbi-rep.xsd#in-rbi-rep_NameOfReportingInstitution@http://www.xbrl.org/2003/role/terseLabel</t>
  </si>
  <si>
    <t>in-rbi-rep.xsd#in-rbi-rep_ROName</t>
  </si>
  <si>
    <t>in-rbi-rep.xsd#in-rbi-rep_QuarterEndDate</t>
  </si>
  <si>
    <t>in-rbi-rep.xsd#in-rbi-rep_OutstandingNumberOfAccounts</t>
  </si>
  <si>
    <t>in-rbi-rep.xsd#in-rbi-rep_OutstandingAmountOfAdvances</t>
  </si>
  <si>
    <t>in-rbi-rep.xsd#in-rbi-rep_PercentageToTotalOutstandingAmount</t>
  </si>
  <si>
    <t>in-rbi-rep.xsd#in-rbi-rep_AmountOfNPAs</t>
  </si>
  <si>
    <t>in-rbi-rep.xsd#in-rbi-rep_PercentageToTotalNPA</t>
  </si>
  <si>
    <t>in-rbi-rep.xsd#in-rbi-rep_ProvisionsForNonPerformingInvestments</t>
  </si>
  <si>
    <t>in-rbi-rep.xsd#in-rbi-rep_SmallAndMediumEnterpriseAmount</t>
  </si>
  <si>
    <t>in-rbi-rep.xsd#in-rbi-rep_RetailLoans</t>
  </si>
  <si>
    <t>in-rbi-rep.xsd#in-rbi-rep_IndividualsAdvances</t>
  </si>
  <si>
    <t>in-rbi-rep.xsd#in-rbi-rep_MarketMakersAdvances</t>
  </si>
  <si>
    <t>in-rbi-rep.xsd#in-rbi-rep_AllOtherBorrowersAgainstSecurityOfShares</t>
  </si>
  <si>
    <t>in-rbi-rep.xsd#in-rbi-rep_FundBasedAdvances</t>
  </si>
  <si>
    <t>in-rbi-rep.xsd#in-rbi-rep_FinancialGuaranteesIssued</t>
  </si>
  <si>
    <t>in-rbi-rep.xsd#in-rbi-rep_OtherGuarantees</t>
  </si>
  <si>
    <t>in-rbi-rep.xsd#in-rbi-rep_NonFundBasedAdvances</t>
  </si>
  <si>
    <t>in-rbi-rep.xsd#in-rbi-rep_ConvertibleBondsandDebentures</t>
  </si>
  <si>
    <t>in-rbi-rep.xsd#in-rbi-rep_EquitiesOfAIFI</t>
  </si>
  <si>
    <t>in-rbi-rep.xsd#in-rbi-rep_UnitsOfUTI</t>
  </si>
  <si>
    <t>in-rbi-rep.xsd#in-rbi-rep_InvestmentInCapitalMarkets</t>
  </si>
  <si>
    <t>in-rbi-rep.xsd#in-rbi-rep_AggregateCapitalMarketExposure</t>
  </si>
  <si>
    <t>in-rbi-rep.xsd#in-rbi-rep_ResidentialMortgage</t>
  </si>
  <si>
    <t>in-rbi-rep.xsd#in-rbi-rep_LoansToIndividualsCooperativeGroupHousingSocieties</t>
  </si>
  <si>
    <t>in-rbi-rep.xsd#in-rbi-rep_OtherLoansUnderFinanceForHousingSchemes</t>
  </si>
  <si>
    <t>in-rbi-rep.xsd#in-rbi-rep_AllOtherLoansForPurchaseOfResidentialProperty</t>
  </si>
  <si>
    <t>in-rbi-rep.xsd#in-rbi-rep_AmountOfRefinanceObtainedFromNationalHousingBank</t>
  </si>
  <si>
    <t>in-rbi-rep.xsd#in-rbi-rep_CommercialRealEstateAmount</t>
  </si>
  <si>
    <t>in-rbi-rep.xsd#in-rbi-rep_AdvancesForAcquiringDevelopingCommercialRealEstate</t>
  </si>
  <si>
    <t>in-rbi-rep.xsd#in-rbi-rep_NonFundBasedLimitsForAcquiringDevelopingCommercialRealEstate</t>
  </si>
  <si>
    <t>in-rbi-rep.xsd#in-rbi-rep_AnyOtherExposureToRealEstate</t>
  </si>
  <si>
    <t>in-rbi-rep.xsd#in-rbi-rep_ExposuresInBondsOfNationalHousingBank</t>
  </si>
  <si>
    <t>in-rbi-rep.xsd#in-rbi-rep_OtherFundBasedAndNonFundBasedExposuresOnNationalHousingBank</t>
  </si>
  <si>
    <t>in-rbi-rep.xsd#in-rbi-rep_InvestmentsInMortgageBackedSecuritiesAndOtherSecuritizedExposures</t>
  </si>
  <si>
    <t>in-rbi-rep.xsd#in-rbi-rep_ResidentialInvestmentsInMortgageBackedSecurities</t>
  </si>
  <si>
    <t>in-rbi-rep.xsd#in-rbi-rep_CommercialRealEstateInvestmentsInMortgageBackedSecurities</t>
  </si>
  <si>
    <t>in-rbi-rep.xsd#in-rbi-rep_AdvancesToBuildersContractorsOtherThanForCommercialRealEstate</t>
  </si>
  <si>
    <t>in-rbi-rep.xsd#in-rbi-rep_OtherRealEstateExposure</t>
  </si>
  <si>
    <t>in-rbi-rep.xsd#in-rbi-rep_ExposureToRealEstate</t>
  </si>
  <si>
    <t>in-rbi-rep.xsd#in-rbi-rep_TotalExposureTakenAfterObtainingPariPassu2Mortgage</t>
  </si>
  <si>
    <t>in-rbi-rep.xsd#in-rbi-rep_FundBasedExposuresToRealEstateForPurposesOtherThanForAcquisitionDevelopment</t>
  </si>
  <si>
    <t>in-rbi-rep.xsd#in-rbi-rep_FundBasedExposuresToRealEstateOfWhichLoanGivenAfterObtainingPariPassu2Mortgage</t>
  </si>
  <si>
    <t>in-rbi-rep.xsd#in-rbi-rep_NonFundBasedExposuresToRealEstateForPurposesOtherThanForAcquisitionDevelopment</t>
  </si>
  <si>
    <t>in-rbi-rep.xsd#in-rbi-rep_NonFundBasedExposuresToRealEstateOfWhichLoanGivenAfterObtainingPariPassu</t>
  </si>
  <si>
    <t>in-rbi-rep.xsd#in-rbi-rep_LoanUptoRs25LakhsForPurchaseConstructionOfHousesByIndividuals</t>
  </si>
  <si>
    <t>in-rbi-rep.xsd#in-rbi-rep_OtherHousingLoansToIndividualsForRepairsAdditionsAlterations</t>
  </si>
  <si>
    <t>in-rbi-rep.xsd#in-rbi-rep_AllOtherHousingRelatedExposuresUnderPrioritySector</t>
  </si>
  <si>
    <t>in-rbi-rep.xsd#in-rbi-rep_HousingFinanceUnderPrioritySector</t>
  </si>
  <si>
    <t>da4c690f-450b-4ad3-81d3-df34d6d10f0b:~:IndwiseExp:~:NotMandatory:~:True:~::~:</t>
  </si>
  <si>
    <t>Total Credit O/s</t>
  </si>
  <si>
    <t>Of which Impaired</t>
  </si>
  <si>
    <t>Provision Held For</t>
  </si>
  <si>
    <t>Sub Standard</t>
  </si>
  <si>
    <t>Doubtful</t>
  </si>
  <si>
    <t>Loss</t>
  </si>
  <si>
    <t>Total</t>
  </si>
  <si>
    <t>#SERIAL#</t>
  </si>
  <si>
    <t>Sr No</t>
  </si>
  <si>
    <t>Industry Name</t>
  </si>
  <si>
    <t>Note: * "Total Industry-wise Credit Outstanding" and "Total Impaired Credit" should be equivalent to the items "Total Outstanding Amount of Priority and Non-Priority Sector" and "Total Amount of Gross NPAs" respectively reported in Table A.</t>
  </si>
  <si>
    <t>in-rbi-rep.xsd#in-rbi-rep_ImpairmentOfIndustrywiseExposureAxis::in-rbi-rep.xsd#in-rbi-rep_SubStandardMember:::in-rbi-rep.xsd#in-rbi-rep_ImpairementProvisionsAxis::in-rbi-rep.xsd#in-rbi-rep_ImpairementMember</t>
  </si>
  <si>
    <t>in-rbi-rep.xsd#in-rbi-rep_ImpairmentOfIndustrywiseExposureAxis::in-rbi-rep.xsd#in-rbi-rep_DoubtfulMember:::in-rbi-rep.xsd#in-rbi-rep_ImpairementProvisionsAxis::in-rbi-rep.xsd#in-rbi-rep_ImpairementMember</t>
  </si>
  <si>
    <t>in-rbi-rep.xsd#in-rbi-rep_ImpairmentOfIndustrywiseExposureAxis::in-rbi-rep.xsd#in-rbi-rep_LossMember:::in-rbi-rep.xsd#in-rbi-rep_ImpairementProvisionsAxis::in-rbi-rep.xsd#in-rbi-rep_ImpairementMember</t>
  </si>
  <si>
    <t>in-rbi-rep.xsd#in-rbi-rep_ImpairmentOfIndustrywiseExposureAxis::in-rbi-rep.xsd#in-rbi-rep_SubStandardMember:::in-rbi-rep.xsd#in-rbi-rep_ImpairementProvisionsAxis::in-rbi-rep.xsd#in-rbi-rep_ProvisionsMember</t>
  </si>
  <si>
    <t>in-rbi-rep.xsd#in-rbi-rep_ImpairmentOfIndustrywiseExposureAxis::in-rbi-rep.xsd#in-rbi-rep_DoubtfulMember:::in-rbi-rep.xsd#in-rbi-rep_ImpairementProvisionsAxis::in-rbi-rep.xsd#in-rbi-rep_ProvisionsMember</t>
  </si>
  <si>
    <t>in-rbi-rep.xsd#in-rbi-rep_ImpairmentOfIndustrywiseExposureAxis::in-rbi-rep.xsd#in-rbi-rep_LossMember:::in-rbi-rep.xsd#in-rbi-rep_ImpairementProvisionsAxis::in-rbi-rep.xsd#in-rbi-rep_ProvisionsMember</t>
  </si>
  <si>
    <t>bef07160-2d3a-462a-ac90-2cbfebef9078:~:lyt_2_segment:~:NotMandatory:~:True:~::~:</t>
  </si>
  <si>
    <t>e305cddf-032f-4a9e-893a-4cc6319c05fa:~:lyt_2_AdvAna:~:NotMandatory:~:True:~::~:</t>
  </si>
  <si>
    <t>in-rbi-rep.xsd#in-rbi-rep_TypeOfSectorAxis::in-rbi-rep.xsd#in-rbi-rep_RetailTradeMember</t>
  </si>
  <si>
    <t>in-rbi-rep.xsd#in-rbi-rep_TypeOfSectorAxis::in-rbi-rep.xsd#in-rbi-rep_SmallBusinessMember</t>
  </si>
  <si>
    <t>in-rbi-rep.xsd#in-rbi-rep_TypeOfSectorAxis::in-rbi-rep.xsd#in-rbi-rep_SmallScaleIndustriesMember</t>
  </si>
  <si>
    <t>in-rbi-rep.xsd#in-rbi-rep_TypeOfSectorAxis::in-rbi-rep.xsd#in-rbi-rep_HousingLoansMember</t>
  </si>
  <si>
    <t>in-rbi-rep.xsd#in-rbi-rep_TypeOfSectorAxis::in-rbi-rep.xsd#in-rbi-rep_AgriculturalAndAlliedActivitiesMember</t>
  </si>
  <si>
    <t>in-rbi-rep.xsd#in-rbi-rep_TypeOfSectorAxis::in-rbi-rep.xsd#in-rbi-rep_SmallRoadTransportOperatorsMember</t>
  </si>
  <si>
    <t>in-rbi-rep.xsd#in-rbi-rep_TypeOfSectorAxis::in-rbi-rep.xsd#in-rbi-rep_ProfesssionalAndSelfEmployedArtisansAndCraftsmenMember</t>
  </si>
  <si>
    <t>in-rbi-rep.xsd#in-rbi-rep_TypeOfSectorAxis::in-rbi-rep.xsd#in-rbi-rep_EducationMember</t>
  </si>
  <si>
    <t>in-rbi-rep.xsd#in-rbi-rep_TypeOfSectorAxis::in-rbi-rep.xsd#in-rbi-rep_OtherPrioritySectorsMember</t>
  </si>
  <si>
    <t>in-rbi-rep.xsd#in-rbi-rep_TypeOfSectorAxis::in-rbi-rep.xsd#in-rbi-rep_TotalPrioritySectorMember</t>
  </si>
  <si>
    <t>in-rbi-rep.xsd#in-rbi-rep_TypeOfSectorAxis::in-rbi-rep.xsd#in-rbi-rep_MediumAndLargeIndustriesMember</t>
  </si>
  <si>
    <t>in-rbi-rep.xsd#in-rbi-rep_TypeOfSectorAxis::in-rbi-rep.xsd#in-rbi-rep_ExportTradeMember</t>
  </si>
  <si>
    <t>in-rbi-rep.xsd#in-rbi-rep_TypeOfSectorAxis::in-rbi-rep.xsd#in-rbi-rep_BanksMember</t>
  </si>
  <si>
    <t>in-rbi-rep.xsd#in-rbi-rep_TypeOfSectorAxis::in-rbi-rep.xsd#in-rbi-rep_NonBankFinancialInstitutionMember</t>
  </si>
  <si>
    <t>in-rbi-rep.xsd#in-rbi-rep_TypeOfSectorAxis::in-rbi-rep.xsd#in-rbi-rep_GovernmentsCentralStatesMember</t>
  </si>
  <si>
    <t>in-rbi-rep.xsd#in-rbi-rep_TypeOfSectorAxis::in-rbi-rep.xsd#in-rbi-rep_FoodCreditFCIConsortiumMember</t>
  </si>
  <si>
    <t>in-rbi-rep.xsd#in-rbi-rep_TypeOfSectorAxis::in-rbi-rep.xsd#in-rbi-rep_RealEstateMember</t>
  </si>
  <si>
    <t>in-rbi-rep.xsd#in-rbi-rep_TypeOfSectorAxis::in-rbi-rep.xsd#in-rbi-rep_OtherPSUsMember</t>
  </si>
  <si>
    <t>in-rbi-rep.xsd#in-rbi-rep_TypeOfSectorAxis::in-rbi-rep.xsd#in-rbi-rep_OtherNonPrioritySectorsMember</t>
  </si>
  <si>
    <t>in-rbi-rep.xsd#in-rbi-rep_TypeOfSectorAxis::in-rbi-rep.xsd#in-rbi-rep_TotalNonPrioritySectorMember</t>
  </si>
  <si>
    <t>3aaf7520-257b-4776-a941-49455c707d91:~:lyt_2_Total:~:NotMandatory:~:True:~::~:</t>
  </si>
  <si>
    <t>in-rbi-rep.xsd#in-rbi-rep_ImpairementProvisionsAxis::in-rbi-rep.xsd#in-rbi-rep_ImpairementMember</t>
  </si>
  <si>
    <t>in-rbi-rep.xsd#in-rbi-rep_ImpairementProvisionsAxis::in-rbi-rep.xsd#in-rbi-rep_ProvisionsMember</t>
  </si>
  <si>
    <t>in-rbi-rep.xsd#in-rbi-rep_AggregateCreditOutstanding</t>
  </si>
  <si>
    <t>in-rbi-rep.xsd#in-rbi-rep_TotalCreditOutstanding</t>
  </si>
  <si>
    <t>SME &amp; Retail Loans</t>
  </si>
  <si>
    <t>Segmentwise Analysis of Advances</t>
  </si>
  <si>
    <t>Details of Industrywise Exposure Impairment</t>
  </si>
  <si>
    <t>Exposure to Sensitive Sector</t>
  </si>
  <si>
    <t>Details of Exposures</t>
  </si>
  <si>
    <t>Signatory Information</t>
  </si>
  <si>
    <t>in-rbi-rep.xsd#in-rbi-rep_TypeOfSectorAxis::in-rbi-rep.xsd#in-rbi-rep_PriorityAndNonPrioritySectorAdvancesMember</t>
  </si>
  <si>
    <t>% to total</t>
  </si>
  <si>
    <t>d. Amount of Refinance obtained from National Housing Bank / funds obtained (for housing loans) from higher financing agencies.</t>
  </si>
  <si>
    <t>a. Loans to individuals / cooperative / group housing societies, housing boards undertaking housing projects or schemes for Economically Weaker Sections, Low  Income Group and Middle Income Group and to Owners of houses / flats for extension up-gradation major repairs for eligible housing schemes*</t>
  </si>
  <si>
    <t>Engineering</t>
  </si>
  <si>
    <t>Electrical</t>
  </si>
  <si>
    <t>Textile</t>
  </si>
  <si>
    <t>Jute Textile</t>
  </si>
  <si>
    <t>Paper, Paper Products &amp; Printing</t>
  </si>
  <si>
    <t>Rubber &amp; Rubber Products</t>
  </si>
  <si>
    <t>Cement</t>
  </si>
  <si>
    <t>Iron &amp; Steel</t>
  </si>
  <si>
    <t>Sugar</t>
  </si>
  <si>
    <t>Chemicals Dyes, Paints etc</t>
  </si>
  <si>
    <t>Metal &amp; Metal Products</t>
  </si>
  <si>
    <t>Vegetable</t>
  </si>
  <si>
    <t>Tobacco &amp; Tobacco Products</t>
  </si>
  <si>
    <t>Leather &amp; Leather Products</t>
  </si>
  <si>
    <t>Gems &amp; Jewellery</t>
  </si>
  <si>
    <t>Food processing &amp; manufacturing</t>
  </si>
  <si>
    <t>Vehicles, Vehicle parts and transport equipment</t>
  </si>
  <si>
    <t>Miscellaneous</t>
  </si>
  <si>
    <t>in-rbi-rep.xsd#in-rbi-rep_NameOfIndustryAxis::in-rbi-rep.xsd#in-rbi-rep_AllEngineeringMember</t>
  </si>
  <si>
    <t>in-rbi-rep.xsd#in-rbi-rep_NameOfIndustryAxis::in-rbi-rep.xsd#in-rbi-rep_ElectricalMember</t>
  </si>
  <si>
    <t>in-rbi-rep.xsd#in-rbi-rep_NameOfIndustryAxis::in-rbi-rep.xsd#in-rbi-rep_TextilesMember</t>
  </si>
  <si>
    <t>in-rbi-rep.xsd#in-rbi-rep_NameOfIndustryAxis::in-rbi-rep.xsd#in-rbi-rep_JuteTextileMember</t>
  </si>
  <si>
    <t>in-rbi-rep.xsd#in-rbi-rep_NameOfIndustryAxis::in-rbi-rep.xsd#in-rbi-rep_PaperAndPaperProductsMember</t>
  </si>
  <si>
    <t>in-rbi-rep.xsd#in-rbi-rep_NameOfIndustryAxis::in-rbi-rep.xsd#in-rbi-rep_RubberPlasticAndTheirProductsMember</t>
  </si>
  <si>
    <t>in-rbi-rep.xsd#in-rbi-rep_NameOfIndustryAxis::in-rbi-rep.xsd#in-rbi-rep_CementAndCementProductsMember</t>
  </si>
  <si>
    <t>in-rbi-rep.xsd#in-rbi-rep_NameOfIndustryAxis::in-rbi-rep.xsd#in-rbi-rep_IronAndSteelMember</t>
  </si>
  <si>
    <t>in-rbi-rep.xsd#in-rbi-rep_NameOfIndustryAxis::in-rbi-rep.xsd#in-rbi-rep_SugarMember</t>
  </si>
  <si>
    <t>in-rbi-rep.xsd#in-rbi-rep_NameOfIndustryAxis::in-rbi-rep.xsd#in-rbi-rep_ChemicalsAndChemicalProductsDyesPaintsMember</t>
  </si>
  <si>
    <t>in-rbi-rep.xsd#in-rbi-rep_NameOfIndustryAxis::in-rbi-rep.xsd#in-rbi-rep_BasicMetalAndMetalProductsMember</t>
  </si>
  <si>
    <t>in-rbi-rep.xsd#in-rbi-rep_NameOfIndustryAxis::in-rbi-rep.xsd#in-rbi-rep_VegetablesMember</t>
  </si>
  <si>
    <t>in-rbi-rep.xsd#in-rbi-rep_NameOfIndustryAxis::in-rbi-rep.xsd#in-rbi-rep_TobacoAndTobacoProductsMember</t>
  </si>
  <si>
    <t>in-rbi-rep.xsd#in-rbi-rep_NameOfIndustryAxis::in-rbi-rep.xsd#in-rbi-rep_LeatherAndLeatherProductsMember</t>
  </si>
  <si>
    <t>in-rbi-rep.xsd#in-rbi-rep_NameOfIndustryAxis::in-rbi-rep.xsd#in-rbi-rep_GemsAndJewelleryMember</t>
  </si>
  <si>
    <t>in-rbi-rep.xsd#in-rbi-rep_NameOfIndustryAxis::in-rbi-rep.xsd#in-rbi-rep_FoodProcessingMember</t>
  </si>
  <si>
    <t>in-rbi-rep.xsd#in-rbi-rep_NameOfIndustryAxis::in-rbi-rep.xsd#in-rbi-rep_VehiclesVehiclePartsAndTransportEquipmentsMember</t>
  </si>
  <si>
    <t>in-rbi-rep.xsd#in-rbi-rep_NameOfIndustryAxis::in-rbi-rep.xsd#in-rbi-rep_MiscellaneousMember</t>
  </si>
  <si>
    <t>in-rbi-rep.xsd#in-rbi-rep_ReturnName</t>
  </si>
  <si>
    <t>Return Name</t>
  </si>
  <si>
    <t>in-rbi-rep.xsd#in-rbi-rep_ReturnCode</t>
  </si>
  <si>
    <t>Return Code</t>
  </si>
  <si>
    <t>in-rbi-rep.xsd#in-rbi-rep_ReportingFrequency</t>
  </si>
  <si>
    <t>Reporting Frequency</t>
  </si>
  <si>
    <t>in-rbi-rep.xsd#in-rbi-rep_DateOfAudit</t>
  </si>
  <si>
    <t>Date of Audit</t>
  </si>
  <si>
    <t>in-rbi-rep.xsd#in-rbi-rep_ReturnVersion</t>
  </si>
  <si>
    <t>Return Version</t>
  </si>
  <si>
    <t>in-rbi-rep.xsd#in-rbi-rep_ReportingPeriodStartDate</t>
  </si>
  <si>
    <t>Bank Code</t>
  </si>
  <si>
    <t>RO Name</t>
  </si>
  <si>
    <t>Statement on Segment/ Sector-wise Advances</t>
  </si>
  <si>
    <t>OSS V</t>
  </si>
  <si>
    <t>V1.2</t>
  </si>
  <si>
    <t>in-rbi-rep.xsd#in-rbi-rep_ReportStatus</t>
  </si>
  <si>
    <t xml:space="preserve">Quarter End Date </t>
  </si>
  <si>
    <t xml:space="preserve">Audit Flag </t>
  </si>
  <si>
    <t>&lt;ProjectConfig&gt;_x000D_
  &lt;add key="PackageName" value="RBI-OSS5" /&gt;_x000D_
  &lt;add key="PackageDescription" value="OSS5" /&gt;_x000D_
  &lt;add key="PackageAuthor" value="IRIS" /&gt;_x000D_
  &lt;add key="CreatedOn" value="07/10/2013" /&gt;_x000D_
  &lt;add key="PackageVersion" value="V1.2" /&gt;_x000D_
  &lt;add key="SecurityCode" value="3meE/gFr0EsjU77r6hBiRqWUJGgK5GtZCCrkOS9M0dfKiVLdJxsy3pMTkzjahTAUilsLshI+ocBXevL8auGqmg==" /&gt;_x000D_
  &lt;add key="TaxonomyPath" value="E:\RBI\OSMOS\OSS5\OSS52003\iFile\bin\Debug\iFileApp2\Taxonomy\OSS 5\in-rbi-rep-oss5.xsd" /&gt;_x000D_
  &lt;add key="PublishPath" value="" /&gt;_x000D_
  &lt;add key="Culture" value="en-GB" /&gt;_x000D_
  &lt;add key="Scheme" value="" /&gt;_x000D_
  &lt;add key="ProjectMode" value="Package" /&gt;_x000D_
  &lt;add key="StartupSheet" value="Introduction" /&gt;_x000D_
  &lt;add key="VersionNo" value="V1.2" /&gt;_x000D_
&lt;/ProjectConfig&gt;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</si>
</sst>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409]d\-mmm\-yyyy;@"/>
  </numFmts>
  <fonts count="22" x14ac:knownFonts="1">
    <font>
      <sz val="11"/>
      <color theme="1"/>
      <name val="Calibri"/>
      <family val="2"/>
      <scheme val="minor"/>
    </font>
    <font>
      <sz val="11"/>
      <color indexed="8"/>
      <name val="Calibri"/>
      <family val="2"/>
    </font>
    <font>
      <sz val="11"/>
      <color indexed="8"/>
      <name val="Calibri"/>
      <family val="2"/>
    </font>
    <font>
      <sz val="11"/>
      <color indexed="8"/>
      <name val="Calibri"/>
      <family val="2"/>
    </font>
    <font>
      <sz val="8"/>
      <name val="Calibri"/>
      <family val="2"/>
    </font>
    <font>
      <u/>
      <sz val="11"/>
      <color indexed="12"/>
      <name val="Calibri"/>
      <family val="2"/>
    </font>
    <font>
      <sz val="11"/>
      <color indexed="9"/>
      <name val="Calibri"/>
      <family val="2"/>
    </font>
    <font>
      <sz val="10"/>
      <name val="Arial"/>
      <family val="2"/>
    </font>
    <font>
      <sz val="14"/>
      <color indexed="9"/>
      <name val="Calibri"/>
      <family val="2"/>
    </font>
    <font>
      <sz val="11"/>
      <color indexed="9"/>
      <name val="Calibri"/>
      <family val="2"/>
    </font>
    <font>
      <sz val="11"/>
      <name val="Calibri"/>
      <family val="2"/>
    </font>
    <font>
      <sz val="11"/>
      <color indexed="8"/>
      <name val="Calibri"/>
      <family val="2"/>
    </font>
    <font>
      <sz val="11"/>
      <color indexed="8"/>
      <name val="Calibri"/>
      <family val="2"/>
    </font>
    <font>
      <b/>
      <sz val="11"/>
      <color indexed="8"/>
      <name val="Calibri"/>
      <family val="2"/>
    </font>
    <font>
      <b/>
      <i/>
      <sz val="11"/>
      <name val="Calibri"/>
      <family val="2"/>
    </font>
    <font>
      <b/>
      <i/>
      <sz val="11"/>
      <color indexed="8"/>
      <name val="Calibri"/>
      <family val="2"/>
    </font>
    <font>
      <b/>
      <sz val="9"/>
      <color indexed="81"/>
      <name val="Tahoma"/>
      <family val="2"/>
    </font>
    <font>
      <b/>
      <sz val="11"/>
      <name val="Calibri"/>
      <family val="2"/>
    </font>
    <font>
      <b/>
      <sz val="11"/>
      <color indexed="8"/>
      <name val="Calibri"/>
      <family val="2"/>
    </font>
    <font>
      <sz val="9"/>
      <color indexed="81"/>
      <name val="Tahoma"/>
      <family val="2"/>
    </font>
    <font>
      <b/>
      <sz val="11"/>
      <color indexed="9"/>
      <name val="Calibri"/>
      <family val="2"/>
    </font>
    <font>
      <sz val="9"/>
      <color rgb="FF222222"/>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lightUp">
        <fgColor indexed="22"/>
        <bgColor indexed="9"/>
      </patternFill>
    </fill>
    <fill>
      <patternFill patternType="lightHorizontal">
        <fgColor indexed="22"/>
        <bgColor indexed="43"/>
      </patternFill>
    </fill>
    <fill>
      <patternFill patternType="solid">
        <fgColor indexed="44"/>
        <bgColor indexed="64"/>
      </patternFill>
    </fill>
    <fill>
      <patternFill patternType="solid">
        <fgColor indexed="56"/>
        <bgColor indexed="64"/>
      </patternFill>
    </fill>
    <fill>
      <patternFill patternType="solid">
        <fgColor indexed="44"/>
        <b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4" fontId="3" fillId="0" borderId="0" applyFont="0" applyFill="0" applyBorder="0" applyAlignment="0" applyProtection="0"/>
    <xf numFmtId="0" fontId="5" fillId="0" borderId="0" applyNumberFormat="0" applyFill="0" applyBorder="0" applyAlignment="0" applyProtection="0">
      <alignment vertical="top"/>
      <protection locked="0"/>
    </xf>
    <xf numFmtId="0" fontId="7" fillId="0" borderId="0"/>
  </cellStyleXfs>
  <cellXfs count="106">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49" fontId="0" fillId="0" borderId="1" xfId="0" applyNumberFormat="1" applyBorder="1" applyProtection="1">
      <protection locked="0"/>
    </xf>
    <xf numFmtId="0" fontId="6" fillId="0" borderId="0" xfId="0" applyFont="1"/>
    <xf numFmtId="0" fontId="0" fillId="0" borderId="0" xfId="0" applyBorder="1"/>
    <xf numFmtId="0" fontId="3" fillId="0" borderId="1" xfId="0" applyFont="1" applyBorder="1" applyAlignment="1">
      <alignment wrapText="1" shrinkToFit="1"/>
    </xf>
    <xf numFmtId="165" fontId="0" fillId="0" borderId="1" xfId="0" applyNumberFormat="1" applyBorder="1" applyProtection="1">
      <protection locked="0"/>
    </xf>
    <xf numFmtId="0" fontId="3" fillId="0" borderId="0"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9" xfId="0" applyFont="1" applyBorder="1" applyAlignment="1"/>
    <xf numFmtId="0" fontId="3" fillId="0" borderId="10" xfId="0" applyFont="1" applyBorder="1" applyAlignment="1"/>
    <xf numFmtId="15" fontId="0" fillId="0" borderId="0" xfId="0" applyNumberFormat="1" applyProtection="1">
      <protection locked="0"/>
    </xf>
    <xf numFmtId="0" fontId="3" fillId="2" borderId="0" xfId="0" applyFont="1" applyFill="1" applyBorder="1"/>
    <xf numFmtId="0" fontId="9" fillId="0" borderId="0" xfId="0" applyFont="1"/>
    <xf numFmtId="0" fontId="12" fillId="2" borderId="0" xfId="0" applyFont="1" applyFill="1" applyBorder="1"/>
    <xf numFmtId="0" fontId="14" fillId="0" borderId="0" xfId="0" applyFont="1" applyAlignment="1">
      <alignment vertical="top" wrapText="1"/>
    </xf>
    <xf numFmtId="0" fontId="13" fillId="0" borderId="0" xfId="0" applyFont="1" applyAlignment="1">
      <alignment vertical="top" readingOrder="1"/>
    </xf>
    <xf numFmtId="0" fontId="13" fillId="0" borderId="0" xfId="0" applyFont="1" applyBorder="1" applyAlignment="1">
      <alignment vertical="top" readingOrder="1"/>
    </xf>
    <xf numFmtId="0" fontId="0" fillId="0" borderId="0" xfId="0" applyAlignment="1">
      <alignment horizontal="center"/>
    </xf>
    <xf numFmtId="0" fontId="2" fillId="3" borderId="1" xfId="0" applyFont="1" applyFill="1" applyBorder="1" applyAlignment="1" applyProtection="1">
      <alignment horizontal="left" vertical="top" wrapText="1" shrinkToFit="1"/>
    </xf>
    <xf numFmtId="0" fontId="13" fillId="3" borderId="1" xfId="0" applyFont="1" applyFill="1" applyBorder="1" applyAlignment="1" applyProtection="1">
      <alignment horizontal="left" vertical="top" wrapText="1" shrinkToFit="1"/>
    </xf>
    <xf numFmtId="0" fontId="13" fillId="3" borderId="1" xfId="0" applyFont="1" applyFill="1" applyBorder="1" applyAlignment="1">
      <alignment horizontal="center"/>
    </xf>
    <xf numFmtId="0" fontId="13" fillId="3" borderId="1" xfId="0" applyFont="1" applyFill="1" applyBorder="1" applyAlignment="1" applyProtection="1">
      <alignment horizontal="center" vertical="top" wrapText="1" shrinkToFit="1"/>
    </xf>
    <xf numFmtId="0" fontId="13" fillId="3" borderId="1" xfId="0" applyFont="1" applyFill="1" applyBorder="1" applyAlignment="1">
      <alignment horizontal="center" vertical="center" wrapText="1" readingOrder="1"/>
    </xf>
    <xf numFmtId="0" fontId="2" fillId="4" borderId="11" xfId="0" applyFont="1" applyFill="1" applyBorder="1" applyAlignment="1" applyProtection="1">
      <alignment horizontal="left" vertical="top" wrapText="1" shrinkToFit="1"/>
    </xf>
    <xf numFmtId="0" fontId="18" fillId="0" borderId="4" xfId="0" applyFont="1" applyBorder="1"/>
    <xf numFmtId="0" fontId="11" fillId="3" borderId="1" xfId="0" applyFont="1" applyFill="1" applyBorder="1" applyAlignment="1">
      <alignment vertical="top" wrapText="1" readingOrder="1"/>
    </xf>
    <xf numFmtId="0" fontId="13" fillId="3" borderId="1" xfId="0" applyFont="1" applyFill="1" applyBorder="1" applyAlignment="1">
      <alignment horizontal="left"/>
    </xf>
    <xf numFmtId="0" fontId="13" fillId="3" borderId="1" xfId="0" applyFont="1" applyFill="1" applyBorder="1" applyAlignment="1" applyProtection="1">
      <alignment horizontal="right" vertical="top" wrapText="1" shrinkToFit="1"/>
    </xf>
    <xf numFmtId="0" fontId="13" fillId="3" borderId="1" xfId="0" applyFont="1" applyFill="1" applyBorder="1" applyAlignment="1">
      <alignment vertical="top" wrapText="1" readingOrder="1"/>
    </xf>
    <xf numFmtId="0" fontId="11" fillId="3" borderId="1" xfId="0" applyFont="1" applyFill="1" applyBorder="1" applyAlignment="1">
      <alignment vertical="top" readingOrder="1"/>
    </xf>
    <xf numFmtId="0" fontId="13" fillId="3" borderId="1" xfId="0" applyFont="1" applyFill="1" applyBorder="1" applyAlignment="1">
      <alignment vertical="top" readingOrder="1"/>
    </xf>
    <xf numFmtId="0" fontId="11" fillId="3" borderId="1" xfId="0" applyFont="1" applyFill="1" applyBorder="1" applyAlignment="1">
      <alignment wrapText="1" shrinkToFit="1"/>
    </xf>
    <xf numFmtId="0" fontId="2" fillId="2" borderId="0" xfId="0" applyFont="1" applyFill="1" applyBorder="1"/>
    <xf numFmtId="0" fontId="11" fillId="3" borderId="1" xfId="0" applyFont="1" applyFill="1" applyBorder="1" applyAlignment="1">
      <alignment horizontal="left" vertical="center" wrapText="1" readingOrder="1"/>
    </xf>
    <xf numFmtId="0" fontId="11" fillId="3" borderId="1" xfId="0" applyFont="1" applyFill="1" applyBorder="1" applyAlignment="1">
      <alignment horizontal="left" vertical="top" wrapText="1" readingOrder="1"/>
    </xf>
    <xf numFmtId="0" fontId="11" fillId="3" borderId="12" xfId="0" applyFont="1" applyFill="1" applyBorder="1" applyAlignment="1">
      <alignment wrapText="1" shrinkToFit="1"/>
    </xf>
    <xf numFmtId="0" fontId="10" fillId="3" borderId="1" xfId="0" applyFont="1" applyFill="1" applyBorder="1" applyAlignment="1">
      <alignment vertical="top" wrapText="1" readingOrder="1"/>
    </xf>
    <xf numFmtId="0" fontId="17" fillId="3" borderId="1" xfId="0" applyFont="1" applyFill="1" applyBorder="1" applyAlignment="1">
      <alignment horizontal="center" vertical="center" wrapText="1"/>
    </xf>
    <xf numFmtId="0" fontId="0" fillId="3" borderId="0" xfId="0" applyFill="1"/>
    <xf numFmtId="0" fontId="17" fillId="3" borderId="1" xfId="0" applyFont="1" applyFill="1" applyBorder="1" applyAlignment="1">
      <alignment horizontal="center" wrapText="1"/>
    </xf>
    <xf numFmtId="0" fontId="2" fillId="5" borderId="1" xfId="0" applyNumberFormat="1" applyFont="1" applyFill="1" applyBorder="1" applyAlignment="1" applyProtection="1">
      <alignment horizontal="left" wrapText="1" shrinkToFit="1"/>
      <protection locked="0"/>
    </xf>
    <xf numFmtId="49" fontId="2" fillId="2" borderId="1" xfId="0" applyNumberFormat="1" applyFont="1" applyFill="1" applyBorder="1" applyAlignment="1" applyProtection="1">
      <alignment horizontal="left" wrapText="1" shrinkToFit="1"/>
      <protection locked="0"/>
    </xf>
    <xf numFmtId="0" fontId="6" fillId="2" borderId="0" xfId="0" applyFont="1" applyFill="1" applyBorder="1" applyAlignment="1">
      <alignment shrinkToFit="1"/>
    </xf>
    <xf numFmtId="3" fontId="2" fillId="2" borderId="1" xfId="0" applyNumberFormat="1" applyFont="1" applyFill="1" applyBorder="1" applyAlignment="1" applyProtection="1">
      <alignment horizontal="right" wrapText="1" shrinkToFit="1"/>
      <protection locked="0"/>
    </xf>
    <xf numFmtId="4" fontId="2" fillId="2" borderId="1" xfId="0" applyNumberFormat="1" applyFont="1" applyFill="1" applyBorder="1" applyAlignment="1" applyProtection="1">
      <alignment horizontal="right" wrapText="1" shrinkToFit="1"/>
      <protection locked="0"/>
    </xf>
    <xf numFmtId="10" fontId="2" fillId="7" borderId="1" xfId="0" applyNumberFormat="1" applyFont="1" applyFill="1" applyBorder="1" applyAlignment="1" applyProtection="1">
      <alignment horizontal="right" wrapText="1" shrinkToFit="1"/>
    </xf>
    <xf numFmtId="3" fontId="2" fillId="7" borderId="1" xfId="0" applyNumberFormat="1" applyFont="1" applyFill="1" applyBorder="1" applyAlignment="1" applyProtection="1">
      <alignment horizontal="right" wrapText="1" shrinkToFit="1"/>
    </xf>
    <xf numFmtId="4" fontId="2" fillId="7" borderId="1" xfId="0" applyNumberFormat="1" applyFont="1" applyFill="1" applyBorder="1" applyAlignment="1" applyProtection="1">
      <alignment horizontal="right" wrapText="1" shrinkToFit="1"/>
    </xf>
    <xf numFmtId="0" fontId="8" fillId="0" borderId="0" xfId="0" applyFont="1" applyFill="1" applyAlignment="1"/>
    <xf numFmtId="0" fontId="2" fillId="7" borderId="1" xfId="0" applyNumberFormat="1" applyFont="1" applyFill="1" applyBorder="1" applyAlignment="1" applyProtection="1">
      <alignment horizontal="left" wrapText="1" shrinkToFit="1"/>
    </xf>
    <xf numFmtId="1" fontId="2" fillId="2" borderId="1" xfId="0" applyNumberFormat="1" applyFont="1" applyFill="1" applyBorder="1" applyAlignment="1" applyProtection="1">
      <alignment horizontal="right" wrapText="1" shrinkToFit="1"/>
      <protection locked="0"/>
    </xf>
    <xf numFmtId="0" fontId="6" fillId="0" borderId="0" xfId="0" applyFont="1" applyAlignment="1">
      <alignment shrinkToFit="1"/>
    </xf>
    <xf numFmtId="0" fontId="6" fillId="0" borderId="0" xfId="0" applyFont="1" applyAlignment="1">
      <alignment horizontal="right" shrinkToFit="1"/>
    </xf>
    <xf numFmtId="0" fontId="6" fillId="0" borderId="0" xfId="0" applyFont="1" applyAlignment="1">
      <alignment horizontal="center" shrinkToFit="1"/>
    </xf>
    <xf numFmtId="11" fontId="6" fillId="0" borderId="0" xfId="0" applyNumberFormat="1" applyFont="1" applyAlignment="1">
      <alignment shrinkToFit="1"/>
    </xf>
    <xf numFmtId="0" fontId="6" fillId="0" borderId="7" xfId="0" applyFont="1" applyBorder="1" applyAlignment="1">
      <alignment shrinkToFit="1"/>
    </xf>
    <xf numFmtId="0" fontId="1" fillId="0" borderId="0" xfId="0" applyFont="1" applyAlignment="1"/>
    <xf numFmtId="0" fontId="2" fillId="3" borderId="11" xfId="0" applyFont="1" applyFill="1" applyBorder="1" applyAlignment="1" applyProtection="1">
      <alignment horizontal="left" vertical="top" wrapText="1" shrinkToFit="1"/>
    </xf>
    <xf numFmtId="0" fontId="2" fillId="9" borderId="1" xfId="0" applyNumberFormat="1" applyFont="1" applyFill="1" applyBorder="1" applyAlignment="1" applyProtection="1">
      <alignment horizontal="left" wrapText="1" shrinkToFit="1"/>
    </xf>
    <xf numFmtId="0" fontId="1" fillId="9" borderId="1" xfId="0" applyNumberFormat="1" applyFont="1" applyFill="1" applyBorder="1" applyAlignment="1" applyProtection="1">
      <alignment horizontal="left" wrapText="1" shrinkToFit="1"/>
    </xf>
    <xf numFmtId="0" fontId="1" fillId="7" borderId="1" xfId="0" applyNumberFormat="1" applyFont="1" applyFill="1" applyBorder="1" applyAlignment="1" applyProtection="1">
      <alignment horizontal="left" wrapText="1" shrinkToFit="1"/>
    </xf>
    <xf numFmtId="49" fontId="1" fillId="3" borderId="1" xfId="0" applyNumberFormat="1" applyFont="1" applyFill="1" applyBorder="1" applyAlignment="1" applyProtection="1">
      <alignment horizontal="left" wrapText="1" shrinkToFit="1"/>
    </xf>
    <xf numFmtId="49" fontId="6" fillId="2" borderId="4" xfId="0" applyNumberFormat="1" applyFont="1" applyFill="1" applyBorder="1" applyAlignment="1" applyProtection="1">
      <alignment horizontal="left" wrapText="1" shrinkToFit="1"/>
    </xf>
    <xf numFmtId="0" fontId="17" fillId="3" borderId="1" xfId="0" applyFont="1" applyFill="1" applyBorder="1" applyAlignment="1">
      <alignment vertical="top" wrapText="1"/>
    </xf>
    <xf numFmtId="0" fontId="21" fillId="0" borderId="0" xfId="0" applyFont="1"/>
    <xf numFmtId="0" fontId="1" fillId="6" borderId="1" xfId="0" applyNumberFormat="1" applyFont="1" applyFill="1" applyBorder="1" applyAlignment="1" applyProtection="1">
      <alignment horizontal="left" wrapText="1" shrinkToFit="1"/>
    </xf>
    <xf numFmtId="0" fontId="20" fillId="2" borderId="4" xfId="0" applyFont="1" applyFill="1" applyBorder="1" applyAlignment="1" applyProtection="1">
      <alignment horizontal="left" vertical="top" wrapText="1" shrinkToFit="1"/>
    </xf>
    <xf numFmtId="0" fontId="8" fillId="8" borderId="0" xfId="0" applyFont="1" applyFill="1" applyAlignment="1">
      <alignment horizontal="center"/>
    </xf>
    <xf numFmtId="0" fontId="15" fillId="3" borderId="2" xfId="0" applyFont="1" applyFill="1" applyBorder="1" applyAlignment="1">
      <alignment horizontal="left" wrapText="1"/>
    </xf>
    <xf numFmtId="0" fontId="15" fillId="3" borderId="13" xfId="0" applyFont="1" applyFill="1" applyBorder="1" applyAlignment="1">
      <alignment horizontal="left" wrapText="1"/>
    </xf>
    <xf numFmtId="0" fontId="15" fillId="3" borderId="12" xfId="0" applyFont="1" applyFill="1" applyBorder="1" applyAlignment="1">
      <alignment horizontal="left" wrapText="1"/>
    </xf>
    <xf numFmtId="0" fontId="13" fillId="3" borderId="2" xfId="0" applyFont="1" applyFill="1" applyBorder="1" applyAlignment="1" applyProtection="1">
      <alignment horizontal="center" vertical="top" wrapText="1" shrinkToFit="1"/>
    </xf>
    <xf numFmtId="0" fontId="13" fillId="3" borderId="13" xfId="0" applyFont="1" applyFill="1" applyBorder="1" applyAlignment="1" applyProtection="1">
      <alignment horizontal="center" vertical="top" wrapText="1" shrinkToFit="1"/>
    </xf>
    <xf numFmtId="0" fontId="13" fillId="3" borderId="12" xfId="0" applyFont="1" applyFill="1" applyBorder="1" applyAlignment="1" applyProtection="1">
      <alignment horizontal="center" vertical="top" wrapText="1" shrinkToFit="1"/>
    </xf>
    <xf numFmtId="0" fontId="13" fillId="3" borderId="11" xfId="0" applyFont="1" applyFill="1" applyBorder="1" applyAlignment="1">
      <alignment horizontal="center"/>
    </xf>
    <xf numFmtId="0" fontId="13" fillId="3" borderId="14" xfId="0" applyFont="1" applyFill="1" applyBorder="1" applyAlignment="1">
      <alignment horizontal="center"/>
    </xf>
    <xf numFmtId="0" fontId="13" fillId="3" borderId="2" xfId="0" applyFont="1" applyFill="1" applyBorder="1" applyAlignment="1" applyProtection="1">
      <alignment horizontal="right" vertical="top" wrapText="1" shrinkToFit="1"/>
    </xf>
    <xf numFmtId="0" fontId="13" fillId="3" borderId="13" xfId="0" applyFont="1" applyFill="1" applyBorder="1" applyAlignment="1" applyProtection="1">
      <alignment horizontal="right" vertical="top" wrapText="1" shrinkToFit="1"/>
    </xf>
    <xf numFmtId="0" fontId="13" fillId="3" borderId="12" xfId="0" applyFont="1" applyFill="1" applyBorder="1" applyAlignment="1" applyProtection="1">
      <alignment horizontal="right" vertical="top" wrapText="1" shrinkToFit="1"/>
    </xf>
    <xf numFmtId="0" fontId="13" fillId="3" borderId="11"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 xfId="0" applyFont="1" applyFill="1" applyBorder="1" applyAlignment="1">
      <alignment horizontal="center" vertical="center" readingOrder="1"/>
    </xf>
    <xf numFmtId="0" fontId="18" fillId="3" borderId="1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3" fillId="3" borderId="11" xfId="0" applyFont="1" applyFill="1" applyBorder="1" applyAlignment="1">
      <alignment horizontal="center" vertical="center" readingOrder="1"/>
    </xf>
    <xf numFmtId="0" fontId="13" fillId="3" borderId="14" xfId="0" applyFont="1" applyFill="1" applyBorder="1" applyAlignment="1">
      <alignment horizontal="center" vertical="center" readingOrder="1"/>
    </xf>
    <xf numFmtId="0" fontId="17" fillId="0" borderId="4" xfId="0" applyFont="1" applyBorder="1" applyAlignment="1">
      <alignment horizontal="center" vertical="top" wrapText="1"/>
    </xf>
    <xf numFmtId="0" fontId="13" fillId="3" borderId="11" xfId="0" applyFont="1" applyFill="1" applyBorder="1" applyAlignment="1">
      <alignment horizontal="center" vertical="center" wrapText="1" readingOrder="1"/>
    </xf>
    <xf numFmtId="0" fontId="13" fillId="3" borderId="14" xfId="0" applyFont="1" applyFill="1" applyBorder="1" applyAlignment="1">
      <alignment horizontal="center" vertical="center" wrapText="1" readingOrder="1"/>
    </xf>
    <xf numFmtId="0" fontId="13" fillId="3" borderId="1" xfId="0" applyFont="1" applyFill="1" applyBorder="1" applyAlignment="1">
      <alignment horizontal="center" vertical="center" wrapText="1" readingOrder="1"/>
    </xf>
    <xf numFmtId="0" fontId="13" fillId="3" borderId="2" xfId="0" applyFont="1" applyFill="1" applyBorder="1" applyAlignment="1">
      <alignment horizontal="center" vertical="top" readingOrder="1"/>
    </xf>
    <xf numFmtId="0" fontId="13" fillId="3" borderId="12" xfId="0" applyFont="1" applyFill="1" applyBorder="1" applyAlignment="1">
      <alignment horizontal="center" vertical="top" readingOrder="1"/>
    </xf>
    <xf numFmtId="0" fontId="15" fillId="3" borderId="2" xfId="0" applyFont="1" applyFill="1" applyBorder="1" applyAlignment="1">
      <alignment horizontal="left" vertical="top" wrapText="1" readingOrder="1"/>
    </xf>
    <xf numFmtId="0" fontId="15" fillId="3" borderId="12" xfId="0" applyFont="1" applyFill="1" applyBorder="1" applyAlignment="1">
      <alignment horizontal="left" vertical="top" wrapText="1" readingOrder="1"/>
    </xf>
  </cellXfs>
  <cellStyles count="4">
    <cellStyle name="Comma 2" xfId="1"/>
    <cellStyle name="Hyperlink 2" xfId="2"/>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0"/>
  <sheetViews>
    <sheetView workbookViewId="0">
      <selection activeCell="A2" sqref="A2"/>
    </sheetView>
  </sheetViews>
  <sheetFormatPr defaultColWidth="9.1796875" defaultRowHeight="14.5" x14ac:dyDescent="0.35"/>
  <cols>
    <col min="1" max="1" width="199.1796875" style="1" customWidth="1"/>
    <col min="2" max="16384" width="9.1796875" style="1"/>
  </cols>
  <sheetData>
    <row r="1" spans="1:27" ht="217.5" x14ac:dyDescent="0.35">
      <c r="A1" s="4" t="s">
        <v>691</v>
      </c>
      <c r="AA1" s="1" t="s">
        <v>337</v>
      </c>
    </row>
    <row r="6" spans="1:27" ht="87" x14ac:dyDescent="0.35">
      <c r="A6" s="4" t="s">
        <v>336</v>
      </c>
    </row>
    <row r="9" spans="1:27" x14ac:dyDescent="0.35">
      <c r="A9" s="4"/>
    </row>
    <row r="10" spans="1:27" x14ac:dyDescent="0.35">
      <c r="A10" s="4"/>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6"/>
  <sheetViews>
    <sheetView showGridLines="0" topLeftCell="D1" workbookViewId="0">
      <selection sqref="A1:C1048576"/>
    </sheetView>
  </sheetViews>
  <sheetFormatPr defaultRowHeight="14.5" x14ac:dyDescent="0.35"/>
  <cols>
    <col min="1" max="3" width="9.1796875" hidden="1" customWidth="1"/>
    <col min="4" max="4" width="23" customWidth="1"/>
    <col min="5" max="5" width="17.26953125" customWidth="1"/>
  </cols>
  <sheetData>
    <row r="1" spans="1:8" ht="28" customHeight="1" x14ac:dyDescent="0.45">
      <c r="A1" s="23" t="s">
        <v>377</v>
      </c>
      <c r="D1" s="78" t="s">
        <v>626</v>
      </c>
      <c r="E1" s="78"/>
      <c r="F1" s="59"/>
      <c r="G1" s="59"/>
      <c r="H1" s="59"/>
    </row>
    <row r="2" spans="1:8" hidden="1" x14ac:dyDescent="0.35"/>
    <row r="3" spans="1:8" hidden="1" x14ac:dyDescent="0.35"/>
    <row r="4" spans="1:8" hidden="1" x14ac:dyDescent="0.35"/>
    <row r="5" spans="1:8" hidden="1" x14ac:dyDescent="0.35"/>
    <row r="6" spans="1:8" hidden="1" x14ac:dyDescent="0.35"/>
    <row r="7" spans="1:8" hidden="1" x14ac:dyDescent="0.35">
      <c r="A7" s="62"/>
      <c r="B7" s="62"/>
      <c r="C7" s="65" t="s">
        <v>417</v>
      </c>
      <c r="D7" s="65"/>
      <c r="E7" s="62"/>
      <c r="F7" s="62"/>
      <c r="G7" s="62"/>
    </row>
    <row r="8" spans="1:8" hidden="1" x14ac:dyDescent="0.35">
      <c r="A8" s="62"/>
      <c r="B8" s="62"/>
      <c r="C8" s="62"/>
      <c r="D8" s="62"/>
      <c r="E8" s="62"/>
      <c r="F8" s="62"/>
      <c r="G8" s="62"/>
    </row>
    <row r="9" spans="1:8" x14ac:dyDescent="0.35">
      <c r="A9" s="62"/>
      <c r="B9" s="62"/>
      <c r="C9" s="62"/>
      <c r="D9" s="62"/>
      <c r="E9" s="62"/>
      <c r="F9" s="62"/>
      <c r="G9" s="62"/>
    </row>
    <row r="10" spans="1:8" x14ac:dyDescent="0.35">
      <c r="A10" s="62"/>
      <c r="B10" s="62"/>
      <c r="C10" s="62" t="s">
        <v>285</v>
      </c>
      <c r="D10" s="62" t="s">
        <v>382</v>
      </c>
      <c r="E10" s="62"/>
      <c r="F10" s="62" t="s">
        <v>284</v>
      </c>
      <c r="G10" s="62" t="s">
        <v>286</v>
      </c>
    </row>
    <row r="11" spans="1:8" x14ac:dyDescent="0.35">
      <c r="A11" s="62"/>
      <c r="B11" s="62"/>
      <c r="C11" s="62" t="s">
        <v>382</v>
      </c>
      <c r="D11" s="37" t="s">
        <v>418</v>
      </c>
      <c r="E11" s="38" t="s">
        <v>414</v>
      </c>
      <c r="G11" s="62"/>
    </row>
    <row r="12" spans="1:8" hidden="1" x14ac:dyDescent="0.35">
      <c r="A12" s="62"/>
      <c r="B12" s="62"/>
      <c r="C12" s="62" t="s">
        <v>284</v>
      </c>
      <c r="D12" s="26"/>
      <c r="E12" s="26"/>
      <c r="G12" s="62"/>
    </row>
    <row r="13" spans="1:8" x14ac:dyDescent="0.35">
      <c r="A13" s="62" t="s">
        <v>541</v>
      </c>
      <c r="B13" s="62"/>
      <c r="C13" s="62"/>
      <c r="D13" s="36" t="s">
        <v>415</v>
      </c>
      <c r="E13" s="55"/>
      <c r="G13" s="62"/>
    </row>
    <row r="14" spans="1:8" x14ac:dyDescent="0.35">
      <c r="A14" s="62" t="s">
        <v>542</v>
      </c>
      <c r="B14" s="62"/>
      <c r="C14" s="62"/>
      <c r="D14" s="36" t="s">
        <v>416</v>
      </c>
      <c r="E14" s="55"/>
      <c r="G14" s="62"/>
    </row>
    <row r="15" spans="1:8" x14ac:dyDescent="0.35">
      <c r="A15" s="62"/>
      <c r="B15" s="62"/>
      <c r="C15" s="62" t="s">
        <v>284</v>
      </c>
      <c r="G15" s="62"/>
    </row>
    <row r="16" spans="1:8" x14ac:dyDescent="0.35">
      <c r="A16" s="62"/>
      <c r="B16" s="62"/>
      <c r="C16" s="62" t="s">
        <v>287</v>
      </c>
      <c r="D16" s="62"/>
      <c r="E16" s="62"/>
      <c r="F16" s="62"/>
      <c r="G16" s="62" t="s">
        <v>288</v>
      </c>
    </row>
  </sheetData>
  <mergeCells count="1">
    <mergeCell ref="D1:E1"/>
  </mergeCells>
  <phoneticPr fontId="4" type="noConversion"/>
  <dataValidations count="2">
    <dataValidation type="decimal" allowBlank="1" showInputMessage="1" showErrorMessage="1" errorTitle="Input Error" error="Please enter a numeric value between -99999999999999999 and 99999999999999999" sqref="E13">
      <formula1>-99999999999999900</formula1>
      <formula2>99999999999999900</formula2>
    </dataValidation>
    <dataValidation type="decimal" allowBlank="1" showInputMessage="1" showErrorMessage="1" errorTitle="Input Error" error="Please enter a numeric value between -99999999999999999 and 99999999999999999" sqref="E14">
      <formula1>-99999999999999900</formula1>
      <formula2>99999999999999900</formula2>
    </dataValidation>
  </dataValidations>
  <pageMargins left="0.7" right="0.7" top="0.75" bottom="0.75" header="0.3" footer="0.3"/>
  <pageSetup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31"/>
  <sheetViews>
    <sheetView showGridLines="0" topLeftCell="D1" workbookViewId="0">
      <selection sqref="A1:C1048576"/>
    </sheetView>
  </sheetViews>
  <sheetFormatPr defaultRowHeight="14.5" x14ac:dyDescent="0.35"/>
  <cols>
    <col min="1" max="3" width="9.1796875" hidden="1" customWidth="1"/>
    <col min="4" max="4" width="52.453125" customWidth="1"/>
    <col min="5" max="5" width="16.1796875" customWidth="1"/>
  </cols>
  <sheetData>
    <row r="1" spans="1:8" ht="28" customHeight="1" x14ac:dyDescent="0.45">
      <c r="A1" s="23" t="s">
        <v>378</v>
      </c>
      <c r="D1" s="78" t="s">
        <v>629</v>
      </c>
      <c r="E1" s="78"/>
      <c r="F1" s="59"/>
      <c r="G1" s="59"/>
      <c r="H1" s="59"/>
    </row>
    <row r="2" spans="1:8" hidden="1" x14ac:dyDescent="0.35"/>
    <row r="3" spans="1:8" hidden="1" x14ac:dyDescent="0.35"/>
    <row r="4" spans="1:8" hidden="1" x14ac:dyDescent="0.35"/>
    <row r="5" spans="1:8" hidden="1" x14ac:dyDescent="0.35"/>
    <row r="6" spans="1:8" hidden="1" x14ac:dyDescent="0.35"/>
    <row r="7" spans="1:8" s="24" customFormat="1" hidden="1" x14ac:dyDescent="0.35">
      <c r="A7" s="53"/>
      <c r="B7" s="53"/>
      <c r="C7" s="53" t="s">
        <v>419</v>
      </c>
      <c r="D7" s="53"/>
      <c r="E7" s="53"/>
      <c r="F7" s="53"/>
      <c r="G7" s="53"/>
    </row>
    <row r="8" spans="1:8" s="24" customFormat="1" hidden="1" x14ac:dyDescent="0.35">
      <c r="A8" s="53"/>
      <c r="B8" s="53"/>
      <c r="C8" s="53"/>
      <c r="D8" s="53"/>
      <c r="E8" s="53"/>
      <c r="F8" s="53"/>
      <c r="G8" s="53"/>
    </row>
    <row r="9" spans="1:8" s="24" customFormat="1" x14ac:dyDescent="0.35">
      <c r="A9" s="53"/>
      <c r="B9" s="53"/>
      <c r="C9" s="53"/>
      <c r="D9" s="53"/>
      <c r="E9" s="53"/>
      <c r="F9" s="53"/>
      <c r="G9" s="53"/>
    </row>
    <row r="10" spans="1:8" s="24" customFormat="1" x14ac:dyDescent="0.35">
      <c r="A10" s="53"/>
      <c r="B10" s="53"/>
      <c r="C10" s="53" t="s">
        <v>285</v>
      </c>
      <c r="D10" s="53" t="s">
        <v>382</v>
      </c>
      <c r="E10" s="53"/>
      <c r="F10" s="53" t="s">
        <v>284</v>
      </c>
      <c r="G10" s="53" t="s">
        <v>286</v>
      </c>
    </row>
    <row r="11" spans="1:8" s="24" customFormat="1" x14ac:dyDescent="0.35">
      <c r="A11" s="53"/>
      <c r="B11" s="53"/>
      <c r="C11" s="53" t="s">
        <v>382</v>
      </c>
      <c r="D11" s="37" t="s">
        <v>436</v>
      </c>
      <c r="E11" s="38" t="s">
        <v>414</v>
      </c>
      <c r="G11" s="53"/>
    </row>
    <row r="12" spans="1:8" s="24" customFormat="1" hidden="1" x14ac:dyDescent="0.35">
      <c r="A12" s="53"/>
      <c r="B12" s="53"/>
      <c r="C12" s="53" t="s">
        <v>284</v>
      </c>
      <c r="D12" s="26"/>
      <c r="E12" s="26"/>
      <c r="G12" s="53"/>
    </row>
    <row r="13" spans="1:8" s="24" customFormat="1" x14ac:dyDescent="0.35">
      <c r="A13" s="53"/>
      <c r="B13" s="53"/>
      <c r="C13" s="53"/>
      <c r="D13" s="102" t="s">
        <v>420</v>
      </c>
      <c r="E13" s="103"/>
      <c r="G13" s="53"/>
    </row>
    <row r="14" spans="1:8" s="24" customFormat="1" x14ac:dyDescent="0.35">
      <c r="A14" s="53"/>
      <c r="B14" s="53"/>
      <c r="C14" s="53"/>
      <c r="D14" s="39" t="s">
        <v>421</v>
      </c>
      <c r="E14" s="42"/>
      <c r="G14" s="53"/>
    </row>
    <row r="15" spans="1:8" s="24" customFormat="1" x14ac:dyDescent="0.35">
      <c r="A15" s="53" t="s">
        <v>543</v>
      </c>
      <c r="B15" s="53"/>
      <c r="C15" s="53"/>
      <c r="D15" s="40" t="s">
        <v>422</v>
      </c>
      <c r="E15" s="55"/>
      <c r="G15" s="53"/>
    </row>
    <row r="16" spans="1:8" s="24" customFormat="1" x14ac:dyDescent="0.35">
      <c r="A16" s="53" t="s">
        <v>544</v>
      </c>
      <c r="B16" s="53"/>
      <c r="C16" s="53"/>
      <c r="D16" s="40" t="s">
        <v>423</v>
      </c>
      <c r="E16" s="55"/>
      <c r="G16" s="53"/>
    </row>
    <row r="17" spans="1:7" s="24" customFormat="1" x14ac:dyDescent="0.35">
      <c r="A17" s="53" t="s">
        <v>545</v>
      </c>
      <c r="B17" s="53"/>
      <c r="C17" s="53"/>
      <c r="D17" s="40" t="s">
        <v>424</v>
      </c>
      <c r="E17" s="55"/>
      <c r="G17" s="53"/>
    </row>
    <row r="18" spans="1:7" s="24" customFormat="1" x14ac:dyDescent="0.35">
      <c r="A18" s="53" t="s">
        <v>546</v>
      </c>
      <c r="B18" s="53"/>
      <c r="C18" s="53"/>
      <c r="D18" s="41" t="s">
        <v>425</v>
      </c>
      <c r="E18" s="58">
        <f>SUM(E15:E17)</f>
        <v>0</v>
      </c>
      <c r="G18" s="53"/>
    </row>
    <row r="19" spans="1:7" s="24" customFormat="1" x14ac:dyDescent="0.35">
      <c r="A19" s="53"/>
      <c r="B19" s="53"/>
      <c r="C19" s="53"/>
      <c r="D19" s="41" t="s">
        <v>426</v>
      </c>
      <c r="E19" s="42"/>
      <c r="G19" s="53"/>
    </row>
    <row r="20" spans="1:7" s="24" customFormat="1" x14ac:dyDescent="0.35">
      <c r="A20" s="53" t="s">
        <v>547</v>
      </c>
      <c r="B20" s="53"/>
      <c r="C20" s="53"/>
      <c r="D20" s="40" t="s">
        <v>427</v>
      </c>
      <c r="E20" s="55"/>
      <c r="G20" s="53"/>
    </row>
    <row r="21" spans="1:7" s="24" customFormat="1" x14ac:dyDescent="0.35">
      <c r="A21" s="53" t="s">
        <v>548</v>
      </c>
      <c r="B21" s="53"/>
      <c r="C21" s="53"/>
      <c r="D21" s="40" t="s">
        <v>428</v>
      </c>
      <c r="E21" s="55"/>
      <c r="G21" s="53"/>
    </row>
    <row r="22" spans="1:7" s="24" customFormat="1" x14ac:dyDescent="0.35">
      <c r="A22" s="53" t="s">
        <v>549</v>
      </c>
      <c r="B22" s="53"/>
      <c r="C22" s="53"/>
      <c r="D22" s="41" t="s">
        <v>429</v>
      </c>
      <c r="E22" s="58">
        <f>SUM(E20:E21)</f>
        <v>0</v>
      </c>
      <c r="G22" s="53"/>
    </row>
    <row r="23" spans="1:7" s="24" customFormat="1" x14ac:dyDescent="0.35">
      <c r="A23" s="53"/>
      <c r="B23" s="53"/>
      <c r="C23" s="53"/>
      <c r="D23" s="102" t="s">
        <v>430</v>
      </c>
      <c r="E23" s="103"/>
      <c r="G23" s="53"/>
    </row>
    <row r="24" spans="1:7" s="24" customFormat="1" x14ac:dyDescent="0.35">
      <c r="A24" s="53" t="s">
        <v>550</v>
      </c>
      <c r="B24" s="53"/>
      <c r="C24" s="53"/>
      <c r="D24" s="40" t="s">
        <v>431</v>
      </c>
      <c r="E24" s="55"/>
      <c r="G24" s="53"/>
    </row>
    <row r="25" spans="1:7" s="24" customFormat="1" x14ac:dyDescent="0.35">
      <c r="A25" s="53" t="s">
        <v>551</v>
      </c>
      <c r="B25" s="53"/>
      <c r="C25" s="53"/>
      <c r="D25" s="40" t="s">
        <v>432</v>
      </c>
      <c r="E25" s="55"/>
      <c r="G25" s="53"/>
    </row>
    <row r="26" spans="1:7" s="24" customFormat="1" x14ac:dyDescent="0.35">
      <c r="A26" s="53" t="s">
        <v>552</v>
      </c>
      <c r="B26" s="53"/>
      <c r="C26" s="53"/>
      <c r="D26" s="40" t="s">
        <v>433</v>
      </c>
      <c r="E26" s="55"/>
      <c r="G26" s="53"/>
    </row>
    <row r="27" spans="1:7" s="24" customFormat="1" x14ac:dyDescent="0.35">
      <c r="A27" s="53" t="s">
        <v>553</v>
      </c>
      <c r="B27" s="53"/>
      <c r="C27" s="53"/>
      <c r="D27" s="41" t="s">
        <v>434</v>
      </c>
      <c r="E27" s="58">
        <f>SUM(E24:E26)</f>
        <v>0</v>
      </c>
      <c r="G27" s="53"/>
    </row>
    <row r="28" spans="1:7" s="24" customFormat="1" x14ac:dyDescent="0.35">
      <c r="A28" s="53" t="s">
        <v>554</v>
      </c>
      <c r="B28" s="53"/>
      <c r="C28" s="53"/>
      <c r="D28" s="41" t="s">
        <v>435</v>
      </c>
      <c r="E28" s="58">
        <f>E18+E22+E27</f>
        <v>0</v>
      </c>
      <c r="G28" s="53"/>
    </row>
    <row r="29" spans="1:7" s="24" customFormat="1" x14ac:dyDescent="0.35">
      <c r="A29" s="53"/>
      <c r="B29" s="53"/>
      <c r="C29" s="53" t="s">
        <v>284</v>
      </c>
      <c r="G29" s="53"/>
    </row>
    <row r="30" spans="1:7" s="24" customFormat="1" x14ac:dyDescent="0.35">
      <c r="A30" s="53"/>
      <c r="B30" s="53"/>
      <c r="C30" s="53" t="s">
        <v>287</v>
      </c>
      <c r="D30" s="53"/>
      <c r="E30" s="53"/>
      <c r="F30" s="53"/>
      <c r="G30" s="53" t="s">
        <v>288</v>
      </c>
    </row>
    <row r="31" spans="1:7" s="24" customFormat="1" x14ac:dyDescent="0.35"/>
  </sheetData>
  <mergeCells count="3">
    <mergeCell ref="D13:E13"/>
    <mergeCell ref="D23:E23"/>
    <mergeCell ref="D1:E1"/>
  </mergeCells>
  <phoneticPr fontId="4" type="noConversion"/>
  <dataValidations count="12">
    <dataValidation type="decimal" allowBlank="1" showInputMessage="1" showErrorMessage="1" errorTitle="Input Error" error="Please enter a numeric value between -99999999999999999 and 99999999999999999" sqref="E15">
      <formula1>-99999999999999900</formula1>
      <formula2>99999999999999900</formula2>
    </dataValidation>
    <dataValidation type="decimal" allowBlank="1" showInputMessage="1" showErrorMessage="1" errorTitle="Input Error" error="Please enter a numeric value between -99999999999999999 and 99999999999999999" sqref="E16">
      <formula1>-99999999999999900</formula1>
      <formula2>99999999999999900</formula2>
    </dataValidation>
    <dataValidation type="decimal" allowBlank="1" showInputMessage="1" showErrorMessage="1" errorTitle="Input Error" error="Please enter a numeric value between -99999999999999999 and 99999999999999999" sqref="E17">
      <formula1>-99999999999999900</formula1>
      <formula2>99999999999999900</formula2>
    </dataValidation>
    <dataValidation type="decimal" allowBlank="1" showInputMessage="1" showErrorMessage="1" errorTitle="Input Error" error="Please enter a numeric value between -99999999999999999 and 99999999999999999" sqref="E18">
      <formula1>-99999999999999900</formula1>
      <formula2>99999999999999900</formula2>
    </dataValidation>
    <dataValidation type="decimal" allowBlank="1" showInputMessage="1" showErrorMessage="1" errorTitle="Input Error" error="Please enter a numeric value between -99999999999999999 and 99999999999999999" sqref="E20">
      <formula1>-99999999999999900</formula1>
      <formula2>99999999999999900</formula2>
    </dataValidation>
    <dataValidation type="decimal" allowBlank="1" showInputMessage="1" showErrorMessage="1" errorTitle="Input Error" error="Please enter a numeric value between -99999999999999999 and 99999999999999999" sqref="E21">
      <formula1>-99999999999999900</formula1>
      <formula2>99999999999999900</formula2>
    </dataValidation>
    <dataValidation type="decimal" allowBlank="1" showInputMessage="1" showErrorMessage="1" errorTitle="Input Error" error="Please enter a numeric value between -99999999999999999 and 99999999999999999" sqref="E22">
      <formula1>-99999999999999900</formula1>
      <formula2>99999999999999900</formula2>
    </dataValidation>
    <dataValidation type="decimal" allowBlank="1" showInputMessage="1" showErrorMessage="1" errorTitle="Input Error" error="Please enter a numeric value between -99999999999999999 and 99999999999999999" sqref="E24">
      <formula1>-99999999999999900</formula1>
      <formula2>99999999999999900</formula2>
    </dataValidation>
    <dataValidation type="decimal" allowBlank="1" showInputMessage="1" showErrorMessage="1" errorTitle="Input Error" error="Please enter a numeric value between -99999999999999999 and 99999999999999999" sqref="E25">
      <formula1>-99999999999999900</formula1>
      <formula2>99999999999999900</formula2>
    </dataValidation>
    <dataValidation type="decimal" allowBlank="1" showInputMessage="1" showErrorMessage="1" errorTitle="Input Error" error="Please enter a numeric value between -99999999999999999 and 99999999999999999" sqref="E26">
      <formula1>-99999999999999900</formula1>
      <formula2>99999999999999900</formula2>
    </dataValidation>
    <dataValidation type="decimal" allowBlank="1" showInputMessage="1" showErrorMessage="1" errorTitle="Input Error" error="Please enter a numeric value between -99999999999999999 and 99999999999999999" sqref="E27">
      <formula1>-99999999999999900</formula1>
      <formula2>99999999999999900</formula2>
    </dataValidation>
    <dataValidation type="decimal" allowBlank="1" showInputMessage="1" showErrorMessage="1" errorTitle="Input Error" error="Please enter a numeric value between -99999999999999999 and 99999999999999999" sqref="E28">
      <formula1>-99999999999999900</formula1>
      <formula2>99999999999999900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66"/>
  <sheetViews>
    <sheetView showGridLines="0" topLeftCell="D1" workbookViewId="0">
      <selection sqref="A1:C1048576"/>
    </sheetView>
  </sheetViews>
  <sheetFormatPr defaultRowHeight="14.5" x14ac:dyDescent="0.35"/>
  <cols>
    <col min="1" max="2" width="9.1796875" hidden="1" customWidth="1"/>
    <col min="3" max="3" width="7" hidden="1" customWidth="1"/>
    <col min="4" max="4" width="84.7265625" customWidth="1"/>
    <col min="5" max="5" width="16.453125" customWidth="1"/>
  </cols>
  <sheetData>
    <row r="1" spans="1:8" ht="28" customHeight="1" x14ac:dyDescent="0.45">
      <c r="A1" s="23" t="s">
        <v>379</v>
      </c>
      <c r="D1" s="78" t="s">
        <v>630</v>
      </c>
      <c r="E1" s="78"/>
      <c r="F1" s="59"/>
      <c r="G1" s="59"/>
      <c r="H1" s="59"/>
    </row>
    <row r="2" spans="1:8" s="53" customFormat="1" ht="15" hidden="1" customHeight="1" x14ac:dyDescent="0.35">
      <c r="A2" s="53" t="s">
        <v>453</v>
      </c>
    </row>
    <row r="3" spans="1:8" s="53" customFormat="1" ht="15" hidden="1" customHeight="1" x14ac:dyDescent="0.35"/>
    <row r="4" spans="1:8" s="53" customFormat="1" ht="15" hidden="1" customHeight="1" x14ac:dyDescent="0.35"/>
    <row r="5" spans="1:8" s="53" customFormat="1" ht="15" hidden="1" customHeight="1" x14ac:dyDescent="0.35"/>
    <row r="6" spans="1:8" s="53" customFormat="1" ht="15" hidden="1" customHeight="1" x14ac:dyDescent="0.35"/>
    <row r="7" spans="1:8" s="53" customFormat="1" ht="15" hidden="1" customHeight="1" x14ac:dyDescent="0.35"/>
    <row r="8" spans="1:8" s="53" customFormat="1" ht="15" hidden="1" customHeight="1" x14ac:dyDescent="0.35"/>
    <row r="9" spans="1:8" s="24" customFormat="1" x14ac:dyDescent="0.35">
      <c r="A9" s="53"/>
      <c r="B9" s="53"/>
      <c r="C9" s="53"/>
      <c r="D9" s="53"/>
      <c r="E9" s="53"/>
      <c r="F9" s="53"/>
      <c r="G9" s="53"/>
    </row>
    <row r="10" spans="1:8" s="24" customFormat="1" x14ac:dyDescent="0.35">
      <c r="A10" s="53"/>
      <c r="B10" s="53"/>
      <c r="C10" s="53" t="s">
        <v>285</v>
      </c>
      <c r="D10" s="53" t="s">
        <v>382</v>
      </c>
      <c r="E10" s="53"/>
      <c r="F10" s="53" t="s">
        <v>284</v>
      </c>
      <c r="G10" s="53" t="s">
        <v>286</v>
      </c>
    </row>
    <row r="11" spans="1:8" s="24" customFormat="1" x14ac:dyDescent="0.35">
      <c r="A11" s="53"/>
      <c r="B11" s="53"/>
      <c r="C11" s="53" t="s">
        <v>382</v>
      </c>
      <c r="D11" s="37" t="s">
        <v>454</v>
      </c>
      <c r="E11" s="30" t="s">
        <v>414</v>
      </c>
      <c r="G11" s="53"/>
    </row>
    <row r="12" spans="1:8" s="24" customFormat="1" hidden="1" x14ac:dyDescent="0.35">
      <c r="A12" s="53"/>
      <c r="B12" s="53"/>
      <c r="C12" s="53" t="s">
        <v>284</v>
      </c>
      <c r="D12" s="26"/>
      <c r="E12" s="26"/>
      <c r="G12" s="53"/>
    </row>
    <row r="13" spans="1:8" s="24" customFormat="1" x14ac:dyDescent="0.35">
      <c r="A13" s="53" t="s">
        <v>555</v>
      </c>
      <c r="B13" s="53"/>
      <c r="C13" s="53"/>
      <c r="D13" s="41" t="s">
        <v>437</v>
      </c>
      <c r="E13" s="58">
        <f>SUM(E14:E16)</f>
        <v>0</v>
      </c>
      <c r="G13" s="53"/>
    </row>
    <row r="14" spans="1:8" s="24" customFormat="1" ht="58" x14ac:dyDescent="0.35">
      <c r="A14" s="53" t="s">
        <v>556</v>
      </c>
      <c r="B14" s="53"/>
      <c r="C14" s="53"/>
      <c r="D14" s="44" t="s">
        <v>635</v>
      </c>
      <c r="E14" s="55"/>
      <c r="G14" s="53"/>
    </row>
    <row r="15" spans="1:8" s="24" customFormat="1" x14ac:dyDescent="0.35">
      <c r="A15" s="53" t="s">
        <v>557</v>
      </c>
      <c r="B15" s="53"/>
      <c r="C15" s="53"/>
      <c r="D15" s="36" t="s">
        <v>470</v>
      </c>
      <c r="E15" s="55"/>
      <c r="G15" s="53"/>
    </row>
    <row r="16" spans="1:8" s="24" customFormat="1" x14ac:dyDescent="0.35">
      <c r="A16" s="53" t="s">
        <v>558</v>
      </c>
      <c r="B16" s="53"/>
      <c r="C16" s="53"/>
      <c r="D16" s="36" t="s">
        <v>438</v>
      </c>
      <c r="E16" s="55"/>
      <c r="G16" s="53"/>
    </row>
    <row r="17" spans="1:7" s="24" customFormat="1" ht="29" x14ac:dyDescent="0.35">
      <c r="A17" s="53" t="s">
        <v>559</v>
      </c>
      <c r="B17" s="53"/>
      <c r="C17" s="53"/>
      <c r="D17" s="36" t="s">
        <v>634</v>
      </c>
      <c r="E17" s="55"/>
      <c r="G17" s="53"/>
    </row>
    <row r="18" spans="1:7" s="24" customFormat="1" x14ac:dyDescent="0.35">
      <c r="A18" s="53"/>
      <c r="B18" s="53"/>
      <c r="C18" s="53"/>
      <c r="D18" s="104" t="s">
        <v>471</v>
      </c>
      <c r="E18" s="105"/>
      <c r="G18" s="53"/>
    </row>
    <row r="19" spans="1:7" s="24" customFormat="1" x14ac:dyDescent="0.35">
      <c r="A19" s="53" t="s">
        <v>560</v>
      </c>
      <c r="B19" s="53"/>
      <c r="C19" s="53"/>
      <c r="D19" s="41" t="s">
        <v>439</v>
      </c>
      <c r="E19" s="58">
        <f>SUM(E21)</f>
        <v>0</v>
      </c>
      <c r="G19" s="53"/>
    </row>
    <row r="20" spans="1:7" s="24" customFormat="1" ht="43.5" x14ac:dyDescent="0.35">
      <c r="A20" s="53"/>
      <c r="B20" s="53"/>
      <c r="C20" s="53"/>
      <c r="D20" s="36" t="s">
        <v>440</v>
      </c>
      <c r="E20" s="42"/>
      <c r="G20" s="53"/>
    </row>
    <row r="21" spans="1:7" s="24" customFormat="1" x14ac:dyDescent="0.35">
      <c r="A21" s="53" t="s">
        <v>561</v>
      </c>
      <c r="B21" s="53"/>
      <c r="C21" s="53"/>
      <c r="D21" s="36" t="s">
        <v>441</v>
      </c>
      <c r="E21" s="55"/>
      <c r="G21" s="53"/>
    </row>
    <row r="22" spans="1:7" s="24" customFormat="1" x14ac:dyDescent="0.35">
      <c r="A22" s="53" t="s">
        <v>562</v>
      </c>
      <c r="B22" s="53"/>
      <c r="C22" s="53"/>
      <c r="D22" s="36" t="s">
        <v>442</v>
      </c>
      <c r="E22" s="55"/>
      <c r="G22" s="53"/>
    </row>
    <row r="23" spans="1:7" s="24" customFormat="1" x14ac:dyDescent="0.35">
      <c r="A23" s="53" t="s">
        <v>563</v>
      </c>
      <c r="B23" s="53"/>
      <c r="C23" s="53"/>
      <c r="D23" s="41" t="s">
        <v>443</v>
      </c>
      <c r="E23" s="58">
        <f>E24+E25+E26+E29+E30</f>
        <v>0</v>
      </c>
      <c r="G23" s="53"/>
    </row>
    <row r="24" spans="1:7" s="24" customFormat="1" ht="29" x14ac:dyDescent="0.35">
      <c r="A24" s="53" t="s">
        <v>564</v>
      </c>
      <c r="B24" s="53"/>
      <c r="C24" s="53"/>
      <c r="D24" s="36" t="s">
        <v>444</v>
      </c>
      <c r="E24" s="55"/>
      <c r="G24" s="53"/>
    </row>
    <row r="25" spans="1:7" s="24" customFormat="1" ht="29" x14ac:dyDescent="0.35">
      <c r="A25" s="53" t="s">
        <v>565</v>
      </c>
      <c r="B25" s="53"/>
      <c r="C25" s="53"/>
      <c r="D25" s="36" t="s">
        <v>445</v>
      </c>
      <c r="E25" s="55"/>
      <c r="G25" s="53"/>
    </row>
    <row r="26" spans="1:7" s="24" customFormat="1" x14ac:dyDescent="0.35">
      <c r="A26" s="53" t="s">
        <v>566</v>
      </c>
      <c r="B26" s="53"/>
      <c r="C26" s="53"/>
      <c r="D26" s="36" t="s">
        <v>446</v>
      </c>
      <c r="E26" s="58">
        <f>E27+E28</f>
        <v>0</v>
      </c>
      <c r="G26" s="53"/>
    </row>
    <row r="27" spans="1:7" s="24" customFormat="1" x14ac:dyDescent="0.35">
      <c r="A27" s="53" t="s">
        <v>567</v>
      </c>
      <c r="B27" s="53"/>
      <c r="C27" s="53"/>
      <c r="D27" s="36" t="s">
        <v>447</v>
      </c>
      <c r="E27" s="55"/>
      <c r="G27" s="53"/>
    </row>
    <row r="28" spans="1:7" s="24" customFormat="1" x14ac:dyDescent="0.35">
      <c r="A28" s="53" t="s">
        <v>568</v>
      </c>
      <c r="B28" s="53"/>
      <c r="C28" s="53"/>
      <c r="D28" s="36" t="s">
        <v>448</v>
      </c>
      <c r="E28" s="55"/>
      <c r="G28" s="53"/>
    </row>
    <row r="29" spans="1:7" s="24" customFormat="1" x14ac:dyDescent="0.35">
      <c r="A29" s="53" t="s">
        <v>569</v>
      </c>
      <c r="B29" s="53"/>
      <c r="C29" s="53"/>
      <c r="D29" s="36" t="s">
        <v>449</v>
      </c>
      <c r="E29" s="55"/>
      <c r="G29" s="53"/>
    </row>
    <row r="30" spans="1:7" s="24" customFormat="1" x14ac:dyDescent="0.35">
      <c r="A30" s="53" t="s">
        <v>570</v>
      </c>
      <c r="B30" s="53"/>
      <c r="C30" s="53"/>
      <c r="D30" s="36" t="s">
        <v>450</v>
      </c>
      <c r="E30" s="55"/>
      <c r="G30" s="53"/>
    </row>
    <row r="31" spans="1:7" s="24" customFormat="1" x14ac:dyDescent="0.35">
      <c r="A31" s="53" t="s">
        <v>571</v>
      </c>
      <c r="B31" s="53"/>
      <c r="C31" s="53"/>
      <c r="D31" s="39" t="s">
        <v>451</v>
      </c>
      <c r="E31" s="58">
        <f>E13+E19+E23</f>
        <v>0</v>
      </c>
      <c r="G31" s="53"/>
    </row>
    <row r="32" spans="1:7" s="24" customFormat="1" x14ac:dyDescent="0.35">
      <c r="A32" s="53" t="s">
        <v>572</v>
      </c>
      <c r="B32" s="53"/>
      <c r="C32" s="53"/>
      <c r="D32" s="45" t="s">
        <v>452</v>
      </c>
      <c r="E32" s="55"/>
      <c r="G32" s="53"/>
    </row>
    <row r="33" spans="1:7" x14ac:dyDescent="0.35">
      <c r="A33" s="62"/>
      <c r="B33" s="62"/>
      <c r="C33" s="62" t="s">
        <v>284</v>
      </c>
      <c r="G33" s="62"/>
    </row>
    <row r="34" spans="1:7" hidden="1" x14ac:dyDescent="0.35">
      <c r="A34" s="62"/>
      <c r="B34" s="62"/>
      <c r="C34" s="62" t="s">
        <v>287</v>
      </c>
      <c r="D34" s="62"/>
      <c r="E34" s="62"/>
      <c r="F34" s="62"/>
      <c r="G34" s="62" t="s">
        <v>288</v>
      </c>
    </row>
    <row r="35" spans="1:7" hidden="1" x14ac:dyDescent="0.35"/>
    <row r="36" spans="1:7" hidden="1" x14ac:dyDescent="0.35"/>
    <row r="37" spans="1:7" hidden="1" x14ac:dyDescent="0.35"/>
    <row r="38" spans="1:7" hidden="1" x14ac:dyDescent="0.35"/>
    <row r="39" spans="1:7" hidden="1" x14ac:dyDescent="0.35">
      <c r="A39" s="62"/>
      <c r="B39" s="62"/>
      <c r="C39" s="62" t="s">
        <v>455</v>
      </c>
      <c r="D39" s="62"/>
      <c r="E39" s="62"/>
      <c r="F39" s="62"/>
      <c r="G39" s="62"/>
    </row>
    <row r="40" spans="1:7" hidden="1" x14ac:dyDescent="0.35">
      <c r="A40" s="62"/>
      <c r="B40" s="62"/>
      <c r="C40" s="62"/>
      <c r="D40" s="62"/>
      <c r="E40" s="62"/>
      <c r="F40" s="62"/>
      <c r="G40" s="62"/>
    </row>
    <row r="41" spans="1:7" hidden="1" x14ac:dyDescent="0.35">
      <c r="A41" s="62"/>
      <c r="B41" s="62"/>
      <c r="C41" s="62"/>
      <c r="D41" s="62"/>
      <c r="E41" s="62"/>
      <c r="F41" s="62"/>
      <c r="G41" s="62"/>
    </row>
    <row r="42" spans="1:7" x14ac:dyDescent="0.35">
      <c r="A42" s="62"/>
      <c r="B42" s="62"/>
      <c r="C42" s="62" t="s">
        <v>285</v>
      </c>
      <c r="D42" s="62" t="s">
        <v>382</v>
      </c>
      <c r="E42" s="62"/>
      <c r="F42" s="62" t="s">
        <v>284</v>
      </c>
      <c r="G42" s="62" t="s">
        <v>286</v>
      </c>
    </row>
    <row r="43" spans="1:7" x14ac:dyDescent="0.35">
      <c r="A43" s="62"/>
      <c r="B43" s="62"/>
      <c r="C43" s="62" t="s">
        <v>382</v>
      </c>
      <c r="D43" s="37" t="s">
        <v>461</v>
      </c>
      <c r="E43" s="30" t="s">
        <v>414</v>
      </c>
      <c r="G43" s="62"/>
    </row>
    <row r="44" spans="1:7" hidden="1" x14ac:dyDescent="0.35">
      <c r="A44" s="62"/>
      <c r="B44" s="62"/>
      <c r="C44" s="62" t="s">
        <v>284</v>
      </c>
      <c r="D44" s="27"/>
      <c r="E44" s="26"/>
      <c r="G44" s="62"/>
    </row>
    <row r="45" spans="1:7" ht="30" customHeight="1" x14ac:dyDescent="0.35">
      <c r="A45" s="62"/>
      <c r="B45" s="62"/>
      <c r="C45" s="62"/>
      <c r="D45" s="36" t="s">
        <v>456</v>
      </c>
      <c r="E45" s="46"/>
      <c r="G45" s="62"/>
    </row>
    <row r="46" spans="1:7" x14ac:dyDescent="0.35">
      <c r="A46" s="62" t="s">
        <v>573</v>
      </c>
      <c r="B46" s="62"/>
      <c r="C46" s="62"/>
      <c r="D46" s="36" t="s">
        <v>457</v>
      </c>
      <c r="E46" s="55"/>
      <c r="G46" s="62"/>
    </row>
    <row r="47" spans="1:7" x14ac:dyDescent="0.35">
      <c r="A47" s="62" t="s">
        <v>574</v>
      </c>
      <c r="B47" s="62"/>
      <c r="C47" s="62"/>
      <c r="D47" s="36" t="s">
        <v>458</v>
      </c>
      <c r="E47" s="55"/>
      <c r="G47" s="62"/>
    </row>
    <row r="48" spans="1:7" x14ac:dyDescent="0.35">
      <c r="A48" s="62" t="s">
        <v>575</v>
      </c>
      <c r="B48" s="62"/>
      <c r="C48" s="62"/>
      <c r="D48" s="36" t="s">
        <v>459</v>
      </c>
      <c r="E48" s="55"/>
      <c r="G48" s="62"/>
    </row>
    <row r="49" spans="1:7" x14ac:dyDescent="0.35">
      <c r="A49" s="62" t="s">
        <v>576</v>
      </c>
      <c r="B49" s="62"/>
      <c r="C49" s="62"/>
      <c r="D49" s="36" t="s">
        <v>460</v>
      </c>
      <c r="E49" s="55"/>
      <c r="G49" s="62"/>
    </row>
    <row r="50" spans="1:7" hidden="1" x14ac:dyDescent="0.35">
      <c r="A50" s="62"/>
      <c r="B50" s="62"/>
      <c r="C50" s="62" t="s">
        <v>284</v>
      </c>
      <c r="G50" s="62"/>
    </row>
    <row r="51" spans="1:7" hidden="1" x14ac:dyDescent="0.35">
      <c r="A51" s="62"/>
      <c r="B51" s="62"/>
      <c r="C51" s="62" t="s">
        <v>287</v>
      </c>
      <c r="D51" s="62"/>
      <c r="E51" s="62"/>
      <c r="F51" s="62"/>
      <c r="G51" s="62" t="s">
        <v>288</v>
      </c>
    </row>
    <row r="52" spans="1:7" hidden="1" x14ac:dyDescent="0.35"/>
    <row r="53" spans="1:7" hidden="1" x14ac:dyDescent="0.35"/>
    <row r="54" spans="1:7" hidden="1" x14ac:dyDescent="0.35"/>
    <row r="55" spans="1:7" hidden="1" x14ac:dyDescent="0.35">
      <c r="A55" s="62"/>
      <c r="B55" s="62"/>
      <c r="C55" s="62" t="s">
        <v>462</v>
      </c>
      <c r="D55" s="62"/>
      <c r="E55" s="62"/>
      <c r="F55" s="62"/>
      <c r="G55" s="62"/>
    </row>
    <row r="56" spans="1:7" hidden="1" x14ac:dyDescent="0.35">
      <c r="A56" s="62"/>
      <c r="B56" s="62"/>
      <c r="C56" s="62"/>
      <c r="D56" s="62"/>
      <c r="E56" s="62"/>
      <c r="F56" s="62"/>
      <c r="G56" s="62"/>
    </row>
    <row r="57" spans="1:7" hidden="1" x14ac:dyDescent="0.35">
      <c r="A57" s="62"/>
      <c r="B57" s="62"/>
      <c r="C57" s="62"/>
      <c r="D57" s="62"/>
      <c r="E57" s="62"/>
      <c r="F57" s="62"/>
      <c r="G57" s="62"/>
    </row>
    <row r="58" spans="1:7" x14ac:dyDescent="0.35">
      <c r="A58" s="62"/>
      <c r="B58" s="62"/>
      <c r="C58" s="62" t="s">
        <v>285</v>
      </c>
      <c r="D58" s="62" t="s">
        <v>382</v>
      </c>
      <c r="E58" s="62"/>
      <c r="F58" s="62" t="s">
        <v>284</v>
      </c>
      <c r="G58" s="62" t="s">
        <v>286</v>
      </c>
    </row>
    <row r="59" spans="1:7" x14ac:dyDescent="0.35">
      <c r="A59" s="62"/>
      <c r="B59" s="62"/>
      <c r="C59" s="62" t="s">
        <v>382</v>
      </c>
      <c r="D59" s="37" t="s">
        <v>467</v>
      </c>
      <c r="E59" s="38" t="s">
        <v>414</v>
      </c>
      <c r="G59" s="62"/>
    </row>
    <row r="60" spans="1:7" hidden="1" x14ac:dyDescent="0.35">
      <c r="A60" s="62"/>
      <c r="B60" s="62"/>
      <c r="C60" s="62" t="s">
        <v>284</v>
      </c>
      <c r="D60" s="26"/>
      <c r="E60" s="26"/>
      <c r="G60" s="62"/>
    </row>
    <row r="61" spans="1:7" x14ac:dyDescent="0.35">
      <c r="A61" s="62" t="s">
        <v>577</v>
      </c>
      <c r="B61" s="62"/>
      <c r="C61" s="62"/>
      <c r="D61" s="47" t="s">
        <v>463</v>
      </c>
      <c r="E61" s="55"/>
      <c r="G61" s="62"/>
    </row>
    <row r="62" spans="1:7" ht="29" x14ac:dyDescent="0.35">
      <c r="A62" s="62" t="s">
        <v>578</v>
      </c>
      <c r="B62" s="62"/>
      <c r="C62" s="62"/>
      <c r="D62" s="36" t="s">
        <v>464</v>
      </c>
      <c r="E62" s="55"/>
      <c r="G62" s="62"/>
    </row>
    <row r="63" spans="1:7" x14ac:dyDescent="0.35">
      <c r="A63" s="62" t="s">
        <v>579</v>
      </c>
      <c r="B63" s="62"/>
      <c r="C63" s="62"/>
      <c r="D63" s="36" t="s">
        <v>465</v>
      </c>
      <c r="E63" s="55"/>
      <c r="G63" s="62"/>
    </row>
    <row r="64" spans="1:7" x14ac:dyDescent="0.35">
      <c r="A64" s="62" t="s">
        <v>580</v>
      </c>
      <c r="B64" s="62"/>
      <c r="C64" s="62"/>
      <c r="D64" s="39" t="s">
        <v>466</v>
      </c>
      <c r="E64" s="58">
        <f>SUM(E61:E63)</f>
        <v>0</v>
      </c>
      <c r="G64" s="62"/>
    </row>
    <row r="65" spans="1:7" x14ac:dyDescent="0.35">
      <c r="A65" s="62"/>
      <c r="B65" s="62"/>
      <c r="C65" s="62" t="s">
        <v>284</v>
      </c>
      <c r="G65" s="62"/>
    </row>
    <row r="66" spans="1:7" x14ac:dyDescent="0.35">
      <c r="A66" s="62"/>
      <c r="B66" s="62"/>
      <c r="C66" s="62" t="s">
        <v>287</v>
      </c>
      <c r="D66" s="62"/>
      <c r="E66" s="62"/>
      <c r="F66" s="62"/>
      <c r="G66" s="62" t="s">
        <v>288</v>
      </c>
    </row>
  </sheetData>
  <mergeCells count="2">
    <mergeCell ref="D18:E18"/>
    <mergeCell ref="D1:E1"/>
  </mergeCells>
  <phoneticPr fontId="4" type="noConversion"/>
  <dataValidations count="1">
    <dataValidation type="decimal" allowBlank="1" showInputMessage="1" showErrorMessage="1" errorTitle="Input Error" error="Please enter a numeric value between -99999999999999999 and 99999999999999999" sqref="E61:E64 E46:E49 E21:E32 E19 E13:E17">
      <formula1>-99999999999999900</formula1>
      <formula2>99999999999999900</formula2>
    </dataValidation>
  </dataValidations>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H21"/>
  <sheetViews>
    <sheetView showGridLines="0" topLeftCell="D1" workbookViewId="0">
      <selection activeCell="F15" sqref="F15"/>
    </sheetView>
  </sheetViews>
  <sheetFormatPr defaultRowHeight="14.5" x14ac:dyDescent="0.35"/>
  <cols>
    <col min="1" max="3" width="9.1796875" hidden="1" customWidth="1"/>
    <col min="4" max="4" width="30.26953125" customWidth="1"/>
    <col min="5" max="5" width="26.26953125" customWidth="1"/>
    <col min="6" max="6" width="30.54296875" customWidth="1"/>
  </cols>
  <sheetData>
    <row r="1" spans="1:8" ht="28" customHeight="1" x14ac:dyDescent="0.45">
      <c r="A1" s="23" t="s">
        <v>380</v>
      </c>
      <c r="D1" s="78" t="s">
        <v>631</v>
      </c>
      <c r="E1" s="78"/>
      <c r="F1" s="78"/>
      <c r="G1" s="59"/>
      <c r="H1" s="59"/>
    </row>
    <row r="2" spans="1:8" hidden="1" x14ac:dyDescent="0.35"/>
    <row r="3" spans="1:8" hidden="1" x14ac:dyDescent="0.35"/>
    <row r="4" spans="1:8" hidden="1" x14ac:dyDescent="0.35"/>
    <row r="5" spans="1:8" hidden="1" x14ac:dyDescent="0.35"/>
    <row r="6" spans="1:8" hidden="1" x14ac:dyDescent="0.35"/>
    <row r="7" spans="1:8" hidden="1" x14ac:dyDescent="0.35">
      <c r="A7" s="62"/>
      <c r="B7" s="62"/>
      <c r="C7" s="62" t="s">
        <v>472</v>
      </c>
      <c r="D7" s="62"/>
      <c r="E7" s="62"/>
      <c r="F7" s="62"/>
      <c r="G7" s="62"/>
      <c r="H7" s="62"/>
    </row>
    <row r="8" spans="1:8" hidden="1" x14ac:dyDescent="0.35">
      <c r="A8" s="62"/>
      <c r="B8" s="62"/>
      <c r="C8" s="62"/>
      <c r="D8" s="62"/>
      <c r="E8" s="62"/>
      <c r="F8" s="62"/>
      <c r="G8" s="62"/>
      <c r="H8" s="62"/>
    </row>
    <row r="9" spans="1:8" x14ac:dyDescent="0.35">
      <c r="A9" s="62"/>
      <c r="B9" s="62"/>
      <c r="C9" s="62"/>
      <c r="D9" s="62"/>
      <c r="E9" s="62"/>
      <c r="F9" s="62"/>
      <c r="G9" s="62"/>
      <c r="H9" s="62"/>
    </row>
    <row r="10" spans="1:8" x14ac:dyDescent="0.35">
      <c r="A10" s="62"/>
      <c r="B10" s="62"/>
      <c r="C10" s="62" t="s">
        <v>285</v>
      </c>
      <c r="D10" s="62"/>
      <c r="E10" s="66" t="s">
        <v>382</v>
      </c>
      <c r="F10" s="62"/>
      <c r="G10" s="62" t="s">
        <v>284</v>
      </c>
      <c r="H10" s="62" t="s">
        <v>286</v>
      </c>
    </row>
    <row r="11" spans="1:8" x14ac:dyDescent="0.35">
      <c r="A11" s="62"/>
      <c r="B11" s="62"/>
      <c r="C11" s="62" t="s">
        <v>284</v>
      </c>
      <c r="D11" s="48" t="s">
        <v>473</v>
      </c>
      <c r="E11" s="49"/>
      <c r="F11" s="48" t="s">
        <v>474</v>
      </c>
      <c r="H11" s="62"/>
    </row>
    <row r="12" spans="1:8" x14ac:dyDescent="0.35">
      <c r="A12" s="62"/>
      <c r="B12" s="62"/>
      <c r="C12" s="62"/>
      <c r="D12" s="51"/>
      <c r="E12" s="50" t="s">
        <v>475</v>
      </c>
      <c r="F12" s="51"/>
      <c r="H12" s="62"/>
    </row>
    <row r="13" spans="1:8" x14ac:dyDescent="0.35">
      <c r="A13" s="62"/>
      <c r="B13" s="62"/>
      <c r="C13" s="62"/>
      <c r="D13" s="51"/>
      <c r="E13" s="50" t="s">
        <v>476</v>
      </c>
      <c r="F13" s="51"/>
      <c r="H13" s="62"/>
    </row>
    <row r="14" spans="1:8" x14ac:dyDescent="0.35">
      <c r="A14" s="62"/>
      <c r="B14" s="62"/>
      <c r="C14" s="62"/>
      <c r="D14" s="51"/>
      <c r="E14" s="50" t="s">
        <v>477</v>
      </c>
      <c r="F14" s="51"/>
      <c r="H14" s="62"/>
    </row>
    <row r="15" spans="1:8" x14ac:dyDescent="0.35">
      <c r="A15" s="62"/>
      <c r="B15" s="62"/>
      <c r="C15" s="62"/>
      <c r="D15" s="51"/>
      <c r="E15" s="50" t="s">
        <v>478</v>
      </c>
      <c r="F15" s="51"/>
      <c r="H15" s="62"/>
    </row>
    <row r="16" spans="1:8" x14ac:dyDescent="0.35">
      <c r="A16" s="62"/>
      <c r="B16" s="62"/>
      <c r="C16" s="62"/>
      <c r="D16" s="61"/>
      <c r="E16" s="50" t="s">
        <v>479</v>
      </c>
      <c r="F16" s="61"/>
      <c r="H16" s="62"/>
    </row>
    <row r="17" spans="1:8" x14ac:dyDescent="0.35">
      <c r="A17" s="62"/>
      <c r="B17" s="62"/>
      <c r="C17" s="62"/>
      <c r="D17" s="61"/>
      <c r="E17" s="50" t="s">
        <v>480</v>
      </c>
      <c r="F17" s="61"/>
      <c r="H17" s="62"/>
    </row>
    <row r="18" spans="1:8" x14ac:dyDescent="0.35">
      <c r="A18" s="62"/>
      <c r="B18" s="62"/>
      <c r="C18" s="62"/>
      <c r="D18" s="51"/>
      <c r="E18" s="50" t="s">
        <v>481</v>
      </c>
      <c r="F18" s="51"/>
      <c r="H18" s="62"/>
    </row>
    <row r="19" spans="1:8" x14ac:dyDescent="0.35">
      <c r="A19" s="62"/>
      <c r="B19" s="62"/>
      <c r="C19" s="62"/>
      <c r="D19" s="52"/>
      <c r="E19" s="50" t="s">
        <v>482</v>
      </c>
      <c r="F19" s="52"/>
      <c r="H19" s="62"/>
    </row>
    <row r="20" spans="1:8" x14ac:dyDescent="0.35">
      <c r="A20" s="62"/>
      <c r="B20" s="62"/>
      <c r="C20" s="62" t="s">
        <v>284</v>
      </c>
      <c r="H20" s="62"/>
    </row>
    <row r="21" spans="1:8" x14ac:dyDescent="0.35">
      <c r="A21" s="62"/>
      <c r="B21" s="62"/>
      <c r="C21" s="62" t="s">
        <v>287</v>
      </c>
      <c r="D21" s="62"/>
      <c r="E21" s="62"/>
      <c r="F21" s="62"/>
      <c r="G21" s="62"/>
      <c r="H21" s="62" t="s">
        <v>288</v>
      </c>
    </row>
  </sheetData>
  <mergeCells count="1">
    <mergeCell ref="D1:F1"/>
  </mergeCells>
  <phoneticPr fontId="4" type="noConversion"/>
  <dataValidations count="3">
    <dataValidation type="whole" allowBlank="1" showInputMessage="1" showErrorMessage="1" errorTitle="Input Error" error="Please enter a Whole Number between 1000000000 and 9999999999" sqref="F16">
      <formula1>1000000000</formula1>
      <formula2>9999999999</formula2>
    </dataValidation>
    <dataValidation type="whole" allowBlank="1" showInputMessage="1" showErrorMessage="1" errorTitle="Input Error" error="Please enter a Whole Number between 1000000000 and 9999999999" sqref="F17">
      <formula1>1000000000</formula1>
      <formula2>9999999999</formula2>
    </dataValidation>
    <dataValidation type="whole" allowBlank="1" showInputMessage="1" showErrorMessage="1" error="Please enter a Whole Number between 1000000000 and 9999999999" sqref="D16:D17">
      <formula1>1000000000</formula1>
      <formula2>9999999999</formula2>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6"/>
  <sheetViews>
    <sheetView workbookViewId="0">
      <selection activeCell="E1" sqref="E1"/>
    </sheetView>
  </sheetViews>
  <sheetFormatPr defaultRowHeight="14.5" x14ac:dyDescent="0.35"/>
  <cols>
    <col min="2" max="2" width="20.453125" customWidth="1"/>
    <col min="3" max="3" width="17.7265625" customWidth="1"/>
    <col min="4" max="4" width="13.7265625" customWidth="1"/>
  </cols>
  <sheetData>
    <row r="1" spans="1:5" x14ac:dyDescent="0.35">
      <c r="A1" t="s">
        <v>483</v>
      </c>
      <c r="B1" t="s">
        <v>484</v>
      </c>
      <c r="C1" t="s">
        <v>485</v>
      </c>
      <c r="D1" t="s">
        <v>469</v>
      </c>
      <c r="E1" t="s">
        <v>486</v>
      </c>
    </row>
    <row r="2" spans="1:5" x14ac:dyDescent="0.35">
      <c r="A2" t="s">
        <v>487</v>
      </c>
      <c r="B2" t="s">
        <v>484</v>
      </c>
      <c r="C2" t="s">
        <v>488</v>
      </c>
      <c r="D2" t="s">
        <v>469</v>
      </c>
      <c r="E2" t="s">
        <v>489</v>
      </c>
    </row>
    <row r="3" spans="1:5" x14ac:dyDescent="0.35">
      <c r="A3" t="s">
        <v>492</v>
      </c>
      <c r="B3" t="s">
        <v>484</v>
      </c>
      <c r="C3" t="s">
        <v>490</v>
      </c>
      <c r="D3" t="s">
        <v>469</v>
      </c>
      <c r="E3" t="s">
        <v>491</v>
      </c>
    </row>
    <row r="4" spans="1:5" x14ac:dyDescent="0.35">
      <c r="A4" t="s">
        <v>493</v>
      </c>
      <c r="B4" t="s">
        <v>484</v>
      </c>
      <c r="C4" t="s">
        <v>494</v>
      </c>
      <c r="D4" t="s">
        <v>469</v>
      </c>
      <c r="E4" t="s">
        <v>495</v>
      </c>
    </row>
    <row r="5" spans="1:5" x14ac:dyDescent="0.35">
      <c r="A5" t="s">
        <v>496</v>
      </c>
      <c r="B5" t="s">
        <v>484</v>
      </c>
      <c r="C5" t="s">
        <v>497</v>
      </c>
      <c r="D5" t="s">
        <v>469</v>
      </c>
      <c r="E5" t="s">
        <v>498</v>
      </c>
    </row>
    <row r="6" spans="1:5" x14ac:dyDescent="0.35">
      <c r="A6" t="s">
        <v>499</v>
      </c>
      <c r="B6" t="s">
        <v>484</v>
      </c>
      <c r="C6" t="s">
        <v>500</v>
      </c>
      <c r="D6" t="s">
        <v>469</v>
      </c>
      <c r="E6" t="s">
        <v>501</v>
      </c>
    </row>
    <row r="7" spans="1:5" x14ac:dyDescent="0.35">
      <c r="A7" t="s">
        <v>502</v>
      </c>
      <c r="B7" t="s">
        <v>484</v>
      </c>
      <c r="C7" t="s">
        <v>503</v>
      </c>
      <c r="D7" t="s">
        <v>469</v>
      </c>
      <c r="E7" t="s">
        <v>504</v>
      </c>
    </row>
    <row r="8" spans="1:5" x14ac:dyDescent="0.35">
      <c r="A8" t="s">
        <v>505</v>
      </c>
      <c r="B8" t="s">
        <v>484</v>
      </c>
      <c r="C8" t="s">
        <v>506</v>
      </c>
      <c r="D8" t="s">
        <v>469</v>
      </c>
      <c r="E8" t="s">
        <v>507</v>
      </c>
    </row>
    <row r="9" spans="1:5" x14ac:dyDescent="0.35">
      <c r="A9" t="s">
        <v>508</v>
      </c>
      <c r="B9" t="s">
        <v>484</v>
      </c>
      <c r="C9" t="s">
        <v>509</v>
      </c>
      <c r="D9" t="s">
        <v>469</v>
      </c>
      <c r="E9" t="s">
        <v>510</v>
      </c>
    </row>
    <row r="10" spans="1:5" x14ac:dyDescent="0.35">
      <c r="A10" t="s">
        <v>511</v>
      </c>
      <c r="B10" t="s">
        <v>484</v>
      </c>
      <c r="C10" t="s">
        <v>512</v>
      </c>
      <c r="D10" t="s">
        <v>469</v>
      </c>
      <c r="E10" t="s">
        <v>513</v>
      </c>
    </row>
    <row r="11" spans="1:5" x14ac:dyDescent="0.35">
      <c r="A11" t="s">
        <v>514</v>
      </c>
      <c r="B11" t="s">
        <v>484</v>
      </c>
      <c r="C11" t="s">
        <v>515</v>
      </c>
      <c r="D11" t="s">
        <v>469</v>
      </c>
      <c r="E11" t="s">
        <v>516</v>
      </c>
    </row>
    <row r="12" spans="1:5" x14ac:dyDescent="0.35">
      <c r="A12" t="s">
        <v>517</v>
      </c>
      <c r="B12" t="s">
        <v>484</v>
      </c>
      <c r="C12" t="s">
        <v>518</v>
      </c>
      <c r="D12" t="s">
        <v>469</v>
      </c>
      <c r="E12" t="s">
        <v>519</v>
      </c>
    </row>
    <row r="13" spans="1:5" x14ac:dyDescent="0.35">
      <c r="A13" t="s">
        <v>520</v>
      </c>
      <c r="B13" t="s">
        <v>484</v>
      </c>
      <c r="C13" t="s">
        <v>521</v>
      </c>
      <c r="D13" t="s">
        <v>469</v>
      </c>
      <c r="E13" t="s">
        <v>522</v>
      </c>
    </row>
    <row r="14" spans="1:5" x14ac:dyDescent="0.35">
      <c r="A14" t="s">
        <v>523</v>
      </c>
      <c r="B14" t="s">
        <v>484</v>
      </c>
      <c r="C14" t="s">
        <v>524</v>
      </c>
      <c r="D14" t="s">
        <v>469</v>
      </c>
      <c r="E14" t="s">
        <v>525</v>
      </c>
    </row>
    <row r="15" spans="1:5" x14ac:dyDescent="0.35">
      <c r="A15" t="s">
        <v>526</v>
      </c>
      <c r="B15" t="s">
        <v>484</v>
      </c>
      <c r="C15" t="s">
        <v>527</v>
      </c>
      <c r="D15" t="s">
        <v>469</v>
      </c>
      <c r="E15" t="s">
        <v>528</v>
      </c>
    </row>
    <row r="16" spans="1:5" x14ac:dyDescent="0.35">
      <c r="A16" t="s">
        <v>529</v>
      </c>
      <c r="B16" t="s">
        <v>484</v>
      </c>
      <c r="C16" t="s">
        <v>530</v>
      </c>
      <c r="D16" t="s">
        <v>469</v>
      </c>
      <c r="E16" t="s">
        <v>531</v>
      </c>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171"/>
  <sheetViews>
    <sheetView topLeftCell="A3" workbookViewId="0">
      <selection activeCell="C26" sqref="C26"/>
    </sheetView>
  </sheetViews>
  <sheetFormatPr defaultColWidth="9.1796875" defaultRowHeight="14.5" x14ac:dyDescent="0.35"/>
  <cols>
    <col min="1" max="1" width="9.1796875" style="1"/>
    <col min="2" max="2" width="25.81640625" style="1" bestFit="1" customWidth="1"/>
    <col min="3" max="3" width="22.453125" style="1" customWidth="1"/>
    <col min="4" max="4" width="17.1796875" style="1" customWidth="1"/>
    <col min="5" max="9" width="9.1796875" style="1"/>
    <col min="10" max="10" width="9.1796875" style="1" hidden="1" customWidth="1"/>
    <col min="11" max="11" width="53.26953125" style="1" hidden="1" customWidth="1"/>
    <col min="12" max="12" width="10.453125" style="1" hidden="1" customWidth="1"/>
    <col min="13" max="13" width="11" style="1" hidden="1" customWidth="1"/>
    <col min="14" max="15" width="9.1796875" style="1"/>
    <col min="16" max="16" width="24.54296875" style="1" customWidth="1"/>
    <col min="17" max="17" width="11" style="1" bestFit="1" customWidth="1"/>
    <col min="18" max="16384" width="9.1796875" style="1"/>
  </cols>
  <sheetData>
    <row r="1" spans="2:13" x14ac:dyDescent="0.35">
      <c r="J1" s="1" t="s">
        <v>13</v>
      </c>
      <c r="K1" s="1" t="s">
        <v>14</v>
      </c>
      <c r="L1" s="1" t="s">
        <v>307</v>
      </c>
      <c r="M1" s="1">
        <v>1</v>
      </c>
    </row>
    <row r="2" spans="2:13" x14ac:dyDescent="0.35">
      <c r="J2" s="1" t="s">
        <v>15</v>
      </c>
      <c r="K2" s="1" t="s">
        <v>16</v>
      </c>
      <c r="L2" s="1" t="s">
        <v>308</v>
      </c>
      <c r="M2" s="1">
        <v>1000</v>
      </c>
    </row>
    <row r="3" spans="2:13" x14ac:dyDescent="0.35">
      <c r="J3" s="1" t="s">
        <v>17</v>
      </c>
      <c r="K3" s="1" t="s">
        <v>18</v>
      </c>
      <c r="L3" s="1" t="s">
        <v>74</v>
      </c>
      <c r="M3" s="1">
        <v>100000</v>
      </c>
    </row>
    <row r="4" spans="2:13" x14ac:dyDescent="0.35">
      <c r="J4" s="1" t="s">
        <v>19</v>
      </c>
      <c r="K4" s="1" t="s">
        <v>20</v>
      </c>
      <c r="L4" s="1" t="s">
        <v>150</v>
      </c>
      <c r="M4" s="1">
        <v>1000000</v>
      </c>
    </row>
    <row r="5" spans="2:13" x14ac:dyDescent="0.35">
      <c r="J5" s="1" t="s">
        <v>21</v>
      </c>
      <c r="K5" s="1" t="s">
        <v>22</v>
      </c>
      <c r="L5" s="1" t="s">
        <v>151</v>
      </c>
      <c r="M5" s="1">
        <v>1000000000</v>
      </c>
    </row>
    <row r="6" spans="2:13" x14ac:dyDescent="0.35">
      <c r="B6" s="5"/>
      <c r="C6" s="2" t="s">
        <v>158</v>
      </c>
      <c r="D6" s="2" t="s">
        <v>58</v>
      </c>
      <c r="J6" s="1" t="s">
        <v>163</v>
      </c>
      <c r="K6" s="1" t="s">
        <v>164</v>
      </c>
    </row>
    <row r="7" spans="2:13" x14ac:dyDescent="0.35">
      <c r="B7" s="5"/>
      <c r="C7" s="2" t="s">
        <v>159</v>
      </c>
      <c r="D7" s="2" t="s">
        <v>308</v>
      </c>
      <c r="J7" s="1" t="s">
        <v>165</v>
      </c>
      <c r="K7" s="1" t="s">
        <v>166</v>
      </c>
    </row>
    <row r="8" spans="2:13" x14ac:dyDescent="0.35">
      <c r="B8" s="6" t="s">
        <v>160</v>
      </c>
      <c r="C8" s="2" t="s">
        <v>303</v>
      </c>
      <c r="D8" s="11">
        <f>StartUp!G8</f>
        <v>0</v>
      </c>
      <c r="G8" s="7"/>
      <c r="J8" s="1" t="s">
        <v>167</v>
      </c>
      <c r="K8" s="1" t="s">
        <v>168</v>
      </c>
    </row>
    <row r="9" spans="2:13" x14ac:dyDescent="0.35">
      <c r="B9" s="6"/>
      <c r="C9" s="2" t="s">
        <v>304</v>
      </c>
      <c r="D9" s="11">
        <f>StartUp!G9</f>
        <v>0</v>
      </c>
      <c r="G9" s="7"/>
      <c r="J9" s="1" t="s">
        <v>169</v>
      </c>
      <c r="K9" s="1" t="s">
        <v>170</v>
      </c>
    </row>
    <row r="10" spans="2:13" x14ac:dyDescent="0.35">
      <c r="B10" s="6" t="s">
        <v>161</v>
      </c>
      <c r="C10" s="2" t="s">
        <v>303</v>
      </c>
      <c r="D10" s="7"/>
      <c r="G10" s="21"/>
      <c r="J10" s="1" t="s">
        <v>171</v>
      </c>
      <c r="K10" s="1" t="s">
        <v>172</v>
      </c>
    </row>
    <row r="11" spans="2:13" x14ac:dyDescent="0.35">
      <c r="B11" s="6"/>
      <c r="C11" s="2" t="s">
        <v>304</v>
      </c>
      <c r="D11" s="7"/>
      <c r="J11" s="1" t="s">
        <v>173</v>
      </c>
      <c r="K11" s="1" t="s">
        <v>174</v>
      </c>
    </row>
    <row r="12" spans="2:13" x14ac:dyDescent="0.35">
      <c r="B12" s="5"/>
      <c r="C12" s="3" t="s">
        <v>162</v>
      </c>
      <c r="D12" s="7">
        <f>D16</f>
        <v>0</v>
      </c>
      <c r="J12" s="1" t="s">
        <v>175</v>
      </c>
      <c r="K12" s="1" t="s">
        <v>176</v>
      </c>
    </row>
    <row r="13" spans="2:13" x14ac:dyDescent="0.35">
      <c r="B13" s="5"/>
      <c r="C13" s="2" t="s">
        <v>335</v>
      </c>
      <c r="D13" s="2"/>
      <c r="J13" s="1" t="s">
        <v>177</v>
      </c>
      <c r="K13" s="1" t="s">
        <v>178</v>
      </c>
    </row>
    <row r="14" spans="2:13" x14ac:dyDescent="0.35">
      <c r="B14" s="2" t="s">
        <v>338</v>
      </c>
      <c r="C14" s="2" t="s">
        <v>303</v>
      </c>
      <c r="D14" s="7"/>
      <c r="J14" s="1" t="s">
        <v>179</v>
      </c>
      <c r="K14" s="1" t="s">
        <v>180</v>
      </c>
    </row>
    <row r="15" spans="2:13" x14ac:dyDescent="0.35">
      <c r="B15" s="2"/>
      <c r="C15" s="2" t="s">
        <v>304</v>
      </c>
      <c r="D15" s="7"/>
      <c r="J15" s="1" t="s">
        <v>181</v>
      </c>
      <c r="K15" s="1" t="s">
        <v>182</v>
      </c>
    </row>
    <row r="16" spans="2:13" x14ac:dyDescent="0.35">
      <c r="B16" s="2" t="s">
        <v>339</v>
      </c>
      <c r="C16" s="2"/>
      <c r="D16" s="7"/>
      <c r="J16" s="1" t="s">
        <v>183</v>
      </c>
      <c r="K16" s="1" t="s">
        <v>184</v>
      </c>
    </row>
    <row r="17" spans="2:11" x14ac:dyDescent="0.35">
      <c r="B17" s="2" t="s">
        <v>340</v>
      </c>
      <c r="C17" s="2"/>
      <c r="D17" s="2"/>
      <c r="J17" s="1" t="s">
        <v>185</v>
      </c>
      <c r="K17" s="1" t="s">
        <v>186</v>
      </c>
    </row>
    <row r="18" spans="2:11" x14ac:dyDescent="0.35">
      <c r="B18" s="2" t="s">
        <v>341</v>
      </c>
      <c r="C18" s="2"/>
      <c r="D18" s="2"/>
      <c r="J18" s="1" t="s">
        <v>187</v>
      </c>
      <c r="K18" s="1" t="s">
        <v>188</v>
      </c>
    </row>
    <row r="19" spans="2:11" x14ac:dyDescent="0.35">
      <c r="B19" s="2" t="s">
        <v>342</v>
      </c>
      <c r="C19" s="2"/>
      <c r="D19" s="2">
        <v>0</v>
      </c>
      <c r="J19" s="1" t="s">
        <v>189</v>
      </c>
      <c r="K19" s="1" t="s">
        <v>190</v>
      </c>
    </row>
    <row r="20" spans="2:11" x14ac:dyDescent="0.35">
      <c r="B20" s="2" t="s">
        <v>343</v>
      </c>
      <c r="C20" s="2"/>
      <c r="D20" s="2">
        <v>2010</v>
      </c>
      <c r="J20" s="1" t="s">
        <v>191</v>
      </c>
      <c r="K20" s="1" t="s">
        <v>192</v>
      </c>
    </row>
    <row r="21" spans="2:11" x14ac:dyDescent="0.35">
      <c r="B21" s="2" t="s">
        <v>344</v>
      </c>
      <c r="C21" s="2"/>
      <c r="D21" s="2">
        <v>0</v>
      </c>
      <c r="J21" s="1" t="s">
        <v>193</v>
      </c>
      <c r="K21" s="1" t="s">
        <v>194</v>
      </c>
    </row>
    <row r="22" spans="2:11" x14ac:dyDescent="0.35">
      <c r="D22" s="1" t="s">
        <v>374</v>
      </c>
      <c r="J22" s="1" t="s">
        <v>195</v>
      </c>
      <c r="K22" s="1" t="s">
        <v>83</v>
      </c>
    </row>
    <row r="23" spans="2:11" x14ac:dyDescent="0.35">
      <c r="J23" s="1" t="s">
        <v>84</v>
      </c>
      <c r="K23" s="1" t="s">
        <v>85</v>
      </c>
    </row>
    <row r="24" spans="2:11" x14ac:dyDescent="0.35">
      <c r="B24" s="1" t="s">
        <v>673</v>
      </c>
      <c r="C24" s="75" t="s">
        <v>685</v>
      </c>
      <c r="J24" s="1" t="s">
        <v>86</v>
      </c>
      <c r="K24" s="1" t="s">
        <v>87</v>
      </c>
    </row>
    <row r="25" spans="2:11" x14ac:dyDescent="0.35">
      <c r="B25" s="1" t="s">
        <v>675</v>
      </c>
      <c r="C25" s="75" t="s">
        <v>686</v>
      </c>
      <c r="J25" s="1" t="s">
        <v>88</v>
      </c>
      <c r="K25" s="1" t="s">
        <v>89</v>
      </c>
    </row>
    <row r="26" spans="2:11" x14ac:dyDescent="0.35">
      <c r="B26" s="1" t="s">
        <v>681</v>
      </c>
      <c r="C26" s="1" t="s">
        <v>687</v>
      </c>
      <c r="J26" s="1" t="s">
        <v>90</v>
      </c>
      <c r="K26" s="1" t="s">
        <v>91</v>
      </c>
    </row>
    <row r="27" spans="2:11" x14ac:dyDescent="0.35">
      <c r="J27" s="1" t="s">
        <v>92</v>
      </c>
      <c r="K27" s="1" t="s">
        <v>93</v>
      </c>
    </row>
    <row r="28" spans="2:11" x14ac:dyDescent="0.35">
      <c r="J28" s="1" t="s">
        <v>94</v>
      </c>
      <c r="K28" s="1" t="s">
        <v>95</v>
      </c>
    </row>
    <row r="29" spans="2:11" x14ac:dyDescent="0.35">
      <c r="J29" s="1" t="s">
        <v>96</v>
      </c>
      <c r="K29" s="1" t="s">
        <v>97</v>
      </c>
    </row>
    <row r="30" spans="2:11" x14ac:dyDescent="0.35">
      <c r="J30" s="1" t="s">
        <v>98</v>
      </c>
      <c r="K30" s="1" t="s">
        <v>99</v>
      </c>
    </row>
    <row r="31" spans="2:11" x14ac:dyDescent="0.35">
      <c r="J31" s="1" t="s">
        <v>100</v>
      </c>
      <c r="K31" s="1" t="s">
        <v>101</v>
      </c>
    </row>
    <row r="32" spans="2:11" x14ac:dyDescent="0.35">
      <c r="J32" s="1" t="s">
        <v>102</v>
      </c>
      <c r="K32" s="1" t="s">
        <v>103</v>
      </c>
    </row>
    <row r="33" spans="10:11" x14ac:dyDescent="0.35">
      <c r="J33" s="1" t="s">
        <v>104</v>
      </c>
      <c r="K33" s="1" t="s">
        <v>196</v>
      </c>
    </row>
    <row r="34" spans="10:11" x14ac:dyDescent="0.35">
      <c r="J34" s="1" t="s">
        <v>197</v>
      </c>
      <c r="K34" s="1" t="s">
        <v>198</v>
      </c>
    </row>
    <row r="35" spans="10:11" x14ac:dyDescent="0.35">
      <c r="J35" s="1" t="s">
        <v>199</v>
      </c>
      <c r="K35" s="1" t="s">
        <v>200</v>
      </c>
    </row>
    <row r="36" spans="10:11" x14ac:dyDescent="0.35">
      <c r="J36" s="1" t="s">
        <v>201</v>
      </c>
      <c r="K36" s="1" t="s">
        <v>202</v>
      </c>
    </row>
    <row r="37" spans="10:11" x14ac:dyDescent="0.35">
      <c r="J37" s="1" t="s">
        <v>59</v>
      </c>
      <c r="K37" s="1" t="s">
        <v>60</v>
      </c>
    </row>
    <row r="38" spans="10:11" x14ac:dyDescent="0.35">
      <c r="J38" s="1" t="s">
        <v>61</v>
      </c>
      <c r="K38" s="1" t="s">
        <v>62</v>
      </c>
    </row>
    <row r="39" spans="10:11" x14ac:dyDescent="0.35">
      <c r="J39" s="1" t="s">
        <v>63</v>
      </c>
      <c r="K39" s="1" t="s">
        <v>64</v>
      </c>
    </row>
    <row r="40" spans="10:11" x14ac:dyDescent="0.35">
      <c r="J40" s="1" t="s">
        <v>65</v>
      </c>
      <c r="K40" s="1" t="s">
        <v>66</v>
      </c>
    </row>
    <row r="41" spans="10:11" x14ac:dyDescent="0.35">
      <c r="J41" s="1" t="s">
        <v>67</v>
      </c>
      <c r="K41" s="1" t="s">
        <v>68</v>
      </c>
    </row>
    <row r="42" spans="10:11" x14ac:dyDescent="0.35">
      <c r="J42" s="1" t="s">
        <v>69</v>
      </c>
      <c r="K42" s="1" t="s">
        <v>70</v>
      </c>
    </row>
    <row r="43" spans="10:11" x14ac:dyDescent="0.35">
      <c r="J43" s="1" t="s">
        <v>71</v>
      </c>
      <c r="K43" s="1" t="s">
        <v>72</v>
      </c>
    </row>
    <row r="44" spans="10:11" x14ac:dyDescent="0.35">
      <c r="J44" s="1" t="s">
        <v>73</v>
      </c>
      <c r="K44" s="1" t="s">
        <v>125</v>
      </c>
    </row>
    <row r="45" spans="10:11" x14ac:dyDescent="0.35">
      <c r="J45" s="1" t="s">
        <v>126</v>
      </c>
      <c r="K45" s="1" t="s">
        <v>127</v>
      </c>
    </row>
    <row r="46" spans="10:11" x14ac:dyDescent="0.35">
      <c r="J46" s="1" t="s">
        <v>128</v>
      </c>
      <c r="K46" s="1" t="s">
        <v>129</v>
      </c>
    </row>
    <row r="47" spans="10:11" x14ac:dyDescent="0.35">
      <c r="J47" s="1" t="s">
        <v>130</v>
      </c>
      <c r="K47" s="1" t="s">
        <v>131</v>
      </c>
    </row>
    <row r="48" spans="10:11" x14ac:dyDescent="0.35">
      <c r="J48" s="1" t="s">
        <v>132</v>
      </c>
      <c r="K48" s="1" t="s">
        <v>133</v>
      </c>
    </row>
    <row r="49" spans="10:11" x14ac:dyDescent="0.35">
      <c r="J49" s="1" t="s">
        <v>134</v>
      </c>
      <c r="K49" s="1" t="s">
        <v>135</v>
      </c>
    </row>
    <row r="50" spans="10:11" x14ac:dyDescent="0.35">
      <c r="J50" s="1" t="s">
        <v>136</v>
      </c>
      <c r="K50" s="1" t="s">
        <v>137</v>
      </c>
    </row>
    <row r="51" spans="10:11" x14ac:dyDescent="0.35">
      <c r="J51" s="1" t="s">
        <v>138</v>
      </c>
      <c r="K51" s="1" t="s">
        <v>139</v>
      </c>
    </row>
    <row r="52" spans="10:11" x14ac:dyDescent="0.35">
      <c r="J52" s="1" t="s">
        <v>140</v>
      </c>
      <c r="K52" s="1" t="s">
        <v>141</v>
      </c>
    </row>
    <row r="53" spans="10:11" x14ac:dyDescent="0.35">
      <c r="J53" s="1" t="s">
        <v>142</v>
      </c>
      <c r="K53" s="1" t="s">
        <v>143</v>
      </c>
    </row>
    <row r="54" spans="10:11" x14ac:dyDescent="0.35">
      <c r="J54" s="1" t="s">
        <v>144</v>
      </c>
      <c r="K54" s="1" t="s">
        <v>145</v>
      </c>
    </row>
    <row r="55" spans="10:11" x14ac:dyDescent="0.35">
      <c r="J55" s="1" t="s">
        <v>146</v>
      </c>
      <c r="K55" s="1" t="s">
        <v>147</v>
      </c>
    </row>
    <row r="56" spans="10:11" x14ac:dyDescent="0.35">
      <c r="J56" s="1" t="s">
        <v>326</v>
      </c>
      <c r="K56" s="1" t="s">
        <v>327</v>
      </c>
    </row>
    <row r="57" spans="10:11" x14ac:dyDescent="0.35">
      <c r="J57" s="1" t="s">
        <v>328</v>
      </c>
      <c r="K57" s="1" t="s">
        <v>329</v>
      </c>
    </row>
    <row r="58" spans="10:11" x14ac:dyDescent="0.35">
      <c r="J58" s="1" t="s">
        <v>330</v>
      </c>
      <c r="K58" s="1" t="s">
        <v>331</v>
      </c>
    </row>
    <row r="59" spans="10:11" x14ac:dyDescent="0.35">
      <c r="J59" s="1" t="s">
        <v>332</v>
      </c>
      <c r="K59" s="1" t="s">
        <v>333</v>
      </c>
    </row>
    <row r="60" spans="10:11" x14ac:dyDescent="0.35">
      <c r="J60" s="1" t="s">
        <v>334</v>
      </c>
      <c r="K60" s="1" t="s">
        <v>152</v>
      </c>
    </row>
    <row r="61" spans="10:11" x14ac:dyDescent="0.35">
      <c r="J61" s="1" t="s">
        <v>153</v>
      </c>
      <c r="K61" s="1" t="s">
        <v>154</v>
      </c>
    </row>
    <row r="62" spans="10:11" x14ac:dyDescent="0.35">
      <c r="J62" s="1" t="s">
        <v>155</v>
      </c>
      <c r="K62" s="1" t="s">
        <v>156</v>
      </c>
    </row>
    <row r="63" spans="10:11" x14ac:dyDescent="0.35">
      <c r="J63" s="1" t="s">
        <v>157</v>
      </c>
      <c r="K63" s="1" t="s">
        <v>48</v>
      </c>
    </row>
    <row r="64" spans="10:11" x14ac:dyDescent="0.35">
      <c r="J64" s="1" t="s">
        <v>49</v>
      </c>
      <c r="K64" s="1" t="s">
        <v>50</v>
      </c>
    </row>
    <row r="65" spans="10:11" x14ac:dyDescent="0.35">
      <c r="J65" s="1" t="s">
        <v>51</v>
      </c>
      <c r="K65" s="1" t="s">
        <v>52</v>
      </c>
    </row>
    <row r="66" spans="10:11" x14ac:dyDescent="0.35">
      <c r="J66" s="1" t="s">
        <v>53</v>
      </c>
      <c r="K66" s="1" t="s">
        <v>54</v>
      </c>
    </row>
    <row r="67" spans="10:11" x14ac:dyDescent="0.35">
      <c r="J67" s="1" t="s">
        <v>55</v>
      </c>
      <c r="K67" s="1" t="s">
        <v>56</v>
      </c>
    </row>
    <row r="68" spans="10:11" x14ac:dyDescent="0.35">
      <c r="J68" s="1" t="s">
        <v>57</v>
      </c>
      <c r="K68" s="1" t="s">
        <v>58</v>
      </c>
    </row>
    <row r="69" spans="10:11" x14ac:dyDescent="0.35">
      <c r="J69" s="1" t="s">
        <v>203</v>
      </c>
      <c r="K69" s="1" t="s">
        <v>204</v>
      </c>
    </row>
    <row r="70" spans="10:11" x14ac:dyDescent="0.35">
      <c r="J70" s="1" t="s">
        <v>205</v>
      </c>
      <c r="K70" s="1" t="s">
        <v>314</v>
      </c>
    </row>
    <row r="71" spans="10:11" x14ac:dyDescent="0.35">
      <c r="J71" s="1" t="s">
        <v>315</v>
      </c>
      <c r="K71" s="1" t="s">
        <v>316</v>
      </c>
    </row>
    <row r="72" spans="10:11" x14ac:dyDescent="0.35">
      <c r="J72" s="1" t="s">
        <v>317</v>
      </c>
      <c r="K72" s="1" t="s">
        <v>318</v>
      </c>
    </row>
    <row r="73" spans="10:11" x14ac:dyDescent="0.35">
      <c r="J73" s="1" t="s">
        <v>319</v>
      </c>
      <c r="K73" s="1" t="s">
        <v>23</v>
      </c>
    </row>
    <row r="74" spans="10:11" x14ac:dyDescent="0.35">
      <c r="J74" s="1" t="s">
        <v>24</v>
      </c>
      <c r="K74" s="1" t="s">
        <v>25</v>
      </c>
    </row>
    <row r="75" spans="10:11" x14ac:dyDescent="0.35">
      <c r="J75" s="1" t="s">
        <v>26</v>
      </c>
      <c r="K75" s="1" t="s">
        <v>27</v>
      </c>
    </row>
    <row r="76" spans="10:11" x14ac:dyDescent="0.35">
      <c r="J76" s="1" t="s">
        <v>28</v>
      </c>
      <c r="K76" s="1" t="s">
        <v>29</v>
      </c>
    </row>
    <row r="77" spans="10:11" x14ac:dyDescent="0.35">
      <c r="J77" s="1" t="s">
        <v>30</v>
      </c>
      <c r="K77" s="1" t="s">
        <v>31</v>
      </c>
    </row>
    <row r="78" spans="10:11" x14ac:dyDescent="0.35">
      <c r="J78" s="1" t="s">
        <v>32</v>
      </c>
      <c r="K78" s="1" t="s">
        <v>33</v>
      </c>
    </row>
    <row r="79" spans="10:11" x14ac:dyDescent="0.35">
      <c r="J79" s="1" t="s">
        <v>34</v>
      </c>
      <c r="K79" s="1" t="s">
        <v>35</v>
      </c>
    </row>
    <row r="80" spans="10:11" x14ac:dyDescent="0.35">
      <c r="J80" s="1" t="s">
        <v>36</v>
      </c>
      <c r="K80" s="1" t="s">
        <v>37</v>
      </c>
    </row>
    <row r="81" spans="10:11" x14ac:dyDescent="0.35">
      <c r="J81" s="1" t="s">
        <v>38</v>
      </c>
      <c r="K81" s="1" t="s">
        <v>39</v>
      </c>
    </row>
    <row r="82" spans="10:11" x14ac:dyDescent="0.35">
      <c r="J82" s="1" t="s">
        <v>40</v>
      </c>
      <c r="K82" s="1" t="s">
        <v>289</v>
      </c>
    </row>
    <row r="83" spans="10:11" x14ac:dyDescent="0.35">
      <c r="J83" s="1" t="s">
        <v>290</v>
      </c>
      <c r="K83" s="1" t="s">
        <v>291</v>
      </c>
    </row>
    <row r="84" spans="10:11" x14ac:dyDescent="0.35">
      <c r="J84" s="1" t="s">
        <v>292</v>
      </c>
      <c r="K84" s="1" t="s">
        <v>293</v>
      </c>
    </row>
    <row r="85" spans="10:11" x14ac:dyDescent="0.35">
      <c r="J85" s="1" t="s">
        <v>294</v>
      </c>
      <c r="K85" s="1" t="s">
        <v>295</v>
      </c>
    </row>
    <row r="86" spans="10:11" x14ac:dyDescent="0.35">
      <c r="J86" s="1" t="s">
        <v>296</v>
      </c>
      <c r="K86" s="1" t="s">
        <v>297</v>
      </c>
    </row>
    <row r="87" spans="10:11" x14ac:dyDescent="0.35">
      <c r="J87" s="1" t="s">
        <v>298</v>
      </c>
      <c r="K87" s="1" t="s">
        <v>299</v>
      </c>
    </row>
    <row r="88" spans="10:11" x14ac:dyDescent="0.35">
      <c r="J88" s="1" t="s">
        <v>300</v>
      </c>
      <c r="K88" s="1" t="s">
        <v>301</v>
      </c>
    </row>
    <row r="89" spans="10:11" x14ac:dyDescent="0.35">
      <c r="J89" s="1" t="s">
        <v>302</v>
      </c>
      <c r="K89" s="1" t="s">
        <v>320</v>
      </c>
    </row>
    <row r="90" spans="10:11" x14ac:dyDescent="0.35">
      <c r="J90" s="1" t="s">
        <v>321</v>
      </c>
      <c r="K90" s="1" t="s">
        <v>322</v>
      </c>
    </row>
    <row r="91" spans="10:11" x14ac:dyDescent="0.35">
      <c r="J91" s="1" t="s">
        <v>323</v>
      </c>
      <c r="K91" s="1" t="s">
        <v>41</v>
      </c>
    </row>
    <row r="92" spans="10:11" x14ac:dyDescent="0.35">
      <c r="J92" s="1" t="s">
        <v>42</v>
      </c>
      <c r="K92" s="1" t="s">
        <v>283</v>
      </c>
    </row>
    <row r="93" spans="10:11" x14ac:dyDescent="0.35">
      <c r="J93" s="1" t="s">
        <v>44</v>
      </c>
      <c r="K93" s="1" t="s">
        <v>45</v>
      </c>
    </row>
    <row r="94" spans="10:11" x14ac:dyDescent="0.35">
      <c r="J94" s="1" t="s">
        <v>46</v>
      </c>
      <c r="K94" s="1" t="s">
        <v>47</v>
      </c>
    </row>
    <row r="95" spans="10:11" x14ac:dyDescent="0.35">
      <c r="J95" s="1" t="s">
        <v>43</v>
      </c>
      <c r="K95" s="1" t="s">
        <v>105</v>
      </c>
    </row>
    <row r="96" spans="10:11" x14ac:dyDescent="0.35">
      <c r="J96" s="1" t="s">
        <v>106</v>
      </c>
      <c r="K96" s="1" t="s">
        <v>107</v>
      </c>
    </row>
    <row r="97" spans="10:11" x14ac:dyDescent="0.35">
      <c r="J97" s="1" t="s">
        <v>108</v>
      </c>
      <c r="K97" s="1" t="s">
        <v>109</v>
      </c>
    </row>
    <row r="98" spans="10:11" x14ac:dyDescent="0.35">
      <c r="J98" s="1" t="s">
        <v>110</v>
      </c>
      <c r="K98" s="1" t="s">
        <v>111</v>
      </c>
    </row>
    <row r="99" spans="10:11" x14ac:dyDescent="0.35">
      <c r="J99" s="1" t="s">
        <v>112</v>
      </c>
      <c r="K99" s="1" t="s">
        <v>113</v>
      </c>
    </row>
    <row r="100" spans="10:11" x14ac:dyDescent="0.35">
      <c r="J100" s="1" t="s">
        <v>114</v>
      </c>
      <c r="K100" s="1" t="s">
        <v>115</v>
      </c>
    </row>
    <row r="101" spans="10:11" x14ac:dyDescent="0.35">
      <c r="J101" s="1" t="s">
        <v>116</v>
      </c>
      <c r="K101" s="1" t="s">
        <v>117</v>
      </c>
    </row>
    <row r="102" spans="10:11" x14ac:dyDescent="0.35">
      <c r="J102" s="1" t="s">
        <v>118</v>
      </c>
      <c r="K102" s="1" t="s">
        <v>119</v>
      </c>
    </row>
    <row r="103" spans="10:11" x14ac:dyDescent="0.35">
      <c r="J103" s="1" t="s">
        <v>120</v>
      </c>
      <c r="K103" s="1" t="s">
        <v>121</v>
      </c>
    </row>
    <row r="104" spans="10:11" x14ac:dyDescent="0.35">
      <c r="J104" s="1" t="s">
        <v>122</v>
      </c>
      <c r="K104" s="1" t="s">
        <v>123</v>
      </c>
    </row>
    <row r="105" spans="10:11" x14ac:dyDescent="0.35">
      <c r="J105" s="1" t="s">
        <v>124</v>
      </c>
      <c r="K105" s="1" t="s">
        <v>206</v>
      </c>
    </row>
    <row r="106" spans="10:11" x14ac:dyDescent="0.35">
      <c r="J106" s="1" t="s">
        <v>207</v>
      </c>
      <c r="K106" s="1" t="s">
        <v>208</v>
      </c>
    </row>
    <row r="107" spans="10:11" x14ac:dyDescent="0.35">
      <c r="J107" s="1" t="s">
        <v>209</v>
      </c>
      <c r="K107" s="1" t="s">
        <v>210</v>
      </c>
    </row>
    <row r="108" spans="10:11" x14ac:dyDescent="0.35">
      <c r="J108" s="1" t="s">
        <v>211</v>
      </c>
      <c r="K108" s="1" t="s">
        <v>212</v>
      </c>
    </row>
    <row r="109" spans="10:11" x14ac:dyDescent="0.35">
      <c r="J109" s="1" t="s">
        <v>213</v>
      </c>
      <c r="K109" s="1" t="s">
        <v>214</v>
      </c>
    </row>
    <row r="110" spans="10:11" x14ac:dyDescent="0.35">
      <c r="J110" s="1" t="s">
        <v>215</v>
      </c>
      <c r="K110" s="1" t="s">
        <v>216</v>
      </c>
    </row>
    <row r="111" spans="10:11" x14ac:dyDescent="0.35">
      <c r="J111" s="1" t="s">
        <v>217</v>
      </c>
      <c r="K111" s="1" t="s">
        <v>218</v>
      </c>
    </row>
    <row r="112" spans="10:11" x14ac:dyDescent="0.35">
      <c r="J112" s="1" t="s">
        <v>219</v>
      </c>
      <c r="K112" s="1" t="s">
        <v>220</v>
      </c>
    </row>
    <row r="113" spans="10:11" x14ac:dyDescent="0.35">
      <c r="J113" s="1" t="s">
        <v>221</v>
      </c>
      <c r="K113" s="1" t="s">
        <v>222</v>
      </c>
    </row>
    <row r="114" spans="10:11" x14ac:dyDescent="0.35">
      <c r="J114" s="1" t="s">
        <v>223</v>
      </c>
      <c r="K114" s="1" t="s">
        <v>224</v>
      </c>
    </row>
    <row r="115" spans="10:11" x14ac:dyDescent="0.35">
      <c r="J115" s="1" t="s">
        <v>225</v>
      </c>
      <c r="K115" s="1" t="s">
        <v>309</v>
      </c>
    </row>
    <row r="116" spans="10:11" x14ac:dyDescent="0.35">
      <c r="J116" s="1" t="s">
        <v>310</v>
      </c>
      <c r="K116" s="1" t="s">
        <v>311</v>
      </c>
    </row>
    <row r="117" spans="10:11" x14ac:dyDescent="0.35">
      <c r="J117" s="1" t="s">
        <v>312</v>
      </c>
      <c r="K117" s="1" t="s">
        <v>313</v>
      </c>
    </row>
    <row r="118" spans="10:11" x14ac:dyDescent="0.35">
      <c r="J118" s="1" t="s">
        <v>256</v>
      </c>
      <c r="K118" s="1" t="s">
        <v>226</v>
      </c>
    </row>
    <row r="119" spans="10:11" x14ac:dyDescent="0.35">
      <c r="J119" s="1" t="s">
        <v>243</v>
      </c>
      <c r="K119" s="1" t="s">
        <v>244</v>
      </c>
    </row>
    <row r="120" spans="10:11" x14ac:dyDescent="0.35">
      <c r="J120" s="1" t="s">
        <v>245</v>
      </c>
      <c r="K120" s="1" t="s">
        <v>246</v>
      </c>
    </row>
    <row r="121" spans="10:11" x14ac:dyDescent="0.35">
      <c r="J121" s="1" t="s">
        <v>247</v>
      </c>
      <c r="K121" s="1" t="s">
        <v>248</v>
      </c>
    </row>
    <row r="122" spans="10:11" x14ac:dyDescent="0.35">
      <c r="J122" s="1" t="s">
        <v>249</v>
      </c>
      <c r="K122" s="1" t="s">
        <v>250</v>
      </c>
    </row>
    <row r="123" spans="10:11" x14ac:dyDescent="0.35">
      <c r="J123" s="1" t="s">
        <v>251</v>
      </c>
      <c r="K123" s="1" t="s">
        <v>252</v>
      </c>
    </row>
    <row r="124" spans="10:11" x14ac:dyDescent="0.35">
      <c r="J124" s="1" t="s">
        <v>253</v>
      </c>
      <c r="K124" s="1" t="s">
        <v>254</v>
      </c>
    </row>
    <row r="125" spans="10:11" x14ac:dyDescent="0.35">
      <c r="J125" s="1" t="s">
        <v>255</v>
      </c>
      <c r="K125" s="1" t="s">
        <v>257</v>
      </c>
    </row>
    <row r="126" spans="10:11" x14ac:dyDescent="0.35">
      <c r="J126" s="1" t="s">
        <v>258</v>
      </c>
      <c r="K126" s="1" t="s">
        <v>259</v>
      </c>
    </row>
    <row r="127" spans="10:11" x14ac:dyDescent="0.35">
      <c r="J127" s="1" t="s">
        <v>260</v>
      </c>
      <c r="K127" s="1" t="s">
        <v>261</v>
      </c>
    </row>
    <row r="128" spans="10:11" x14ac:dyDescent="0.35">
      <c r="J128" s="1" t="s">
        <v>262</v>
      </c>
      <c r="K128" s="1" t="s">
        <v>263</v>
      </c>
    </row>
    <row r="129" spans="10:11" x14ac:dyDescent="0.35">
      <c r="J129" s="1" t="s">
        <v>264</v>
      </c>
      <c r="K129" s="1" t="s">
        <v>265</v>
      </c>
    </row>
    <row r="130" spans="10:11" x14ac:dyDescent="0.35">
      <c r="J130" s="1" t="s">
        <v>266</v>
      </c>
      <c r="K130" s="1" t="s">
        <v>267</v>
      </c>
    </row>
    <row r="131" spans="10:11" x14ac:dyDescent="0.35">
      <c r="J131" s="1" t="s">
        <v>268</v>
      </c>
      <c r="K131" s="1" t="s">
        <v>269</v>
      </c>
    </row>
    <row r="132" spans="10:11" x14ac:dyDescent="0.35">
      <c r="J132" s="1" t="s">
        <v>270</v>
      </c>
      <c r="K132" s="1" t="s">
        <v>271</v>
      </c>
    </row>
    <row r="133" spans="10:11" x14ac:dyDescent="0.35">
      <c r="J133" s="1" t="s">
        <v>272</v>
      </c>
      <c r="K133" s="1" t="s">
        <v>273</v>
      </c>
    </row>
    <row r="134" spans="10:11" x14ac:dyDescent="0.35">
      <c r="J134" s="1" t="s">
        <v>274</v>
      </c>
      <c r="K134" s="1" t="s">
        <v>275</v>
      </c>
    </row>
    <row r="135" spans="10:11" x14ac:dyDescent="0.35">
      <c r="J135" s="1" t="s">
        <v>276</v>
      </c>
      <c r="K135" s="1" t="s">
        <v>277</v>
      </c>
    </row>
    <row r="136" spans="10:11" x14ac:dyDescent="0.35">
      <c r="J136" s="1" t="s">
        <v>278</v>
      </c>
      <c r="K136" s="1" t="s">
        <v>279</v>
      </c>
    </row>
    <row r="137" spans="10:11" x14ac:dyDescent="0.35">
      <c r="J137" s="1" t="s">
        <v>280</v>
      </c>
      <c r="K137" s="1" t="s">
        <v>281</v>
      </c>
    </row>
    <row r="138" spans="10:11" x14ac:dyDescent="0.35">
      <c r="J138" s="1" t="s">
        <v>282</v>
      </c>
      <c r="K138" s="1" t="s">
        <v>76</v>
      </c>
    </row>
    <row r="139" spans="10:11" x14ac:dyDescent="0.35">
      <c r="J139" s="1" t="s">
        <v>77</v>
      </c>
      <c r="K139" s="1" t="s">
        <v>78</v>
      </c>
    </row>
    <row r="140" spans="10:11" x14ac:dyDescent="0.35">
      <c r="J140" s="1" t="s">
        <v>79</v>
      </c>
      <c r="K140" s="1" t="s">
        <v>80</v>
      </c>
    </row>
    <row r="141" spans="10:11" x14ac:dyDescent="0.35">
      <c r="J141" s="1" t="s">
        <v>81</v>
      </c>
      <c r="K141" s="1" t="s">
        <v>82</v>
      </c>
    </row>
    <row r="142" spans="10:11" x14ac:dyDescent="0.35">
      <c r="J142" s="1" t="s">
        <v>345</v>
      </c>
      <c r="K142" s="1" t="s">
        <v>346</v>
      </c>
    </row>
    <row r="143" spans="10:11" x14ac:dyDescent="0.35">
      <c r="J143" s="1" t="s">
        <v>347</v>
      </c>
      <c r="K143" s="1" t="s">
        <v>348</v>
      </c>
    </row>
    <row r="144" spans="10:11" x14ac:dyDescent="0.35">
      <c r="J144" s="1" t="s">
        <v>349</v>
      </c>
      <c r="K144" s="1" t="s">
        <v>350</v>
      </c>
    </row>
    <row r="145" spans="10:11" x14ac:dyDescent="0.35">
      <c r="J145" s="1" t="s">
        <v>351</v>
      </c>
      <c r="K145" s="1" t="s">
        <v>352</v>
      </c>
    </row>
    <row r="146" spans="10:11" x14ac:dyDescent="0.35">
      <c r="J146" s="1" t="s">
        <v>353</v>
      </c>
      <c r="K146" s="1" t="s">
        <v>354</v>
      </c>
    </row>
    <row r="147" spans="10:11" x14ac:dyDescent="0.35">
      <c r="J147" s="1" t="s">
        <v>355</v>
      </c>
      <c r="K147" s="1" t="s">
        <v>356</v>
      </c>
    </row>
    <row r="148" spans="10:11" x14ac:dyDescent="0.35">
      <c r="J148" s="1" t="s">
        <v>357</v>
      </c>
      <c r="K148" s="1" t="s">
        <v>358</v>
      </c>
    </row>
    <row r="149" spans="10:11" x14ac:dyDescent="0.35">
      <c r="J149" s="1" t="s">
        <v>359</v>
      </c>
      <c r="K149" s="1" t="s">
        <v>360</v>
      </c>
    </row>
    <row r="150" spans="10:11" x14ac:dyDescent="0.35">
      <c r="J150" s="1" t="s">
        <v>361</v>
      </c>
      <c r="K150" s="1" t="s">
        <v>362</v>
      </c>
    </row>
    <row r="151" spans="10:11" x14ac:dyDescent="0.35">
      <c r="J151" s="1" t="s">
        <v>363</v>
      </c>
      <c r="K151" s="1" t="s">
        <v>364</v>
      </c>
    </row>
    <row r="152" spans="10:11" x14ac:dyDescent="0.35">
      <c r="J152" s="1" t="s">
        <v>365</v>
      </c>
      <c r="K152" s="1" t="s">
        <v>366</v>
      </c>
    </row>
    <row r="153" spans="10:11" x14ac:dyDescent="0.35">
      <c r="J153" s="1" t="s">
        <v>367</v>
      </c>
      <c r="K153" s="1" t="s">
        <v>368</v>
      </c>
    </row>
    <row r="154" spans="10:11" x14ac:dyDescent="0.35">
      <c r="J154" s="1" t="s">
        <v>369</v>
      </c>
      <c r="K154" s="1" t="s">
        <v>370</v>
      </c>
    </row>
    <row r="155" spans="10:11" x14ac:dyDescent="0.35">
      <c r="J155" s="1" t="s">
        <v>371</v>
      </c>
      <c r="K155" s="1" t="s">
        <v>230</v>
      </c>
    </row>
    <row r="156" spans="10:11" x14ac:dyDescent="0.35">
      <c r="J156" s="1" t="s">
        <v>231</v>
      </c>
      <c r="K156" s="1" t="s">
        <v>232</v>
      </c>
    </row>
    <row r="157" spans="10:11" x14ac:dyDescent="0.35">
      <c r="J157" s="1" t="s">
        <v>233</v>
      </c>
      <c r="K157" s="1" t="s">
        <v>234</v>
      </c>
    </row>
    <row r="158" spans="10:11" x14ac:dyDescent="0.35">
      <c r="J158" s="1" t="s">
        <v>235</v>
      </c>
      <c r="K158" s="1" t="s">
        <v>236</v>
      </c>
    </row>
    <row r="159" spans="10:11" x14ac:dyDescent="0.35">
      <c r="J159" s="1" t="s">
        <v>237</v>
      </c>
      <c r="K159" s="1" t="s">
        <v>238</v>
      </c>
    </row>
    <row r="160" spans="10:11" x14ac:dyDescent="0.35">
      <c r="J160" s="1" t="s">
        <v>239</v>
      </c>
      <c r="K160" s="1" t="s">
        <v>240</v>
      </c>
    </row>
    <row r="161" spans="10:11" x14ac:dyDescent="0.35">
      <c r="J161" s="1" t="s">
        <v>241</v>
      </c>
      <c r="K161" s="1" t="s">
        <v>242</v>
      </c>
    </row>
    <row r="162" spans="10:11" x14ac:dyDescent="0.35">
      <c r="J162" s="1" t="s">
        <v>305</v>
      </c>
      <c r="K162" s="1" t="s">
        <v>306</v>
      </c>
    </row>
    <row r="163" spans="10:11" x14ac:dyDescent="0.35">
      <c r="J163" s="1" t="s">
        <v>227</v>
      </c>
      <c r="K163" s="1" t="s">
        <v>228</v>
      </c>
    </row>
    <row r="164" spans="10:11" x14ac:dyDescent="0.35">
      <c r="J164" s="1" t="s">
        <v>229</v>
      </c>
      <c r="K164" s="1" t="s">
        <v>372</v>
      </c>
    </row>
    <row r="165" spans="10:11" x14ac:dyDescent="0.35">
      <c r="J165" s="1" t="s">
        <v>373</v>
      </c>
      <c r="K165" s="1" t="s">
        <v>0</v>
      </c>
    </row>
    <row r="166" spans="10:11" x14ac:dyDescent="0.35">
      <c r="J166" s="1" t="s">
        <v>1</v>
      </c>
      <c r="K166" s="1" t="s">
        <v>2</v>
      </c>
    </row>
    <row r="167" spans="10:11" x14ac:dyDescent="0.35">
      <c r="J167" s="1" t="s">
        <v>3</v>
      </c>
      <c r="K167" s="1" t="s">
        <v>4</v>
      </c>
    </row>
    <row r="168" spans="10:11" x14ac:dyDescent="0.35">
      <c r="J168" s="1" t="s">
        <v>5</v>
      </c>
      <c r="K168" s="1" t="s">
        <v>6</v>
      </c>
    </row>
    <row r="169" spans="10:11" x14ac:dyDescent="0.35">
      <c r="J169" s="1" t="s">
        <v>7</v>
      </c>
      <c r="K169" s="1" t="s">
        <v>8</v>
      </c>
    </row>
    <row r="170" spans="10:11" x14ac:dyDescent="0.35">
      <c r="J170" s="1" t="s">
        <v>9</v>
      </c>
      <c r="K170" s="1" t="s">
        <v>10</v>
      </c>
    </row>
    <row r="171" spans="10:11" x14ac:dyDescent="0.35">
      <c r="J171" s="1" t="s">
        <v>11</v>
      </c>
      <c r="K171" s="1" t="s">
        <v>12</v>
      </c>
    </row>
  </sheetData>
  <sheetProtection selectLockedCells="1"/>
  <dataConsolidate/>
  <phoneticPr fontId="0" type="noConversion"/>
  <dataValidations count="2">
    <dataValidation type="list" allowBlank="1" showInputMessage="1" showErrorMessage="1" sqref="D6">
      <formula1>UnitList</formula1>
    </dataValidation>
    <dataValidation type="list" allowBlank="1" showInputMessage="1" showErrorMessage="1" sqref="D7">
      <formula1>ScaleList</formula1>
    </dataValidation>
  </dataValidations>
  <hyperlinks>
    <hyperlink ref="K23" r:id="rId1" display="http://www.xe.com/euro.htm"/>
    <hyperlink ref="K80"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1796875" defaultRowHeight="14.5" x14ac:dyDescent="0.35"/>
  <cols>
    <col min="1" max="16384" width="9.1796875" style="1"/>
  </cols>
  <sheetData/>
  <sheetProtection selectLockedCells="1"/>
  <dataConsolidate/>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ColWidth="9.1796875" defaultRowHeight="14.5" x14ac:dyDescent="0.35"/>
  <cols>
    <col min="1" max="16384" width="9.1796875" style="1"/>
  </cols>
  <sheetData/>
  <sheetProtection selectLockedCells="1"/>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A2" sqref="A2"/>
    </sheetView>
  </sheetViews>
  <sheetFormatPr defaultColWidth="9.1796875" defaultRowHeight="14.5" x14ac:dyDescent="0.35"/>
  <cols>
    <col min="1" max="16384" width="9.1796875" style="1"/>
  </cols>
  <sheetData/>
  <sheetProtection selectLockedCells="1"/>
  <phoneticPr fontId="4"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0"/>
  <sheetViews>
    <sheetView showGridLines="0" workbookViewId="0">
      <selection activeCell="D8" sqref="D8"/>
    </sheetView>
  </sheetViews>
  <sheetFormatPr defaultRowHeight="14.5" x14ac:dyDescent="0.35"/>
  <sheetData>
    <row r="1" spans="1:8" ht="28" customHeight="1" x14ac:dyDescent="0.45">
      <c r="A1" s="8" t="s">
        <v>148</v>
      </c>
      <c r="D1" s="78" t="s">
        <v>324</v>
      </c>
      <c r="E1" s="78"/>
      <c r="F1" s="78"/>
      <c r="G1" s="78"/>
      <c r="H1" s="78"/>
    </row>
    <row r="3" spans="1:8" x14ac:dyDescent="0.35">
      <c r="A3" s="13"/>
      <c r="B3" s="14"/>
      <c r="C3" s="14" t="s">
        <v>149</v>
      </c>
      <c r="D3" s="14"/>
      <c r="E3" s="14"/>
      <c r="F3" s="18"/>
    </row>
    <row r="4" spans="1:8" x14ac:dyDescent="0.35">
      <c r="A4" s="15"/>
      <c r="B4" s="12"/>
      <c r="C4" s="12"/>
      <c r="D4" s="12"/>
      <c r="E4" s="12"/>
      <c r="F4" s="19"/>
    </row>
    <row r="5" spans="1:8" x14ac:dyDescent="0.35">
      <c r="A5" s="15"/>
      <c r="B5" s="12"/>
      <c r="C5" s="12"/>
      <c r="D5" s="12"/>
      <c r="E5" s="12"/>
      <c r="F5" s="19"/>
    </row>
    <row r="6" spans="1:8" x14ac:dyDescent="0.35">
      <c r="A6" s="15"/>
      <c r="B6" s="12"/>
      <c r="C6" s="12" t="s">
        <v>285</v>
      </c>
      <c r="D6" s="12"/>
      <c r="E6" s="12" t="s">
        <v>284</v>
      </c>
      <c r="F6" s="19" t="s">
        <v>286</v>
      </c>
    </row>
    <row r="7" spans="1:8" x14ac:dyDescent="0.35">
      <c r="A7" s="15"/>
      <c r="B7" s="12"/>
      <c r="C7" s="12" t="s">
        <v>284</v>
      </c>
      <c r="D7" s="9"/>
      <c r="E7" s="9"/>
      <c r="F7" s="19"/>
    </row>
    <row r="8" spans="1:8" x14ac:dyDescent="0.35">
      <c r="A8" s="15" t="s">
        <v>325</v>
      </c>
      <c r="B8" s="12"/>
      <c r="C8" s="12"/>
      <c r="D8" s="10">
        <f>StartUp!D16</f>
        <v>0</v>
      </c>
      <c r="E8" s="9"/>
      <c r="F8" s="19"/>
    </row>
    <row r="9" spans="1:8" x14ac:dyDescent="0.35">
      <c r="A9" s="15"/>
      <c r="B9" s="12"/>
      <c r="C9" s="12" t="s">
        <v>284</v>
      </c>
      <c r="D9" s="9"/>
      <c r="E9" s="9"/>
      <c r="F9" s="19"/>
    </row>
    <row r="10" spans="1:8" x14ac:dyDescent="0.35">
      <c r="A10" s="16"/>
      <c r="B10" s="17"/>
      <c r="C10" s="17" t="s">
        <v>287</v>
      </c>
      <c r="D10" s="17"/>
      <c r="E10" s="17"/>
      <c r="F10" s="20" t="s">
        <v>288</v>
      </c>
    </row>
  </sheetData>
  <mergeCells count="1">
    <mergeCell ref="D1:H1"/>
  </mergeCells>
  <phoneticPr fontId="4" type="noConversion"/>
  <pageMargins left="0.75" right="0.75" top="1" bottom="1" header="0.5" footer="0.5"/>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5"/>
  <sheetViews>
    <sheetView showGridLines="0" tabSelected="1" topLeftCell="D1" workbookViewId="0">
      <selection activeCell="G12" sqref="G12"/>
    </sheetView>
  </sheetViews>
  <sheetFormatPr defaultRowHeight="14.5" x14ac:dyDescent="0.35"/>
  <cols>
    <col min="1" max="1" width="17.54296875" hidden="1" customWidth="1"/>
    <col min="2" max="2" width="11.54296875" hidden="1" customWidth="1"/>
    <col min="3" max="3" width="20.453125" hidden="1" customWidth="1"/>
    <col min="4" max="4" width="28.26953125" customWidth="1"/>
    <col min="5" max="5" width="35.26953125" customWidth="1"/>
  </cols>
  <sheetData>
    <row r="1" spans="1:8" ht="28" customHeight="1" x14ac:dyDescent="0.45">
      <c r="A1" s="8" t="s">
        <v>75</v>
      </c>
      <c r="D1" s="78" t="s">
        <v>468</v>
      </c>
      <c r="E1" s="78"/>
      <c r="F1" s="59"/>
      <c r="G1" s="59"/>
      <c r="H1" s="59"/>
    </row>
    <row r="2" spans="1:8" hidden="1" x14ac:dyDescent="0.35"/>
    <row r="3" spans="1:8" hidden="1" x14ac:dyDescent="0.35"/>
    <row r="4" spans="1:8" hidden="1" x14ac:dyDescent="0.35"/>
    <row r="5" spans="1:8" s="22" customFormat="1" hidden="1" x14ac:dyDescent="0.35"/>
    <row r="6" spans="1:8" s="22" customFormat="1" hidden="1" x14ac:dyDescent="0.35"/>
    <row r="7" spans="1:8" s="22" customFormat="1" hidden="1" x14ac:dyDescent="0.35">
      <c r="A7" s="53"/>
      <c r="B7" s="53"/>
      <c r="C7" s="53" t="s">
        <v>381</v>
      </c>
      <c r="D7" s="53"/>
      <c r="E7" s="53"/>
      <c r="F7" s="53"/>
      <c r="G7" s="53"/>
    </row>
    <row r="8" spans="1:8" s="22" customFormat="1" hidden="1" x14ac:dyDescent="0.35">
      <c r="A8" s="53"/>
      <c r="B8" s="53"/>
      <c r="C8" s="53"/>
      <c r="D8" s="53"/>
      <c r="E8" s="53"/>
      <c r="F8" s="53"/>
      <c r="G8" s="53"/>
    </row>
    <row r="9" spans="1:8" s="22" customFormat="1" hidden="1" x14ac:dyDescent="0.35">
      <c r="A9" s="53"/>
      <c r="B9" s="53"/>
      <c r="C9" s="53"/>
      <c r="D9" s="53"/>
      <c r="E9" s="53"/>
      <c r="F9" s="53"/>
      <c r="G9" s="53"/>
    </row>
    <row r="10" spans="1:8" s="22" customFormat="1" x14ac:dyDescent="0.35">
      <c r="A10" s="53"/>
      <c r="B10" s="53"/>
      <c r="C10" s="53" t="s">
        <v>285</v>
      </c>
      <c r="D10" s="53" t="s">
        <v>382</v>
      </c>
      <c r="E10" s="53"/>
      <c r="F10" s="53" t="s">
        <v>284</v>
      </c>
      <c r="G10" s="53" t="s">
        <v>286</v>
      </c>
    </row>
    <row r="11" spans="1:8" s="22" customFormat="1" x14ac:dyDescent="0.35">
      <c r="A11" s="53"/>
      <c r="B11" s="53"/>
      <c r="C11" s="53" t="s">
        <v>284</v>
      </c>
      <c r="G11" s="53"/>
    </row>
    <row r="12" spans="1:8" ht="29" x14ac:dyDescent="0.35">
      <c r="A12" s="62" t="s">
        <v>672</v>
      </c>
      <c r="B12" s="62"/>
      <c r="C12" s="62"/>
      <c r="D12" s="30" t="s">
        <v>673</v>
      </c>
      <c r="E12" s="70" t="str">
        <f>StartUp!C24</f>
        <v>Statement on Segment/ Sector-wise Advances</v>
      </c>
      <c r="G12" s="62"/>
    </row>
    <row r="13" spans="1:8" x14ac:dyDescent="0.35">
      <c r="A13" s="62" t="s">
        <v>674</v>
      </c>
      <c r="B13" s="62"/>
      <c r="C13" s="62"/>
      <c r="D13" s="30" t="s">
        <v>675</v>
      </c>
      <c r="E13" s="70" t="str">
        <f>StartUp!C25</f>
        <v>OSS V</v>
      </c>
      <c r="G13" s="62"/>
    </row>
    <row r="14" spans="1:8" s="22" customFormat="1" x14ac:dyDescent="0.35">
      <c r="A14" s="53" t="s">
        <v>532</v>
      </c>
      <c r="B14" s="53"/>
      <c r="C14" s="53"/>
      <c r="D14" s="74" t="s">
        <v>340</v>
      </c>
      <c r="E14" s="69">
        <f>StartUp!D17</f>
        <v>0</v>
      </c>
      <c r="G14" s="53"/>
    </row>
    <row r="15" spans="1:8" s="22" customFormat="1" x14ac:dyDescent="0.35">
      <c r="A15" s="53" t="s">
        <v>325</v>
      </c>
      <c r="B15" s="53"/>
      <c r="C15" s="53"/>
      <c r="D15" s="74" t="s">
        <v>683</v>
      </c>
      <c r="E15" s="69">
        <f>StartUp!D12</f>
        <v>0</v>
      </c>
      <c r="G15" s="53"/>
    </row>
    <row r="16" spans="1:8" s="22" customFormat="1" x14ac:dyDescent="0.35">
      <c r="A16" s="53" t="s">
        <v>533</v>
      </c>
      <c r="B16" s="53"/>
      <c r="C16" s="53"/>
      <c r="D16" s="74" t="s">
        <v>684</v>
      </c>
      <c r="E16" s="51"/>
      <c r="G16" s="53"/>
    </row>
    <row r="17" spans="1:7" s="22" customFormat="1" x14ac:dyDescent="0.35">
      <c r="A17" s="53" t="s">
        <v>534</v>
      </c>
      <c r="B17" s="53"/>
      <c r="C17" s="53"/>
      <c r="D17" s="74" t="s">
        <v>689</v>
      </c>
      <c r="E17" s="60">
        <f>StartUp!D9</f>
        <v>0</v>
      </c>
      <c r="G17" s="53"/>
    </row>
    <row r="18" spans="1:7" x14ac:dyDescent="0.35">
      <c r="A18" s="62" t="s">
        <v>676</v>
      </c>
      <c r="B18" s="62"/>
      <c r="C18" s="62"/>
      <c r="D18" s="30" t="s">
        <v>677</v>
      </c>
      <c r="E18" s="71" t="str">
        <f>StartUp!D22</f>
        <v>Quarterly</v>
      </c>
      <c r="G18" s="62"/>
    </row>
    <row r="19" spans="1:7" s="22" customFormat="1" x14ac:dyDescent="0.35">
      <c r="A19" s="53" t="s">
        <v>688</v>
      </c>
      <c r="B19" s="53"/>
      <c r="C19" s="53"/>
      <c r="D19" s="74" t="s">
        <v>690</v>
      </c>
      <c r="E19" s="76"/>
      <c r="G19" s="53"/>
    </row>
    <row r="20" spans="1:7" x14ac:dyDescent="0.35">
      <c r="A20" s="62" t="s">
        <v>678</v>
      </c>
      <c r="B20" s="62"/>
      <c r="C20" s="62"/>
      <c r="D20" s="30" t="s">
        <v>679</v>
      </c>
      <c r="E20" s="72"/>
      <c r="G20" s="62"/>
    </row>
    <row r="21" spans="1:7" x14ac:dyDescent="0.35">
      <c r="A21" s="62" t="s">
        <v>680</v>
      </c>
      <c r="B21" s="62"/>
      <c r="C21" s="62"/>
      <c r="D21" s="30" t="s">
        <v>681</v>
      </c>
      <c r="E21" s="71" t="str">
        <f>StartUp!C26</f>
        <v>V1.2</v>
      </c>
      <c r="G21" s="62"/>
    </row>
    <row r="22" spans="1:7" x14ac:dyDescent="0.35">
      <c r="A22" s="62" t="s">
        <v>682</v>
      </c>
      <c r="B22" s="62"/>
      <c r="C22" s="62"/>
      <c r="D22" s="77" t="s">
        <v>303</v>
      </c>
      <c r="E22" s="73">
        <f>StartUp!G8</f>
        <v>0</v>
      </c>
      <c r="G22" s="62"/>
    </row>
    <row r="23" spans="1:7" s="22" customFormat="1" x14ac:dyDescent="0.35">
      <c r="A23" s="53"/>
      <c r="B23" s="53"/>
      <c r="C23" s="53" t="s">
        <v>284</v>
      </c>
      <c r="G23" s="53"/>
    </row>
    <row r="24" spans="1:7" s="22" customFormat="1" x14ac:dyDescent="0.35">
      <c r="A24" s="53"/>
      <c r="B24" s="53"/>
      <c r="C24" s="53" t="s">
        <v>287</v>
      </c>
      <c r="D24" s="53"/>
      <c r="E24" s="53"/>
      <c r="F24" s="53"/>
      <c r="G24" s="53" t="s">
        <v>288</v>
      </c>
    </row>
    <row r="25" spans="1:7" s="22" customFormat="1" x14ac:dyDescent="0.35"/>
    <row r="26" spans="1:7" s="22" customFormat="1" x14ac:dyDescent="0.35"/>
    <row r="27" spans="1:7" s="22" customFormat="1" x14ac:dyDescent="0.35"/>
    <row r="28" spans="1:7" s="22" customFormat="1" x14ac:dyDescent="0.35"/>
    <row r="29" spans="1:7" s="22" customFormat="1" x14ac:dyDescent="0.35"/>
    <row r="30" spans="1:7" s="22" customFormat="1" x14ac:dyDescent="0.35"/>
    <row r="31" spans="1:7" s="22" customFormat="1" x14ac:dyDescent="0.35"/>
    <row r="32" spans="1:7" s="22" customFormat="1" x14ac:dyDescent="0.35"/>
    <row r="33" s="22" customFormat="1" x14ac:dyDescent="0.35"/>
    <row r="34" s="22" customFormat="1" x14ac:dyDescent="0.35"/>
    <row r="35" s="22" customFormat="1" x14ac:dyDescent="0.35"/>
  </sheetData>
  <mergeCells count="1">
    <mergeCell ref="D1:E1"/>
  </mergeCells>
  <phoneticPr fontId="4" type="noConversion"/>
  <dataValidations count="1">
    <dataValidation allowBlank="1" showInputMessage="1" showErrorMessage="1" errorTitle="Input Error" error="Please enter a valid value from dropdown" sqref="E19"/>
  </dataValidations>
  <pageMargins left="0.75" right="0.75" top="1" bottom="1" header="0.5" footer="0.5"/>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51"/>
  <sheetViews>
    <sheetView showGridLines="0" topLeftCell="D1" workbookViewId="0">
      <selection sqref="A1:C1048576"/>
    </sheetView>
  </sheetViews>
  <sheetFormatPr defaultRowHeight="14.5" x14ac:dyDescent="0.35"/>
  <cols>
    <col min="1" max="1" width="8.26953125" hidden="1" customWidth="1"/>
    <col min="2" max="2" width="5.81640625" hidden="1" customWidth="1"/>
    <col min="3" max="3" width="12.1796875" hidden="1" customWidth="1"/>
    <col min="4" max="4" width="43.1796875" customWidth="1"/>
    <col min="5" max="5" width="11" customWidth="1"/>
    <col min="6" max="6" width="15.26953125" customWidth="1"/>
    <col min="7" max="7" width="12.81640625" customWidth="1"/>
    <col min="8" max="8" width="13.453125" customWidth="1"/>
    <col min="9" max="9" width="11.26953125" customWidth="1"/>
    <col min="10" max="10" width="15" customWidth="1"/>
  </cols>
  <sheetData>
    <row r="1" spans="1:12" ht="28" customHeight="1" x14ac:dyDescent="0.45">
      <c r="A1" s="23" t="s">
        <v>375</v>
      </c>
      <c r="D1" s="78" t="s">
        <v>627</v>
      </c>
      <c r="E1" s="78"/>
      <c r="F1" s="78"/>
      <c r="G1" s="78"/>
      <c r="H1" s="78"/>
      <c r="I1" s="78"/>
      <c r="J1" s="78"/>
    </row>
    <row r="2" spans="1:12" hidden="1" x14ac:dyDescent="0.35"/>
    <row r="3" spans="1:12" hidden="1" x14ac:dyDescent="0.35"/>
    <row r="4" spans="1:12" hidden="1" x14ac:dyDescent="0.35"/>
    <row r="5" spans="1:12" hidden="1" x14ac:dyDescent="0.35"/>
    <row r="6" spans="1:12" hidden="1" x14ac:dyDescent="0.35">
      <c r="A6" s="62"/>
      <c r="B6" s="62"/>
      <c r="C6" s="62" t="s">
        <v>599</v>
      </c>
      <c r="D6" s="62"/>
      <c r="E6" s="62"/>
      <c r="F6" s="62"/>
      <c r="G6" s="62"/>
      <c r="H6" s="62"/>
      <c r="I6" s="62"/>
      <c r="J6" s="62"/>
      <c r="K6" s="62"/>
      <c r="L6" s="62"/>
    </row>
    <row r="7" spans="1:12" hidden="1" x14ac:dyDescent="0.35">
      <c r="A7" s="62"/>
      <c r="B7" s="62"/>
      <c r="C7" s="62"/>
      <c r="D7" s="62"/>
      <c r="E7" s="53" t="s">
        <v>535</v>
      </c>
      <c r="F7" s="53" t="s">
        <v>536</v>
      </c>
      <c r="G7" s="53" t="s">
        <v>537</v>
      </c>
      <c r="H7" s="53" t="s">
        <v>538</v>
      </c>
      <c r="I7" s="53" t="s">
        <v>539</v>
      </c>
      <c r="J7" s="53" t="s">
        <v>540</v>
      </c>
      <c r="K7" s="62"/>
      <c r="L7" s="62"/>
    </row>
    <row r="8" spans="1:12" x14ac:dyDescent="0.35">
      <c r="A8" s="62"/>
      <c r="B8" s="62"/>
      <c r="C8" s="62"/>
      <c r="D8" s="62"/>
      <c r="E8" s="62"/>
      <c r="F8" s="62"/>
      <c r="G8" s="62"/>
      <c r="H8" s="62"/>
      <c r="I8" s="62"/>
      <c r="J8" s="62"/>
      <c r="K8" s="62"/>
      <c r="L8" s="62"/>
    </row>
    <row r="9" spans="1:12" x14ac:dyDescent="0.35">
      <c r="A9" s="62"/>
      <c r="B9" s="62"/>
      <c r="C9" s="62" t="s">
        <v>285</v>
      </c>
      <c r="D9" s="62" t="s">
        <v>382</v>
      </c>
      <c r="E9" s="62"/>
      <c r="F9" s="62"/>
      <c r="G9" s="62"/>
      <c r="H9" s="62"/>
      <c r="I9" s="62"/>
      <c r="J9" s="62"/>
      <c r="K9" s="62" t="s">
        <v>284</v>
      </c>
      <c r="L9" s="62" t="s">
        <v>286</v>
      </c>
    </row>
    <row r="10" spans="1:12" x14ac:dyDescent="0.35">
      <c r="A10" s="62"/>
      <c r="B10" s="62"/>
      <c r="C10" s="62" t="s">
        <v>382</v>
      </c>
      <c r="D10" s="31" t="s">
        <v>413</v>
      </c>
      <c r="E10" s="87" t="s">
        <v>414</v>
      </c>
      <c r="F10" s="88"/>
      <c r="G10" s="88"/>
      <c r="H10" s="88"/>
      <c r="I10" s="88"/>
      <c r="J10" s="89"/>
      <c r="L10" s="62"/>
    </row>
    <row r="11" spans="1:12" x14ac:dyDescent="0.35">
      <c r="A11" s="62"/>
      <c r="B11" s="62"/>
      <c r="C11" s="62" t="s">
        <v>382</v>
      </c>
      <c r="D11" s="85" t="s">
        <v>383</v>
      </c>
      <c r="E11" s="82" t="s">
        <v>384</v>
      </c>
      <c r="F11" s="83"/>
      <c r="G11" s="84"/>
      <c r="H11" s="82" t="s">
        <v>385</v>
      </c>
      <c r="I11" s="83"/>
      <c r="J11" s="84"/>
      <c r="L11" s="62"/>
    </row>
    <row r="12" spans="1:12" x14ac:dyDescent="0.35">
      <c r="A12" s="62"/>
      <c r="B12" s="62"/>
      <c r="C12" s="62" t="s">
        <v>382</v>
      </c>
      <c r="D12" s="86"/>
      <c r="E12" s="32" t="s">
        <v>386</v>
      </c>
      <c r="F12" s="32" t="s">
        <v>387</v>
      </c>
      <c r="G12" s="32" t="s">
        <v>388</v>
      </c>
      <c r="H12" s="32" t="s">
        <v>387</v>
      </c>
      <c r="I12" s="32" t="s">
        <v>633</v>
      </c>
      <c r="J12" s="32" t="s">
        <v>389</v>
      </c>
      <c r="L12" s="62"/>
    </row>
    <row r="13" spans="1:12" hidden="1" x14ac:dyDescent="0.35">
      <c r="A13" s="62"/>
      <c r="B13" s="62"/>
      <c r="C13" s="62" t="s">
        <v>284</v>
      </c>
      <c r="L13" s="62"/>
    </row>
    <row r="14" spans="1:12" x14ac:dyDescent="0.35">
      <c r="A14" s="53"/>
      <c r="B14" s="62" t="s">
        <v>601</v>
      </c>
      <c r="C14" s="62"/>
      <c r="D14" s="29" t="s">
        <v>390</v>
      </c>
      <c r="E14" s="54"/>
      <c r="F14" s="55"/>
      <c r="G14" s="56">
        <f>ROUND((IF(F49=0,0,F14/F49)),4)</f>
        <v>0</v>
      </c>
      <c r="H14" s="55"/>
      <c r="I14" s="56">
        <f>ROUND((IF(H49=0,0,H14/H49)),4)</f>
        <v>0</v>
      </c>
      <c r="J14" s="55"/>
      <c r="L14" s="62"/>
    </row>
    <row r="15" spans="1:12" x14ac:dyDescent="0.35">
      <c r="A15" s="53"/>
      <c r="B15" s="62" t="s">
        <v>602</v>
      </c>
      <c r="C15" s="62"/>
      <c r="D15" s="29" t="s">
        <v>391</v>
      </c>
      <c r="E15" s="54"/>
      <c r="F15" s="55"/>
      <c r="G15" s="56">
        <f>ROUND((IF(F49=0,0,F15/F49)),4)</f>
        <v>0</v>
      </c>
      <c r="H15" s="55"/>
      <c r="I15" s="56">
        <f>ROUND((IF(H49=0,0,H15/H49)),4)</f>
        <v>0</v>
      </c>
      <c r="J15" s="55"/>
      <c r="L15" s="62"/>
    </row>
    <row r="16" spans="1:12" x14ac:dyDescent="0.35">
      <c r="A16" s="53"/>
      <c r="B16" s="62" t="s">
        <v>603</v>
      </c>
      <c r="C16" s="62"/>
      <c r="D16" s="29" t="s">
        <v>392</v>
      </c>
      <c r="E16" s="54"/>
      <c r="F16" s="55"/>
      <c r="G16" s="56">
        <f>ROUND((IF(F49=0,0,F16/F49)),4)</f>
        <v>0</v>
      </c>
      <c r="H16" s="55"/>
      <c r="I16" s="56">
        <f>ROUND((IF(H49=0,0,H16/H49)),4)</f>
        <v>0</v>
      </c>
      <c r="J16" s="55"/>
      <c r="L16" s="62"/>
    </row>
    <row r="17" spans="1:12" ht="43.5" x14ac:dyDescent="0.35">
      <c r="A17" s="53"/>
      <c r="B17" s="62" t="s">
        <v>604</v>
      </c>
      <c r="C17" s="62"/>
      <c r="D17" s="29" t="s">
        <v>393</v>
      </c>
      <c r="E17" s="54"/>
      <c r="F17" s="55"/>
      <c r="G17" s="56">
        <f>ROUND((IF(F49=0,0,F17/F49)),4)</f>
        <v>0</v>
      </c>
      <c r="H17" s="55"/>
      <c r="I17" s="56">
        <f>ROUND((IF(H49=0,0,H17/H49)),4)</f>
        <v>0</v>
      </c>
      <c r="J17" s="55"/>
      <c r="L17" s="62"/>
    </row>
    <row r="18" spans="1:12" x14ac:dyDescent="0.35">
      <c r="A18" s="53"/>
      <c r="B18" s="62" t="s">
        <v>605</v>
      </c>
      <c r="C18" s="62"/>
      <c r="D18" s="29" t="s">
        <v>394</v>
      </c>
      <c r="E18" s="54"/>
      <c r="F18" s="55"/>
      <c r="G18" s="56">
        <f>ROUND((IF(F49=0,0,F18/F49)),4)</f>
        <v>0</v>
      </c>
      <c r="H18" s="55"/>
      <c r="I18" s="56">
        <f>ROUND((IF(H49=0,0,H18/H49)),4)</f>
        <v>0</v>
      </c>
      <c r="J18" s="55"/>
      <c r="L18" s="62"/>
    </row>
    <row r="19" spans="1:12" x14ac:dyDescent="0.35">
      <c r="A19" s="53"/>
      <c r="B19" s="62" t="s">
        <v>606</v>
      </c>
      <c r="C19" s="62"/>
      <c r="D19" s="29" t="s">
        <v>395</v>
      </c>
      <c r="E19" s="54"/>
      <c r="F19" s="55"/>
      <c r="G19" s="56">
        <f>ROUND((IF(F49=0,0,F19/F49)),4)</f>
        <v>0</v>
      </c>
      <c r="H19" s="55"/>
      <c r="I19" s="56">
        <f>ROUND((IF(H49=0,0,H19/H49)),4)</f>
        <v>0</v>
      </c>
      <c r="J19" s="55"/>
      <c r="L19" s="62"/>
    </row>
    <row r="20" spans="1:12" ht="29" x14ac:dyDescent="0.35">
      <c r="A20" s="53"/>
      <c r="B20" s="62" t="s">
        <v>607</v>
      </c>
      <c r="C20" s="62"/>
      <c r="D20" s="29" t="s">
        <v>396</v>
      </c>
      <c r="E20" s="54"/>
      <c r="F20" s="55"/>
      <c r="G20" s="56">
        <f>ROUND((IF(F49=0,0,F20/F49)),4)</f>
        <v>0</v>
      </c>
      <c r="H20" s="55"/>
      <c r="I20" s="56">
        <f>ROUND((IF(H49=0,0,H20/H49)),4)</f>
        <v>0</v>
      </c>
      <c r="J20" s="55"/>
      <c r="L20" s="62"/>
    </row>
    <row r="21" spans="1:12" x14ac:dyDescent="0.35">
      <c r="A21" s="53"/>
      <c r="B21" s="62" t="s">
        <v>608</v>
      </c>
      <c r="C21" s="62"/>
      <c r="D21" s="29" t="s">
        <v>397</v>
      </c>
      <c r="E21" s="54"/>
      <c r="F21" s="55"/>
      <c r="G21" s="56">
        <f>ROUND((IF(F49=0,0,F21/F49)),4)</f>
        <v>0</v>
      </c>
      <c r="H21" s="55"/>
      <c r="I21" s="56">
        <f>ROUND((IF(H49=0,0,H21/H49)),4)</f>
        <v>0</v>
      </c>
      <c r="J21" s="55"/>
      <c r="L21" s="62"/>
    </row>
    <row r="22" spans="1:12" x14ac:dyDescent="0.35">
      <c r="A22" s="53"/>
      <c r="B22" s="62" t="s">
        <v>609</v>
      </c>
      <c r="C22" s="62"/>
      <c r="D22" s="29" t="s">
        <v>398</v>
      </c>
      <c r="E22" s="54"/>
      <c r="F22" s="55"/>
      <c r="G22" s="56">
        <f>ROUND((IF(F49=0,0,F22/F49)),4)</f>
        <v>0</v>
      </c>
      <c r="H22" s="55"/>
      <c r="I22" s="56">
        <f>ROUND((IF(H49=0,0,H22/H49)),4)</f>
        <v>0</v>
      </c>
      <c r="J22" s="55"/>
      <c r="L22" s="62"/>
    </row>
    <row r="23" spans="1:12" x14ac:dyDescent="0.35">
      <c r="A23" s="53"/>
      <c r="B23" s="62" t="s">
        <v>610</v>
      </c>
      <c r="C23" s="62"/>
      <c r="D23" s="30" t="s">
        <v>399</v>
      </c>
      <c r="E23" s="57">
        <f t="shared" ref="E23:J23" si="0">E14+E15+E16+E17+E18+E19+E20+E21+E22</f>
        <v>0</v>
      </c>
      <c r="F23" s="58">
        <f t="shared" si="0"/>
        <v>0</v>
      </c>
      <c r="G23" s="56">
        <f t="shared" si="0"/>
        <v>0</v>
      </c>
      <c r="H23" s="58">
        <f t="shared" si="0"/>
        <v>0</v>
      </c>
      <c r="I23" s="56">
        <f t="shared" si="0"/>
        <v>0</v>
      </c>
      <c r="J23" s="58">
        <f t="shared" si="0"/>
        <v>0</v>
      </c>
      <c r="L23" s="62"/>
    </row>
    <row r="24" spans="1:12" hidden="1" x14ac:dyDescent="0.35">
      <c r="A24" s="62"/>
      <c r="B24" s="62"/>
      <c r="C24" s="62" t="s">
        <v>284</v>
      </c>
      <c r="L24" s="62"/>
    </row>
    <row r="25" spans="1:12" hidden="1" x14ac:dyDescent="0.35">
      <c r="A25" s="62"/>
      <c r="B25" s="62"/>
      <c r="C25" s="62" t="s">
        <v>287</v>
      </c>
      <c r="D25" s="62"/>
      <c r="E25" s="62"/>
      <c r="F25" s="62"/>
      <c r="G25" s="62"/>
      <c r="H25" s="62"/>
      <c r="I25" s="62"/>
      <c r="J25" s="62"/>
      <c r="K25" s="62"/>
      <c r="L25" s="62" t="s">
        <v>288</v>
      </c>
    </row>
    <row r="26" spans="1:12" hidden="1" x14ac:dyDescent="0.35"/>
    <row r="27" spans="1:12" hidden="1" x14ac:dyDescent="0.35"/>
    <row r="28" spans="1:12" hidden="1" x14ac:dyDescent="0.35"/>
    <row r="29" spans="1:12" hidden="1" x14ac:dyDescent="0.35"/>
    <row r="30" spans="1:12" hidden="1" x14ac:dyDescent="0.35"/>
    <row r="31" spans="1:12" hidden="1" x14ac:dyDescent="0.35">
      <c r="A31" s="62"/>
      <c r="B31" s="62"/>
      <c r="C31" s="62" t="s">
        <v>600</v>
      </c>
      <c r="D31" s="62"/>
      <c r="E31" s="62"/>
      <c r="F31" s="62"/>
      <c r="G31" s="62"/>
      <c r="H31" s="62"/>
      <c r="I31" s="62"/>
      <c r="J31" s="62"/>
      <c r="K31" s="62"/>
      <c r="L31" s="62"/>
    </row>
    <row r="32" spans="1:12" hidden="1" x14ac:dyDescent="0.35">
      <c r="A32" s="62"/>
      <c r="B32" s="62"/>
      <c r="C32" s="62"/>
      <c r="D32" s="62"/>
      <c r="E32" s="53" t="s">
        <v>535</v>
      </c>
      <c r="F32" s="53" t="s">
        <v>536</v>
      </c>
      <c r="G32" s="53" t="s">
        <v>537</v>
      </c>
      <c r="H32" s="53" t="s">
        <v>538</v>
      </c>
      <c r="I32" s="53" t="s">
        <v>539</v>
      </c>
      <c r="J32" s="53" t="s">
        <v>540</v>
      </c>
      <c r="K32" s="62"/>
      <c r="L32" s="62"/>
    </row>
    <row r="33" spans="1:12" x14ac:dyDescent="0.35">
      <c r="A33" s="62"/>
      <c r="B33" s="62"/>
      <c r="C33" s="62"/>
      <c r="D33" s="62"/>
      <c r="E33" s="62"/>
      <c r="F33" s="62"/>
      <c r="G33" s="62"/>
      <c r="H33" s="62"/>
      <c r="I33" s="62"/>
      <c r="J33" s="62"/>
      <c r="K33" s="62"/>
      <c r="L33" s="62"/>
    </row>
    <row r="34" spans="1:12" x14ac:dyDescent="0.35">
      <c r="A34" s="62"/>
      <c r="B34" s="62"/>
      <c r="C34" s="62" t="s">
        <v>285</v>
      </c>
      <c r="D34" s="62" t="s">
        <v>382</v>
      </c>
      <c r="E34" s="62"/>
      <c r="F34" s="62"/>
      <c r="G34" s="62"/>
      <c r="H34" s="62"/>
      <c r="I34" s="62"/>
      <c r="J34" s="62"/>
      <c r="K34" s="62" t="s">
        <v>284</v>
      </c>
      <c r="L34" s="62" t="s">
        <v>286</v>
      </c>
    </row>
    <row r="35" spans="1:12" x14ac:dyDescent="0.35">
      <c r="A35" s="62"/>
      <c r="B35" s="62"/>
      <c r="C35" s="63" t="s">
        <v>382</v>
      </c>
      <c r="D35" s="90" t="s">
        <v>400</v>
      </c>
      <c r="E35" s="87" t="s">
        <v>414</v>
      </c>
      <c r="F35" s="88"/>
      <c r="G35" s="88"/>
      <c r="H35" s="88"/>
      <c r="I35" s="88"/>
      <c r="J35" s="89"/>
      <c r="L35" s="62"/>
    </row>
    <row r="36" spans="1:12" x14ac:dyDescent="0.35">
      <c r="A36" s="62"/>
      <c r="B36" s="62"/>
      <c r="C36" s="63" t="s">
        <v>382</v>
      </c>
      <c r="D36" s="91"/>
      <c r="E36" s="82" t="s">
        <v>384</v>
      </c>
      <c r="F36" s="83"/>
      <c r="G36" s="84"/>
      <c r="H36" s="82" t="s">
        <v>385</v>
      </c>
      <c r="I36" s="83"/>
      <c r="J36" s="84"/>
      <c r="L36" s="62"/>
    </row>
    <row r="37" spans="1:12" x14ac:dyDescent="0.35">
      <c r="A37" s="62"/>
      <c r="B37" s="62"/>
      <c r="C37" s="63" t="s">
        <v>382</v>
      </c>
      <c r="D37" s="92"/>
      <c r="E37" s="32" t="s">
        <v>386</v>
      </c>
      <c r="F37" s="32" t="s">
        <v>387</v>
      </c>
      <c r="G37" s="32" t="s">
        <v>388</v>
      </c>
      <c r="H37" s="32" t="s">
        <v>387</v>
      </c>
      <c r="I37" s="32" t="s">
        <v>388</v>
      </c>
      <c r="J37" s="32" t="s">
        <v>389</v>
      </c>
      <c r="L37" s="62"/>
    </row>
    <row r="38" spans="1:12" hidden="1" x14ac:dyDescent="0.35">
      <c r="A38" s="62"/>
      <c r="B38" s="62"/>
      <c r="C38" s="62" t="s">
        <v>284</v>
      </c>
      <c r="L38" s="62"/>
    </row>
    <row r="39" spans="1:12" x14ac:dyDescent="0.35">
      <c r="A39" s="53"/>
      <c r="B39" s="62" t="s">
        <v>611</v>
      </c>
      <c r="C39" s="62"/>
      <c r="D39" s="29" t="s">
        <v>401</v>
      </c>
      <c r="E39" s="54"/>
      <c r="F39" s="55"/>
      <c r="G39" s="56">
        <f>ROUND((IF(F49=0,0,F39/F49)),4)</f>
        <v>0</v>
      </c>
      <c r="H39" s="55"/>
      <c r="I39" s="56">
        <f>ROUND((IF(H49=0,0,H39/H49)),4)</f>
        <v>0</v>
      </c>
      <c r="J39" s="55"/>
      <c r="L39" s="62"/>
    </row>
    <row r="40" spans="1:12" x14ac:dyDescent="0.35">
      <c r="A40" s="53"/>
      <c r="B40" s="62" t="s">
        <v>612</v>
      </c>
      <c r="C40" s="62"/>
      <c r="D40" s="29" t="s">
        <v>402</v>
      </c>
      <c r="E40" s="54"/>
      <c r="F40" s="55"/>
      <c r="G40" s="56">
        <f>ROUND((IF(F49=0,0,F40/F49)),4)</f>
        <v>0</v>
      </c>
      <c r="H40" s="55"/>
      <c r="I40" s="56">
        <f>ROUND((IF(H49=0,0,H40/H49)),4)</f>
        <v>0</v>
      </c>
      <c r="J40" s="55"/>
      <c r="L40" s="62"/>
    </row>
    <row r="41" spans="1:12" x14ac:dyDescent="0.35">
      <c r="A41" s="53"/>
      <c r="B41" s="62" t="s">
        <v>613</v>
      </c>
      <c r="C41" s="62"/>
      <c r="D41" s="29" t="s">
        <v>403</v>
      </c>
      <c r="E41" s="54"/>
      <c r="F41" s="55"/>
      <c r="G41" s="56">
        <f>ROUND((IF(F49=0,0,F41/F49)),4)</f>
        <v>0</v>
      </c>
      <c r="H41" s="55"/>
      <c r="I41" s="56">
        <f>ROUND((IF(H49=0,0,H41/H49)),4)</f>
        <v>0</v>
      </c>
      <c r="J41" s="55"/>
      <c r="L41" s="62"/>
    </row>
    <row r="42" spans="1:12" x14ac:dyDescent="0.35">
      <c r="A42" s="53"/>
      <c r="B42" s="62" t="s">
        <v>614</v>
      </c>
      <c r="C42" s="62"/>
      <c r="D42" s="29" t="s">
        <v>404</v>
      </c>
      <c r="E42" s="54"/>
      <c r="F42" s="55"/>
      <c r="G42" s="56">
        <f>ROUND((IF(F49=0,0,F42/F49)),4)</f>
        <v>0</v>
      </c>
      <c r="H42" s="55"/>
      <c r="I42" s="56">
        <f>ROUND((IF(H49=0,0,H42/H49)),4)</f>
        <v>0</v>
      </c>
      <c r="J42" s="55"/>
      <c r="L42" s="62"/>
    </row>
    <row r="43" spans="1:12" x14ac:dyDescent="0.35">
      <c r="A43" s="53"/>
      <c r="B43" s="62" t="s">
        <v>615</v>
      </c>
      <c r="C43" s="62"/>
      <c r="D43" s="29" t="s">
        <v>405</v>
      </c>
      <c r="E43" s="54"/>
      <c r="F43" s="55"/>
      <c r="G43" s="56">
        <f>ROUND((IF(F49=0,0,F43/F49)),4)</f>
        <v>0</v>
      </c>
      <c r="H43" s="55"/>
      <c r="I43" s="56">
        <f>ROUND((IF(H49=0,0,H43/H49)),4)</f>
        <v>0</v>
      </c>
      <c r="J43" s="55"/>
      <c r="L43" s="62"/>
    </row>
    <row r="44" spans="1:12" x14ac:dyDescent="0.35">
      <c r="A44" s="53"/>
      <c r="B44" s="62" t="s">
        <v>616</v>
      </c>
      <c r="C44" s="62"/>
      <c r="D44" s="29" t="s">
        <v>406</v>
      </c>
      <c r="E44" s="54"/>
      <c r="F44" s="55"/>
      <c r="G44" s="56">
        <f>ROUND((IF(F49=0,0,F44/F49)),4)</f>
        <v>0</v>
      </c>
      <c r="H44" s="55"/>
      <c r="I44" s="56">
        <f>ROUND((IF(H49=0,0,H44/H49)),4)</f>
        <v>0</v>
      </c>
      <c r="J44" s="55"/>
      <c r="L44" s="62"/>
    </row>
    <row r="45" spans="1:12" x14ac:dyDescent="0.35">
      <c r="A45" s="53"/>
      <c r="B45" s="62" t="s">
        <v>617</v>
      </c>
      <c r="C45" s="62"/>
      <c r="D45" s="29" t="s">
        <v>407</v>
      </c>
      <c r="E45" s="54"/>
      <c r="F45" s="55"/>
      <c r="G45" s="56">
        <f>ROUND((IF(F49=0,0,F45/F49)),4)</f>
        <v>0</v>
      </c>
      <c r="H45" s="55"/>
      <c r="I45" s="56">
        <f>ROUND((IF(H49=0,0,H45/H49)),4)</f>
        <v>0</v>
      </c>
      <c r="J45" s="55"/>
      <c r="L45" s="62"/>
    </row>
    <row r="46" spans="1:12" x14ac:dyDescent="0.35">
      <c r="A46" s="53"/>
      <c r="B46" s="62" t="s">
        <v>618</v>
      </c>
      <c r="C46" s="62"/>
      <c r="D46" s="29" t="s">
        <v>408</v>
      </c>
      <c r="E46" s="54"/>
      <c r="F46" s="55"/>
      <c r="G46" s="56">
        <f>ROUND((IF(F49=0,0,F46/F49)),4)</f>
        <v>0</v>
      </c>
      <c r="H46" s="55"/>
      <c r="I46" s="56">
        <f>ROUND((IF(H49=0,0,H46/H49)),4)</f>
        <v>0</v>
      </c>
      <c r="J46" s="55"/>
      <c r="L46" s="62"/>
    </row>
    <row r="47" spans="1:12" x14ac:dyDescent="0.35">
      <c r="A47" s="53"/>
      <c r="B47" s="62" t="s">
        <v>619</v>
      </c>
      <c r="C47" s="62"/>
      <c r="D47" s="29" t="s">
        <v>409</v>
      </c>
      <c r="E47" s="54"/>
      <c r="F47" s="55"/>
      <c r="G47" s="56">
        <f>ROUND((IF(F49=0,0,F47/F49)),4)</f>
        <v>0</v>
      </c>
      <c r="H47" s="55"/>
      <c r="I47" s="56">
        <f>ROUND((IF(H49=0,0,H47/H49)),4)</f>
        <v>0</v>
      </c>
      <c r="J47" s="55"/>
      <c r="L47" s="62"/>
    </row>
    <row r="48" spans="1:12" x14ac:dyDescent="0.35">
      <c r="A48" s="53"/>
      <c r="B48" s="62" t="s">
        <v>620</v>
      </c>
      <c r="C48" s="62"/>
      <c r="D48" s="30" t="s">
        <v>410</v>
      </c>
      <c r="E48" s="57">
        <f t="shared" ref="E48:J48" si="1">E39+E40+E41+E42+E43+E44+E45+E46+E47</f>
        <v>0</v>
      </c>
      <c r="F48" s="58">
        <f t="shared" si="1"/>
        <v>0</v>
      </c>
      <c r="G48" s="56">
        <f t="shared" si="1"/>
        <v>0</v>
      </c>
      <c r="H48" s="58">
        <f t="shared" si="1"/>
        <v>0</v>
      </c>
      <c r="I48" s="56">
        <f t="shared" si="1"/>
        <v>0</v>
      </c>
      <c r="J48" s="58">
        <f t="shared" si="1"/>
        <v>0</v>
      </c>
      <c r="L48" s="62"/>
    </row>
    <row r="49" spans="1:12" x14ac:dyDescent="0.35">
      <c r="A49" s="53"/>
      <c r="B49" s="62" t="s">
        <v>632</v>
      </c>
      <c r="C49" s="62"/>
      <c r="D49" s="30" t="s">
        <v>411</v>
      </c>
      <c r="E49" s="57">
        <f t="shared" ref="E49:J49" si="2">E23+E48</f>
        <v>0</v>
      </c>
      <c r="F49" s="58">
        <f t="shared" si="2"/>
        <v>0</v>
      </c>
      <c r="G49" s="56">
        <f t="shared" si="2"/>
        <v>0</v>
      </c>
      <c r="H49" s="58">
        <f t="shared" si="2"/>
        <v>0</v>
      </c>
      <c r="I49" s="56">
        <f t="shared" si="2"/>
        <v>0</v>
      </c>
      <c r="J49" s="58">
        <f t="shared" si="2"/>
        <v>0</v>
      </c>
      <c r="L49" s="62"/>
    </row>
    <row r="50" spans="1:12" ht="45" customHeight="1" x14ac:dyDescent="0.35">
      <c r="A50" s="62"/>
      <c r="B50" s="62"/>
      <c r="C50" s="62" t="s">
        <v>284</v>
      </c>
      <c r="D50" s="79" t="s">
        <v>412</v>
      </c>
      <c r="E50" s="80"/>
      <c r="F50" s="80"/>
      <c r="G50" s="80"/>
      <c r="H50" s="80"/>
      <c r="I50" s="80"/>
      <c r="J50" s="81"/>
      <c r="L50" s="62"/>
    </row>
    <row r="51" spans="1:12" x14ac:dyDescent="0.35">
      <c r="A51" s="62"/>
      <c r="B51" s="62"/>
      <c r="C51" s="62" t="s">
        <v>287</v>
      </c>
      <c r="D51" s="62"/>
      <c r="E51" s="62"/>
      <c r="F51" s="62"/>
      <c r="G51" s="62"/>
      <c r="H51" s="62"/>
      <c r="I51" s="62"/>
      <c r="J51" s="62"/>
      <c r="K51" s="62"/>
      <c r="L51" s="62" t="s">
        <v>288</v>
      </c>
    </row>
  </sheetData>
  <mergeCells count="10">
    <mergeCell ref="D1:J1"/>
    <mergeCell ref="D50:J50"/>
    <mergeCell ref="H11:J11"/>
    <mergeCell ref="E11:G11"/>
    <mergeCell ref="D11:D12"/>
    <mergeCell ref="E10:J10"/>
    <mergeCell ref="D35:D37"/>
    <mergeCell ref="E36:G36"/>
    <mergeCell ref="H36:J36"/>
    <mergeCell ref="E35:J35"/>
  </mergeCells>
  <phoneticPr fontId="4" type="noConversion"/>
  <dataValidations count="120">
    <dataValidation type="whole" allowBlank="1" showInputMessage="1" showErrorMessage="1" errorTitle="Input Error" error="Please enter a numeric value between 0 and 99999999999999999" sqref="E14">
      <formula1>0</formula1>
      <formula2>99999999999999900</formula2>
    </dataValidation>
    <dataValidation type="decimal" allowBlank="1" showInputMessage="1" showErrorMessage="1" errorTitle="Input Error" error="Please enter a numeric value between -99999999999999999 and 99999999999999999" sqref="F14">
      <formula1>-99999999999999900</formula1>
      <formula2>99999999999999900</formula2>
    </dataValidation>
    <dataValidation type="decimal" allowBlank="1" showInputMessage="1" showErrorMessage="1" errorTitle="Input Error" error="Please enter a numeric value between -99999999999999999 and 99999999999999999" sqref="G14">
      <formula1>-99999999999999900</formula1>
      <formula2>99999999999999900</formula2>
    </dataValidation>
    <dataValidation type="decimal" allowBlank="1" showInputMessage="1" showErrorMessage="1" errorTitle="Input Error" error="Please enter a numeric value between -99999999999999999 and 99999999999999999" sqref="H14">
      <formula1>-99999999999999900</formula1>
      <formula2>99999999999999900</formula2>
    </dataValidation>
    <dataValidation type="decimal" allowBlank="1" showInputMessage="1" showErrorMessage="1" errorTitle="Input Error" error="Please enter a numeric value between -99999999999999999 and 99999999999999999" sqref="I14">
      <formula1>-99999999999999900</formula1>
      <formula2>99999999999999900</formula2>
    </dataValidation>
    <dataValidation type="decimal" allowBlank="1" showInputMessage="1" showErrorMessage="1" errorTitle="Input Error" error="Please enter a numeric value between -99999999999999999 and 99999999999999999" sqref="J14">
      <formula1>-99999999999999900</formula1>
      <formula2>99999999999999900</formula2>
    </dataValidation>
    <dataValidation type="whole" allowBlank="1" showInputMessage="1" showErrorMessage="1" errorTitle="Input Error" error="Please enter a numeric value between 0 and 99999999999999999" sqref="E15">
      <formula1>0</formula1>
      <formula2>99999999999999900</formula2>
    </dataValidation>
    <dataValidation type="decimal" allowBlank="1" showInputMessage="1" showErrorMessage="1" errorTitle="Input Error" error="Please enter a numeric value between -99999999999999999 and 99999999999999999" sqref="F15">
      <formula1>-99999999999999900</formula1>
      <formula2>99999999999999900</formula2>
    </dataValidation>
    <dataValidation type="decimal" allowBlank="1" showInputMessage="1" showErrorMessage="1" errorTitle="Input Error" error="Please enter a numeric value between -99999999999999999 and 99999999999999999" sqref="G15">
      <formula1>-99999999999999900</formula1>
      <formula2>99999999999999900</formula2>
    </dataValidation>
    <dataValidation type="decimal" allowBlank="1" showInputMessage="1" showErrorMessage="1" errorTitle="Input Error" error="Please enter a numeric value between -99999999999999999 and 99999999999999999" sqref="H15">
      <formula1>-99999999999999900</formula1>
      <formula2>99999999999999900</formula2>
    </dataValidation>
    <dataValidation type="decimal" allowBlank="1" showInputMessage="1" showErrorMessage="1" errorTitle="Input Error" error="Please enter a numeric value between -99999999999999999 and 99999999999999999" sqref="I15">
      <formula1>-99999999999999900</formula1>
      <formula2>99999999999999900</formula2>
    </dataValidation>
    <dataValidation type="decimal" allowBlank="1" showInputMessage="1" showErrorMessage="1" errorTitle="Input Error" error="Please enter a numeric value between -99999999999999999 and 99999999999999999" sqref="J15">
      <formula1>-99999999999999900</formula1>
      <formula2>99999999999999900</formula2>
    </dataValidation>
    <dataValidation type="whole" allowBlank="1" showInputMessage="1" showErrorMessage="1" errorTitle="Input Error" error="Please enter a numeric value between 0 and 99999999999999999" sqref="E16">
      <formula1>0</formula1>
      <formula2>99999999999999900</formula2>
    </dataValidation>
    <dataValidation type="decimal" allowBlank="1" showInputMessage="1" showErrorMessage="1" errorTitle="Input Error" error="Please enter a numeric value between -99999999999999999 and 99999999999999999" sqref="F16">
      <formula1>-99999999999999900</formula1>
      <formula2>99999999999999900</formula2>
    </dataValidation>
    <dataValidation type="decimal" allowBlank="1" showInputMessage="1" showErrorMessage="1" errorTitle="Input Error" error="Please enter a numeric value between -99999999999999999 and 99999999999999999" sqref="G16">
      <formula1>-99999999999999900</formula1>
      <formula2>99999999999999900</formula2>
    </dataValidation>
    <dataValidation type="decimal" allowBlank="1" showInputMessage="1" showErrorMessage="1" errorTitle="Input Error" error="Please enter a numeric value between -99999999999999999 and 99999999999999999" sqref="H16">
      <formula1>-99999999999999900</formula1>
      <formula2>99999999999999900</formula2>
    </dataValidation>
    <dataValidation type="decimal" allowBlank="1" showInputMessage="1" showErrorMessage="1" errorTitle="Input Error" error="Please enter a numeric value between -99999999999999999 and 99999999999999999" sqref="I16">
      <formula1>-99999999999999900</formula1>
      <formula2>99999999999999900</formula2>
    </dataValidation>
    <dataValidation type="decimal" allowBlank="1" showInputMessage="1" showErrorMessage="1" errorTitle="Input Error" error="Please enter a numeric value between -99999999999999999 and 99999999999999999" sqref="J16">
      <formula1>-99999999999999900</formula1>
      <formula2>99999999999999900</formula2>
    </dataValidation>
    <dataValidation type="whole" allowBlank="1" showInputMessage="1" showErrorMessage="1" errorTitle="Input Error" error="Please enter a numeric value between 0 and 99999999999999999" sqref="E17">
      <formula1>0</formula1>
      <formula2>99999999999999900</formula2>
    </dataValidation>
    <dataValidation type="decimal" allowBlank="1" showInputMessage="1" showErrorMessage="1" errorTitle="Input Error" error="Please enter a numeric value between -99999999999999999 and 99999999999999999" sqref="F17">
      <formula1>-99999999999999900</formula1>
      <formula2>99999999999999900</formula2>
    </dataValidation>
    <dataValidation type="decimal" allowBlank="1" showInputMessage="1" showErrorMessage="1" errorTitle="Input Error" error="Please enter a numeric value between -99999999999999999 and 99999999999999999" sqref="G17">
      <formula1>-99999999999999900</formula1>
      <formula2>99999999999999900</formula2>
    </dataValidation>
    <dataValidation type="decimal" allowBlank="1" showInputMessage="1" showErrorMessage="1" errorTitle="Input Error" error="Please enter a numeric value between -99999999999999999 and 99999999999999999" sqref="H17">
      <formula1>-99999999999999900</formula1>
      <formula2>99999999999999900</formula2>
    </dataValidation>
    <dataValidation type="decimal" allowBlank="1" showInputMessage="1" showErrorMessage="1" errorTitle="Input Error" error="Please enter a numeric value between -99999999999999999 and 99999999999999999" sqref="I17">
      <formula1>-99999999999999900</formula1>
      <formula2>99999999999999900</formula2>
    </dataValidation>
    <dataValidation type="decimal" allowBlank="1" showInputMessage="1" showErrorMessage="1" errorTitle="Input Error" error="Please enter a numeric value between -99999999999999999 and 99999999999999999" sqref="J17">
      <formula1>-99999999999999900</formula1>
      <formula2>99999999999999900</formula2>
    </dataValidation>
    <dataValidation type="whole" allowBlank="1" showInputMessage="1" showErrorMessage="1" errorTitle="Input Error" error="Please enter a numeric value between 0 and 99999999999999999" sqref="E18">
      <formula1>0</formula1>
      <formula2>99999999999999900</formula2>
    </dataValidation>
    <dataValidation type="decimal" allowBlank="1" showInputMessage="1" showErrorMessage="1" errorTitle="Input Error" error="Please enter a numeric value between -99999999999999999 and 99999999999999999" sqref="F18">
      <formula1>-99999999999999900</formula1>
      <formula2>99999999999999900</formula2>
    </dataValidation>
    <dataValidation type="decimal" allowBlank="1" showInputMessage="1" showErrorMessage="1" errorTitle="Input Error" error="Please enter a numeric value between -99999999999999999 and 99999999999999999" sqref="G18">
      <formula1>-99999999999999900</formula1>
      <formula2>99999999999999900</formula2>
    </dataValidation>
    <dataValidation type="decimal" allowBlank="1" showInputMessage="1" showErrorMessage="1" errorTitle="Input Error" error="Please enter a numeric value between -99999999999999999 and 99999999999999999" sqref="H18">
      <formula1>-99999999999999900</formula1>
      <formula2>99999999999999900</formula2>
    </dataValidation>
    <dataValidation type="decimal" allowBlank="1" showInputMessage="1" showErrorMessage="1" errorTitle="Input Error" error="Please enter a numeric value between -99999999999999999 and 99999999999999999" sqref="I18">
      <formula1>-99999999999999900</formula1>
      <formula2>99999999999999900</formula2>
    </dataValidation>
    <dataValidation type="decimal" allowBlank="1" showInputMessage="1" showErrorMessage="1" errorTitle="Input Error" error="Please enter a numeric value between -99999999999999999 and 99999999999999999" sqref="J18">
      <formula1>-99999999999999900</formula1>
      <formula2>99999999999999900</formula2>
    </dataValidation>
    <dataValidation type="whole" allowBlank="1" showInputMessage="1" showErrorMessage="1" errorTitle="Input Error" error="Please enter a numeric value between 0 and 99999999999999999" sqref="E19">
      <formula1>0</formula1>
      <formula2>99999999999999900</formula2>
    </dataValidation>
    <dataValidation type="decimal" allowBlank="1" showInputMessage="1" showErrorMessage="1" errorTitle="Input Error" error="Please enter a numeric value between -99999999999999999 and 99999999999999999" sqref="F19">
      <formula1>-99999999999999900</formula1>
      <formula2>99999999999999900</formula2>
    </dataValidation>
    <dataValidation type="decimal" allowBlank="1" showInputMessage="1" showErrorMessage="1" errorTitle="Input Error" error="Please enter a numeric value between -99999999999999999 and 99999999999999999" sqref="G19">
      <formula1>-99999999999999900</formula1>
      <formula2>99999999999999900</formula2>
    </dataValidation>
    <dataValidation type="decimal" allowBlank="1" showInputMessage="1" showErrorMessage="1" errorTitle="Input Error" error="Please enter a numeric value between -99999999999999999 and 99999999999999999" sqref="H19">
      <formula1>-99999999999999900</formula1>
      <formula2>99999999999999900</formula2>
    </dataValidation>
    <dataValidation type="decimal" allowBlank="1" showInputMessage="1" showErrorMessage="1" errorTitle="Input Error" error="Please enter a numeric value between -99999999999999999 and 99999999999999999" sqref="I19">
      <formula1>-99999999999999900</formula1>
      <formula2>99999999999999900</formula2>
    </dataValidation>
    <dataValidation type="decimal" allowBlank="1" showInputMessage="1" showErrorMessage="1" errorTitle="Input Error" error="Please enter a numeric value between -99999999999999999 and 99999999999999999" sqref="J19">
      <formula1>-99999999999999900</formula1>
      <formula2>99999999999999900</formula2>
    </dataValidation>
    <dataValidation type="whole" allowBlank="1" showInputMessage="1" showErrorMessage="1" errorTitle="Input Error" error="Please enter a numeric value between 0 and 99999999999999999" sqref="E20">
      <formula1>0</formula1>
      <formula2>99999999999999900</formula2>
    </dataValidation>
    <dataValidation type="decimal" allowBlank="1" showInputMessage="1" showErrorMessage="1" errorTitle="Input Error" error="Please enter a numeric value between -99999999999999999 and 99999999999999999" sqref="F20">
      <formula1>-99999999999999900</formula1>
      <formula2>99999999999999900</formula2>
    </dataValidation>
    <dataValidation type="decimal" allowBlank="1" showInputMessage="1" showErrorMessage="1" errorTitle="Input Error" error="Please enter a numeric value between -99999999999999999 and 99999999999999999" sqref="G20">
      <formula1>-99999999999999900</formula1>
      <formula2>99999999999999900</formula2>
    </dataValidation>
    <dataValidation type="decimal" allowBlank="1" showInputMessage="1" showErrorMessage="1" errorTitle="Input Error" error="Please enter a numeric value between -99999999999999999 and 99999999999999999" sqref="H20">
      <formula1>-99999999999999900</formula1>
      <formula2>99999999999999900</formula2>
    </dataValidation>
    <dataValidation type="decimal" allowBlank="1" showInputMessage="1" showErrorMessage="1" errorTitle="Input Error" error="Please enter a numeric value between -99999999999999999 and 99999999999999999" sqref="I20">
      <formula1>-99999999999999900</formula1>
      <formula2>99999999999999900</formula2>
    </dataValidation>
    <dataValidation type="decimal" allowBlank="1" showInputMessage="1" showErrorMessage="1" errorTitle="Input Error" error="Please enter a numeric value between -99999999999999999 and 99999999999999999" sqref="J20">
      <formula1>-99999999999999900</formula1>
      <formula2>99999999999999900</formula2>
    </dataValidation>
    <dataValidation type="whole" allowBlank="1" showInputMessage="1" showErrorMessage="1" errorTitle="Input Error" error="Please enter a numeric value between 0 and 99999999999999999" sqref="E21">
      <formula1>0</formula1>
      <formula2>99999999999999900</formula2>
    </dataValidation>
    <dataValidation type="decimal" allowBlank="1" showInputMessage="1" showErrorMessage="1" errorTitle="Input Error" error="Please enter a numeric value between -99999999999999999 and 99999999999999999" sqref="F21">
      <formula1>-99999999999999900</formula1>
      <formula2>99999999999999900</formula2>
    </dataValidation>
    <dataValidation type="decimal" allowBlank="1" showInputMessage="1" showErrorMessage="1" errorTitle="Input Error" error="Please enter a numeric value between -99999999999999999 and 99999999999999999" sqref="G21">
      <formula1>-99999999999999900</formula1>
      <formula2>99999999999999900</formula2>
    </dataValidation>
    <dataValidation type="decimal" allowBlank="1" showInputMessage="1" showErrorMessage="1" errorTitle="Input Error" error="Please enter a numeric value between -99999999999999999 and 99999999999999999" sqref="H21">
      <formula1>-99999999999999900</formula1>
      <formula2>99999999999999900</formula2>
    </dataValidation>
    <dataValidation type="decimal" allowBlank="1" showInputMessage="1" showErrorMessage="1" errorTitle="Input Error" error="Please enter a numeric value between -99999999999999999 and 99999999999999999" sqref="I21">
      <formula1>-99999999999999900</formula1>
      <formula2>99999999999999900</formula2>
    </dataValidation>
    <dataValidation type="decimal" allowBlank="1" showInputMessage="1" showErrorMessage="1" errorTitle="Input Error" error="Please enter a numeric value between -99999999999999999 and 99999999999999999" sqref="J21">
      <formula1>-99999999999999900</formula1>
      <formula2>99999999999999900</formula2>
    </dataValidation>
    <dataValidation type="whole" allowBlank="1" showInputMessage="1" showErrorMessage="1" errorTitle="Input Error" error="Please enter a numeric value between 0 and 99999999999999999" sqref="E22">
      <formula1>0</formula1>
      <formula2>99999999999999900</formula2>
    </dataValidation>
    <dataValidation type="decimal" allowBlank="1" showInputMessage="1" showErrorMessage="1" errorTitle="Input Error" error="Please enter a numeric value between -99999999999999999 and 99999999999999999" sqref="F22">
      <formula1>-99999999999999900</formula1>
      <formula2>99999999999999900</formula2>
    </dataValidation>
    <dataValidation type="decimal" allowBlank="1" showInputMessage="1" showErrorMessage="1" errorTitle="Input Error" error="Please enter a numeric value between -99999999999999999 and 99999999999999999" sqref="G22">
      <formula1>-99999999999999900</formula1>
      <formula2>99999999999999900</formula2>
    </dataValidation>
    <dataValidation type="decimal" allowBlank="1" showInputMessage="1" showErrorMessage="1" errorTitle="Input Error" error="Please enter a numeric value between -99999999999999999 and 99999999999999999" sqref="H22">
      <formula1>-99999999999999900</formula1>
      <formula2>99999999999999900</formula2>
    </dataValidation>
    <dataValidation type="decimal" allowBlank="1" showInputMessage="1" showErrorMessage="1" errorTitle="Input Error" error="Please enter a numeric value between -99999999999999999 and 99999999999999999" sqref="I22">
      <formula1>-99999999999999900</formula1>
      <formula2>99999999999999900</formula2>
    </dataValidation>
    <dataValidation type="decimal" allowBlank="1" showInputMessage="1" showErrorMessage="1" errorTitle="Input Error" error="Please enter a numeric value between -99999999999999999 and 99999999999999999" sqref="J22">
      <formula1>-99999999999999900</formula1>
      <formula2>99999999999999900</formula2>
    </dataValidation>
    <dataValidation type="whole" allowBlank="1" showInputMessage="1" showErrorMessage="1" errorTitle="Input Error" error="Please enter a numeric value between -99999999999999999 and 99999999999999999" sqref="E23">
      <formula1>-99999999999999900</formula1>
      <formula2>99999999999999900</formula2>
    </dataValidation>
    <dataValidation type="decimal" allowBlank="1" showInputMessage="1" showErrorMessage="1" errorTitle="Input Error" error="Please enter a numeric value between -99999999999999999 and 99999999999999999" sqref="F23:G23">
      <formula1>-99999999999999900</formula1>
      <formula2>99999999999999900</formula2>
    </dataValidation>
    <dataValidation type="decimal" allowBlank="1" showInputMessage="1" showErrorMessage="1" errorTitle="Input Error" error="Please enter a numeric value between -99999999999999999 and 99999999999999999" sqref="H23:I23">
      <formula1>-99999999999999900</formula1>
      <formula2>99999999999999900</formula2>
    </dataValidation>
    <dataValidation type="decimal" allowBlank="1" showInputMessage="1" showErrorMessage="1" errorTitle="Input Error" error="Please enter a numeric value between -99999999999999999 and 99999999999999999" sqref="J23">
      <formula1>-99999999999999900</formula1>
      <formula2>99999999999999900</formula2>
    </dataValidation>
    <dataValidation type="whole" allowBlank="1" showInputMessage="1" showErrorMessage="1" errorTitle="Input Error" error="Please enter a numeric value between 0 and 99999999999999999" sqref="E39">
      <formula1>0</formula1>
      <formula2>99999999999999900</formula2>
    </dataValidation>
    <dataValidation type="decimal" allowBlank="1" showInputMessage="1" showErrorMessage="1" errorTitle="Input Error" error="Please enter a numeric value between -99999999999999999 and 99999999999999999" sqref="F39">
      <formula1>-99999999999999900</formula1>
      <formula2>99999999999999900</formula2>
    </dataValidation>
    <dataValidation type="decimal" allowBlank="1" showInputMessage="1" showErrorMessage="1" errorTitle="Input Error" error="Please enter a numeric value between -99999999999999999 and 99999999999999999" sqref="G39">
      <formula1>-99999999999999900</formula1>
      <formula2>99999999999999900</formula2>
    </dataValidation>
    <dataValidation type="decimal" allowBlank="1" showInputMessage="1" showErrorMessage="1" errorTitle="Input Error" error="Please enter a numeric value between -99999999999999999 and 99999999999999999" sqref="H39">
      <formula1>-99999999999999900</formula1>
      <formula2>99999999999999900</formula2>
    </dataValidation>
    <dataValidation type="decimal" allowBlank="1" showInputMessage="1" showErrorMessage="1" errorTitle="Input Error" error="Please enter a numeric value between -99999999999999999 and 99999999999999999" sqref="I39">
      <formula1>-99999999999999900</formula1>
      <formula2>99999999999999900</formula2>
    </dataValidation>
    <dataValidation type="decimal" allowBlank="1" showInputMessage="1" showErrorMessage="1" errorTitle="Input Error" error="Please enter a numeric value between -99999999999999999 and 99999999999999999" sqref="J39">
      <formula1>-99999999999999900</formula1>
      <formula2>99999999999999900</formula2>
    </dataValidation>
    <dataValidation type="whole" allowBlank="1" showInputMessage="1" showErrorMessage="1" errorTitle="Input Error" error="Please enter a numeric value between 0 and 99999999999999999" sqref="E40">
      <formula1>0</formula1>
      <formula2>99999999999999900</formula2>
    </dataValidation>
    <dataValidation type="decimal" allowBlank="1" showInputMessage="1" showErrorMessage="1" errorTitle="Input Error" error="Please enter a numeric value between -99999999999999999 and 99999999999999999" sqref="F40">
      <formula1>-99999999999999900</formula1>
      <formula2>99999999999999900</formula2>
    </dataValidation>
    <dataValidation type="decimal" allowBlank="1" showInputMessage="1" showErrorMessage="1" errorTitle="Input Error" error="Please enter a numeric value between -99999999999999999 and 99999999999999999" sqref="G40">
      <formula1>-99999999999999900</formula1>
      <formula2>99999999999999900</formula2>
    </dataValidation>
    <dataValidation type="decimal" allowBlank="1" showInputMessage="1" showErrorMessage="1" errorTitle="Input Error" error="Please enter a numeric value between -99999999999999999 and 99999999999999999" sqref="H40">
      <formula1>-99999999999999900</formula1>
      <formula2>99999999999999900</formula2>
    </dataValidation>
    <dataValidation type="decimal" allowBlank="1" showInputMessage="1" showErrorMessage="1" errorTitle="Input Error" error="Please enter a numeric value between -99999999999999999 and 99999999999999999" sqref="I40">
      <formula1>-99999999999999900</formula1>
      <formula2>99999999999999900</formula2>
    </dataValidation>
    <dataValidation type="decimal" allowBlank="1" showInputMessage="1" showErrorMessage="1" errorTitle="Input Error" error="Please enter a numeric value between -99999999999999999 and 99999999999999999" sqref="J40">
      <formula1>-99999999999999900</formula1>
      <formula2>99999999999999900</formula2>
    </dataValidation>
    <dataValidation type="whole" allowBlank="1" showInputMessage="1" showErrorMessage="1" errorTitle="Input Error" error="Please enter a numeric value between 0 and 99999999999999999" sqref="E41">
      <formula1>0</formula1>
      <formula2>99999999999999900</formula2>
    </dataValidation>
    <dataValidation type="decimal" allowBlank="1" showInputMessage="1" showErrorMessage="1" errorTitle="Input Error" error="Please enter a numeric value between -99999999999999999 and 99999999999999999" sqref="F41">
      <formula1>-99999999999999900</formula1>
      <formula2>99999999999999900</formula2>
    </dataValidation>
    <dataValidation type="decimal" allowBlank="1" showInputMessage="1" showErrorMessage="1" errorTitle="Input Error" error="Please enter a numeric value between -99999999999999999 and 99999999999999999" sqref="G41">
      <formula1>-99999999999999900</formula1>
      <formula2>99999999999999900</formula2>
    </dataValidation>
    <dataValidation type="decimal" allowBlank="1" showInputMessage="1" showErrorMessage="1" errorTitle="Input Error" error="Please enter a numeric value between -99999999999999999 and 99999999999999999" sqref="H41">
      <formula1>-99999999999999900</formula1>
      <formula2>99999999999999900</formula2>
    </dataValidation>
    <dataValidation type="decimal" allowBlank="1" showInputMessage="1" showErrorMessage="1" errorTitle="Input Error" error="Please enter a numeric value between -99999999999999999 and 99999999999999999" sqref="I41">
      <formula1>-99999999999999900</formula1>
      <formula2>99999999999999900</formula2>
    </dataValidation>
    <dataValidation type="decimal" allowBlank="1" showInputMessage="1" showErrorMessage="1" errorTitle="Input Error" error="Please enter a numeric value between -99999999999999999 and 99999999999999999" sqref="J41">
      <formula1>-99999999999999900</formula1>
      <formula2>99999999999999900</formula2>
    </dataValidation>
    <dataValidation type="whole" allowBlank="1" showInputMessage="1" showErrorMessage="1" errorTitle="Input Error" error="Please enter a numeric value between 0 and 99999999999999999" sqref="E42">
      <formula1>0</formula1>
      <formula2>99999999999999900</formula2>
    </dataValidation>
    <dataValidation type="decimal" allowBlank="1" showInputMessage="1" showErrorMessage="1" errorTitle="Input Error" error="Please enter a numeric value between -99999999999999999 and 99999999999999999" sqref="F42">
      <formula1>-99999999999999900</formula1>
      <formula2>99999999999999900</formula2>
    </dataValidation>
    <dataValidation type="decimal" allowBlank="1" showInputMessage="1" showErrorMessage="1" errorTitle="Input Error" error="Please enter a numeric value between -99999999999999999 and 99999999999999999" sqref="G42">
      <formula1>-99999999999999900</formula1>
      <formula2>99999999999999900</formula2>
    </dataValidation>
    <dataValidation type="decimal" allowBlank="1" showInputMessage="1" showErrorMessage="1" errorTitle="Input Error" error="Please enter a numeric value between -99999999999999999 and 99999999999999999" sqref="H42">
      <formula1>-99999999999999900</formula1>
      <formula2>99999999999999900</formula2>
    </dataValidation>
    <dataValidation type="decimal" allowBlank="1" showInputMessage="1" showErrorMessage="1" errorTitle="Input Error" error="Please enter a numeric value between -99999999999999999 and 99999999999999999" sqref="I42">
      <formula1>-99999999999999900</formula1>
      <formula2>99999999999999900</formula2>
    </dataValidation>
    <dataValidation type="decimal" allowBlank="1" showInputMessage="1" showErrorMessage="1" errorTitle="Input Error" error="Please enter a numeric value between -99999999999999999 and 99999999999999999" sqref="J42">
      <formula1>-99999999999999900</formula1>
      <formula2>99999999999999900</formula2>
    </dataValidation>
    <dataValidation type="whole" allowBlank="1" showInputMessage="1" showErrorMessage="1" errorTitle="Input Error" error="Please enter a numeric value between 0 and 99999999999999999" sqref="E43">
      <formula1>0</formula1>
      <formula2>99999999999999900</formula2>
    </dataValidation>
    <dataValidation type="decimal" allowBlank="1" showInputMessage="1" showErrorMessage="1" errorTitle="Input Error" error="Please enter a numeric value between -99999999999999999 and 99999999999999999" sqref="F43">
      <formula1>-99999999999999900</formula1>
      <formula2>99999999999999900</formula2>
    </dataValidation>
    <dataValidation type="decimal" allowBlank="1" showInputMessage="1" showErrorMessage="1" errorTitle="Input Error" error="Please enter a numeric value between -99999999999999999 and 99999999999999999" sqref="G43">
      <formula1>-99999999999999900</formula1>
      <formula2>99999999999999900</formula2>
    </dataValidation>
    <dataValidation type="decimal" allowBlank="1" showInputMessage="1" showErrorMessage="1" errorTitle="Input Error" error="Please enter a numeric value between -99999999999999999 and 99999999999999999" sqref="H43">
      <formula1>-99999999999999900</formula1>
      <formula2>99999999999999900</formula2>
    </dataValidation>
    <dataValidation type="decimal" allowBlank="1" showInputMessage="1" showErrorMessage="1" errorTitle="Input Error" error="Please enter a numeric value between -99999999999999999 and 99999999999999999" sqref="I43">
      <formula1>-99999999999999900</formula1>
      <formula2>99999999999999900</formula2>
    </dataValidation>
    <dataValidation type="decimal" allowBlank="1" showInputMessage="1" showErrorMessage="1" errorTitle="Input Error" error="Please enter a numeric value between -99999999999999999 and 99999999999999999" sqref="J43">
      <formula1>-99999999999999900</formula1>
      <formula2>99999999999999900</formula2>
    </dataValidation>
    <dataValidation type="whole" allowBlank="1" showInputMessage="1" showErrorMessage="1" errorTitle="Input Error" error="Please enter a numeric value between 0 and 99999999999999999" sqref="E44">
      <formula1>0</formula1>
      <formula2>99999999999999900</formula2>
    </dataValidation>
    <dataValidation type="decimal" allowBlank="1" showInputMessage="1" showErrorMessage="1" errorTitle="Input Error" error="Please enter a numeric value between -99999999999999999 and 99999999999999999" sqref="F44">
      <formula1>-99999999999999900</formula1>
      <formula2>99999999999999900</formula2>
    </dataValidation>
    <dataValidation type="decimal" allowBlank="1" showInputMessage="1" showErrorMessage="1" errorTitle="Input Error" error="Please enter a numeric value between -99999999999999999 and 99999999999999999" sqref="G44">
      <formula1>-99999999999999900</formula1>
      <formula2>99999999999999900</formula2>
    </dataValidation>
    <dataValidation type="decimal" allowBlank="1" showInputMessage="1" showErrorMessage="1" errorTitle="Input Error" error="Please enter a numeric value between -99999999999999999 and 99999999999999999" sqref="H44">
      <formula1>-99999999999999900</formula1>
      <formula2>99999999999999900</formula2>
    </dataValidation>
    <dataValidation type="decimal" allowBlank="1" showInputMessage="1" showErrorMessage="1" errorTitle="Input Error" error="Please enter a numeric value between -99999999999999999 and 99999999999999999" sqref="I44">
      <formula1>-99999999999999900</formula1>
      <formula2>99999999999999900</formula2>
    </dataValidation>
    <dataValidation type="decimal" allowBlank="1" showInputMessage="1" showErrorMessage="1" errorTitle="Input Error" error="Please enter a numeric value between -99999999999999999 and 99999999999999999" sqref="J44">
      <formula1>-99999999999999900</formula1>
      <formula2>99999999999999900</formula2>
    </dataValidation>
    <dataValidation type="whole" allowBlank="1" showInputMessage="1" showErrorMessage="1" errorTitle="Input Error" error="Please enter a numeric value between 0 and 99999999999999999" sqref="E45">
      <formula1>0</formula1>
      <formula2>99999999999999900</formula2>
    </dataValidation>
    <dataValidation type="decimal" allowBlank="1" showInputMessage="1" showErrorMessage="1" errorTitle="Input Error" error="Please enter a numeric value between -99999999999999999 and 99999999999999999" sqref="F45">
      <formula1>-99999999999999900</formula1>
      <formula2>99999999999999900</formula2>
    </dataValidation>
    <dataValidation type="decimal" allowBlank="1" showInputMessage="1" showErrorMessage="1" errorTitle="Input Error" error="Please enter a numeric value between -99999999999999999 and 99999999999999999" sqref="G45">
      <formula1>-99999999999999900</formula1>
      <formula2>99999999999999900</formula2>
    </dataValidation>
    <dataValidation type="decimal" allowBlank="1" showInputMessage="1" showErrorMessage="1" errorTitle="Input Error" error="Please enter a numeric value between -99999999999999999 and 99999999999999999" sqref="H45">
      <formula1>-99999999999999900</formula1>
      <formula2>99999999999999900</formula2>
    </dataValidation>
    <dataValidation type="decimal" allowBlank="1" showInputMessage="1" showErrorMessage="1" errorTitle="Input Error" error="Please enter a numeric value between -99999999999999999 and 99999999999999999" sqref="I45">
      <formula1>-99999999999999900</formula1>
      <formula2>99999999999999900</formula2>
    </dataValidation>
    <dataValidation type="decimal" allowBlank="1" showInputMessage="1" showErrorMessage="1" errorTitle="Input Error" error="Please enter a numeric value between -99999999999999999 and 99999999999999999" sqref="J45">
      <formula1>-99999999999999900</formula1>
      <formula2>99999999999999900</formula2>
    </dataValidation>
    <dataValidation type="whole" allowBlank="1" showInputMessage="1" showErrorMessage="1" errorTitle="Input Error" error="Please enter a numeric value between 0 and 99999999999999999" sqref="E46">
      <formula1>0</formula1>
      <formula2>99999999999999900</formula2>
    </dataValidation>
    <dataValidation type="decimal" allowBlank="1" showInputMessage="1" showErrorMessage="1" errorTitle="Input Error" error="Please enter a numeric value between -99999999999999999 and 99999999999999999" sqref="F46">
      <formula1>-99999999999999900</formula1>
      <formula2>99999999999999900</formula2>
    </dataValidation>
    <dataValidation type="decimal" allowBlank="1" showInputMessage="1" showErrorMessage="1" errorTitle="Input Error" error="Please enter a numeric value between -99999999999999999 and 99999999999999999" sqref="G46">
      <formula1>-99999999999999900</formula1>
      <formula2>99999999999999900</formula2>
    </dataValidation>
    <dataValidation type="decimal" allowBlank="1" showInputMessage="1" showErrorMessage="1" errorTitle="Input Error" error="Please enter a numeric value between -99999999999999999 and 99999999999999999" sqref="H46">
      <formula1>-99999999999999900</formula1>
      <formula2>99999999999999900</formula2>
    </dataValidation>
    <dataValidation type="decimal" allowBlank="1" showInputMessage="1" showErrorMessage="1" errorTitle="Input Error" error="Please enter a numeric value between -99999999999999999 and 99999999999999999" sqref="I46">
      <formula1>-99999999999999900</formula1>
      <formula2>99999999999999900</formula2>
    </dataValidation>
    <dataValidation type="decimal" allowBlank="1" showInputMessage="1" showErrorMessage="1" errorTitle="Input Error" error="Please enter a numeric value between -99999999999999999 and 99999999999999999" sqref="J46">
      <formula1>-99999999999999900</formula1>
      <formula2>99999999999999900</formula2>
    </dataValidation>
    <dataValidation type="whole" allowBlank="1" showInputMessage="1" showErrorMessage="1" errorTitle="Input Error" error="Please enter a numeric value between 0 and 99999999999999999" sqref="E47">
      <formula1>0</formula1>
      <formula2>99999999999999900</formula2>
    </dataValidation>
    <dataValidation type="decimal" allowBlank="1" showInputMessage="1" showErrorMessage="1" errorTitle="Input Error" error="Please enter a numeric value between -99999999999999999 and 99999999999999999" sqref="F47">
      <formula1>-99999999999999900</formula1>
      <formula2>99999999999999900</formula2>
    </dataValidation>
    <dataValidation type="decimal" allowBlank="1" showInputMessage="1" showErrorMessage="1" errorTitle="Input Error" error="Please enter a numeric value between -99999999999999999 and 99999999999999999" sqref="G47">
      <formula1>-99999999999999900</formula1>
      <formula2>99999999999999900</formula2>
    </dataValidation>
    <dataValidation type="decimal" allowBlank="1" showInputMessage="1" showErrorMessage="1" errorTitle="Input Error" error="Please enter a numeric value between -99999999999999999 and 99999999999999999" sqref="H47">
      <formula1>-99999999999999900</formula1>
      <formula2>99999999999999900</formula2>
    </dataValidation>
    <dataValidation type="decimal" allowBlank="1" showInputMessage="1" showErrorMessage="1" errorTitle="Input Error" error="Please enter a numeric value between -99999999999999999 and 99999999999999999" sqref="I47">
      <formula1>-99999999999999900</formula1>
      <formula2>99999999999999900</formula2>
    </dataValidation>
    <dataValidation type="decimal" allowBlank="1" showInputMessage="1" showErrorMessage="1" errorTitle="Input Error" error="Please enter a numeric value between -99999999999999999 and 99999999999999999" sqref="J47">
      <formula1>-99999999999999900</formula1>
      <formula2>99999999999999900</formula2>
    </dataValidation>
    <dataValidation type="whole" allowBlank="1" showInputMessage="1" showErrorMessage="1" errorTitle="Input Error" error="Please enter a numeric value between -99999999999999999 and 99999999999999999" sqref="E48">
      <formula1>-99999999999999900</formula1>
      <formula2>99999999999999900</formula2>
    </dataValidation>
    <dataValidation type="decimal" allowBlank="1" showInputMessage="1" showErrorMessage="1" errorTitle="Input Error" error="Please enter a numeric value between -99999999999999999 and 99999999999999999" sqref="F48:G48">
      <formula1>-99999999999999900</formula1>
      <formula2>99999999999999900</formula2>
    </dataValidation>
    <dataValidation type="decimal" allowBlank="1" showInputMessage="1" showErrorMessage="1" errorTitle="Input Error" error="Please enter a numeric value between -99999999999999999 and 99999999999999999" sqref="H48:I48">
      <formula1>-99999999999999900</formula1>
      <formula2>99999999999999900</formula2>
    </dataValidation>
    <dataValidation type="decimal" allowBlank="1" showInputMessage="1" showErrorMessage="1" errorTitle="Input Error" error="Please enter a numeric value between -99999999999999999 and 99999999999999999" sqref="J48">
      <formula1>-99999999999999900</formula1>
      <formula2>99999999999999900</formula2>
    </dataValidation>
    <dataValidation type="whole" allowBlank="1" showInputMessage="1" showErrorMessage="1" errorTitle="Input Error" error="Please enter a numeric value between -99999999999999999 and 99999999999999999" sqref="E49">
      <formula1>-99999999999999900</formula1>
      <formula2>99999999999999900</formula2>
    </dataValidation>
    <dataValidation type="decimal" allowBlank="1" showInputMessage="1" showErrorMessage="1" errorTitle="Input Error" error="Please enter a numeric value between -99999999999999999 and 99999999999999999" sqref="F49:G49">
      <formula1>-99999999999999900</formula1>
      <formula2>99999999999999900</formula2>
    </dataValidation>
    <dataValidation type="decimal" allowBlank="1" showInputMessage="1" showErrorMessage="1" errorTitle="Input Error" error="Please enter a numeric value between -99999999999999999 and 99999999999999999" sqref="H49:I49">
      <formula1>-99999999999999900</formula1>
      <formula2>99999999999999900</formula2>
    </dataValidation>
    <dataValidation type="decimal" allowBlank="1" showInputMessage="1" showErrorMessage="1" errorTitle="Input Error" error="Please enter a numeric value between -99999999999999999 and 99999999999999999" sqref="J49">
      <formula1>-99999999999999900</formula1>
      <formula2>99999999999999900</formula2>
    </dataValidation>
  </dataValidations>
  <pageMargins left="0.7" right="0.7" top="0.75" bottom="0.75" header="0.3" footer="0.3"/>
  <pageSetup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63"/>
  <sheetViews>
    <sheetView showGridLines="0" workbookViewId="0">
      <pane ySplit="13" topLeftCell="A14" activePane="bottomLeft" state="frozen"/>
      <selection activeCell="D1" sqref="D1"/>
      <selection pane="bottomLeft" sqref="A1:C1048576"/>
    </sheetView>
  </sheetViews>
  <sheetFormatPr defaultRowHeight="14.5" x14ac:dyDescent="0.35"/>
  <cols>
    <col min="1" max="3" width="9.1796875" hidden="1" customWidth="1"/>
    <col min="4" max="4" width="3.81640625" style="28" customWidth="1"/>
    <col min="5" max="5" width="41.453125" customWidth="1"/>
    <col min="6" max="6" width="17.26953125" customWidth="1"/>
    <col min="7" max="8" width="12.1796875" customWidth="1"/>
    <col min="9" max="9" width="11.54296875" customWidth="1"/>
    <col min="10" max="10" width="14.453125" customWidth="1"/>
    <col min="11" max="11" width="11.7265625" customWidth="1"/>
    <col min="12" max="12" width="13.54296875" customWidth="1"/>
    <col min="13" max="13" width="13" customWidth="1"/>
    <col min="14" max="14" width="14.7265625" customWidth="1"/>
  </cols>
  <sheetData>
    <row r="1" spans="1:18" ht="28" customHeight="1" x14ac:dyDescent="0.45">
      <c r="A1" s="23" t="s">
        <v>376</v>
      </c>
      <c r="D1" s="78" t="s">
        <v>628</v>
      </c>
      <c r="E1" s="78"/>
      <c r="F1" s="78"/>
      <c r="G1" s="78"/>
      <c r="H1" s="78"/>
      <c r="I1" s="78"/>
      <c r="J1" s="59"/>
      <c r="K1" s="59"/>
      <c r="L1" s="59"/>
      <c r="M1" s="59"/>
      <c r="N1" s="59"/>
    </row>
    <row r="4" spans="1:18" hidden="1" x14ac:dyDescent="0.35"/>
    <row r="5" spans="1:18" hidden="1" x14ac:dyDescent="0.35"/>
    <row r="6" spans="1:18" hidden="1" x14ac:dyDescent="0.35"/>
    <row r="7" spans="1:18" hidden="1" x14ac:dyDescent="0.35">
      <c r="A7" s="62"/>
      <c r="B7" s="62"/>
      <c r="C7" s="62" t="s">
        <v>581</v>
      </c>
      <c r="D7" s="64"/>
      <c r="E7" s="62"/>
      <c r="F7" s="62"/>
      <c r="G7" s="62"/>
      <c r="H7" s="62"/>
      <c r="I7" s="62"/>
      <c r="J7" s="62"/>
      <c r="K7" s="62"/>
      <c r="L7" s="62"/>
      <c r="M7" s="62"/>
      <c r="N7" s="62"/>
      <c r="O7" s="62"/>
      <c r="P7" s="62"/>
      <c r="Q7" s="67"/>
      <c r="R7" s="67"/>
    </row>
    <row r="8" spans="1:18" hidden="1" x14ac:dyDescent="0.35">
      <c r="A8" s="62"/>
      <c r="B8" s="62"/>
      <c r="C8" s="62"/>
      <c r="D8" s="64"/>
      <c r="E8" s="62"/>
      <c r="F8" s="62"/>
      <c r="G8" s="62"/>
      <c r="H8" s="62"/>
      <c r="I8" s="62"/>
      <c r="J8" s="62"/>
      <c r="K8" s="62"/>
      <c r="L8" s="62"/>
      <c r="M8" s="62"/>
      <c r="N8" s="62"/>
      <c r="O8" s="62"/>
      <c r="P8" s="62"/>
      <c r="Q8" s="67"/>
      <c r="R8" s="67"/>
    </row>
    <row r="9" spans="1:18" hidden="1" x14ac:dyDescent="0.35">
      <c r="A9" s="62"/>
      <c r="B9" s="62"/>
      <c r="C9" s="62"/>
      <c r="D9" s="64"/>
      <c r="E9" s="62"/>
      <c r="F9" s="62"/>
      <c r="G9" s="62" t="s">
        <v>593</v>
      </c>
      <c r="H9" s="62" t="s">
        <v>594</v>
      </c>
      <c r="I9" s="62" t="s">
        <v>595</v>
      </c>
      <c r="J9" s="62" t="s">
        <v>622</v>
      </c>
      <c r="K9" s="62" t="s">
        <v>596</v>
      </c>
      <c r="L9" s="62" t="s">
        <v>597</v>
      </c>
      <c r="M9" s="62" t="s">
        <v>598</v>
      </c>
      <c r="N9" s="62" t="s">
        <v>623</v>
      </c>
      <c r="O9" s="62"/>
      <c r="P9" s="62"/>
      <c r="Q9" s="67"/>
      <c r="R9" s="67"/>
    </row>
    <row r="10" spans="1:18" hidden="1" x14ac:dyDescent="0.35">
      <c r="A10" s="62"/>
      <c r="B10" s="62"/>
      <c r="C10" s="62" t="s">
        <v>285</v>
      </c>
      <c r="D10" s="64" t="s">
        <v>589</v>
      </c>
      <c r="E10" s="62" t="s">
        <v>382</v>
      </c>
      <c r="F10" s="62"/>
      <c r="G10" s="62"/>
      <c r="H10" s="62"/>
      <c r="I10" s="62"/>
      <c r="J10" s="62"/>
      <c r="K10" s="62"/>
      <c r="L10" s="62"/>
      <c r="M10" s="62"/>
      <c r="N10" s="62"/>
      <c r="O10" s="62" t="s">
        <v>284</v>
      </c>
      <c r="P10" s="62" t="s">
        <v>286</v>
      </c>
      <c r="Q10" s="67"/>
      <c r="R10" s="67"/>
    </row>
    <row r="11" spans="1:18" x14ac:dyDescent="0.35">
      <c r="A11" s="62"/>
      <c r="B11" s="62"/>
      <c r="C11" s="63" t="s">
        <v>382</v>
      </c>
      <c r="D11" s="94" t="s">
        <v>590</v>
      </c>
      <c r="E11" s="96" t="s">
        <v>591</v>
      </c>
      <c r="F11" s="99" t="s">
        <v>582</v>
      </c>
      <c r="G11" s="101" t="s">
        <v>583</v>
      </c>
      <c r="H11" s="101"/>
      <c r="I11" s="101"/>
      <c r="J11" s="101"/>
      <c r="K11" s="93" t="s">
        <v>584</v>
      </c>
      <c r="L11" s="93"/>
      <c r="M11" s="93"/>
      <c r="N11" s="93"/>
      <c r="P11" s="62"/>
      <c r="Q11" s="67"/>
      <c r="R11" s="67"/>
    </row>
    <row r="12" spans="1:18" ht="29" x14ac:dyDescent="0.35">
      <c r="A12" s="62"/>
      <c r="B12" s="62"/>
      <c r="C12" s="63" t="s">
        <v>382</v>
      </c>
      <c r="D12" s="95"/>
      <c r="E12" s="97"/>
      <c r="F12" s="100"/>
      <c r="G12" s="33" t="s">
        <v>585</v>
      </c>
      <c r="H12" s="33" t="s">
        <v>586</v>
      </c>
      <c r="I12" s="33" t="s">
        <v>587</v>
      </c>
      <c r="J12" s="33" t="s">
        <v>588</v>
      </c>
      <c r="K12" s="33" t="s">
        <v>585</v>
      </c>
      <c r="L12" s="33" t="s">
        <v>586</v>
      </c>
      <c r="M12" s="33" t="s">
        <v>587</v>
      </c>
      <c r="N12" s="33" t="s">
        <v>588</v>
      </c>
      <c r="P12" s="62"/>
      <c r="Q12" s="67"/>
      <c r="R12" s="67"/>
    </row>
    <row r="13" spans="1:18" hidden="1" x14ac:dyDescent="0.35">
      <c r="A13" s="62"/>
      <c r="B13" s="62"/>
      <c r="C13" s="62" t="s">
        <v>284</v>
      </c>
      <c r="P13" s="62"/>
      <c r="Q13" s="67"/>
      <c r="R13" s="67"/>
    </row>
    <row r="14" spans="1:18" x14ac:dyDescent="0.35">
      <c r="A14" s="62" t="s">
        <v>624</v>
      </c>
      <c r="B14" s="62" t="s">
        <v>654</v>
      </c>
      <c r="C14" s="63"/>
      <c r="D14" s="34">
        <v>1</v>
      </c>
      <c r="E14" s="68" t="s">
        <v>636</v>
      </c>
      <c r="F14" s="55"/>
      <c r="G14" s="55"/>
      <c r="H14" s="55"/>
      <c r="I14" s="55"/>
      <c r="J14" s="58">
        <f t="shared" ref="J14:J31" si="0">SUM(G14:I14)</f>
        <v>0</v>
      </c>
      <c r="K14" s="55"/>
      <c r="L14" s="55"/>
      <c r="M14" s="55"/>
      <c r="N14" s="58">
        <f t="shared" ref="N14:N31" si="1">SUM(K14:M14)</f>
        <v>0</v>
      </c>
      <c r="P14" s="62"/>
      <c r="Q14" s="67"/>
      <c r="R14" s="67"/>
    </row>
    <row r="15" spans="1:18" x14ac:dyDescent="0.35">
      <c r="A15" s="62" t="s">
        <v>624</v>
      </c>
      <c r="B15" s="62" t="s">
        <v>655</v>
      </c>
      <c r="C15" s="63"/>
      <c r="D15" s="34">
        <v>2</v>
      </c>
      <c r="E15" s="68" t="s">
        <v>637</v>
      </c>
      <c r="F15" s="55"/>
      <c r="G15" s="55"/>
      <c r="H15" s="55"/>
      <c r="I15" s="55"/>
      <c r="J15" s="58">
        <f t="shared" si="0"/>
        <v>0</v>
      </c>
      <c r="K15" s="55"/>
      <c r="L15" s="55"/>
      <c r="M15" s="55"/>
      <c r="N15" s="58">
        <f t="shared" si="1"/>
        <v>0</v>
      </c>
      <c r="P15" s="62"/>
      <c r="Q15" s="67"/>
      <c r="R15" s="67"/>
    </row>
    <row r="16" spans="1:18" x14ac:dyDescent="0.35">
      <c r="A16" s="62" t="s">
        <v>624</v>
      </c>
      <c r="B16" s="62" t="s">
        <v>656</v>
      </c>
      <c r="C16" s="63"/>
      <c r="D16" s="34">
        <v>3</v>
      </c>
      <c r="E16" s="68" t="s">
        <v>638</v>
      </c>
      <c r="F16" s="55"/>
      <c r="G16" s="55"/>
      <c r="H16" s="55"/>
      <c r="I16" s="55"/>
      <c r="J16" s="58">
        <f t="shared" si="0"/>
        <v>0</v>
      </c>
      <c r="K16" s="55"/>
      <c r="L16" s="55"/>
      <c r="M16" s="55"/>
      <c r="N16" s="58">
        <f t="shared" si="1"/>
        <v>0</v>
      </c>
      <c r="P16" s="62"/>
      <c r="Q16" s="67"/>
      <c r="R16" s="67"/>
    </row>
    <row r="17" spans="1:18" x14ac:dyDescent="0.35">
      <c r="A17" s="62" t="s">
        <v>624</v>
      </c>
      <c r="B17" s="62" t="s">
        <v>657</v>
      </c>
      <c r="C17" s="63"/>
      <c r="D17" s="34">
        <v>4</v>
      </c>
      <c r="E17" s="68" t="s">
        <v>639</v>
      </c>
      <c r="F17" s="55"/>
      <c r="G17" s="55"/>
      <c r="H17" s="55"/>
      <c r="I17" s="55"/>
      <c r="J17" s="58">
        <f t="shared" si="0"/>
        <v>0</v>
      </c>
      <c r="K17" s="55"/>
      <c r="L17" s="55"/>
      <c r="M17" s="55"/>
      <c r="N17" s="58">
        <f t="shared" si="1"/>
        <v>0</v>
      </c>
      <c r="P17" s="62"/>
      <c r="Q17" s="67"/>
      <c r="R17" s="67"/>
    </row>
    <row r="18" spans="1:18" x14ac:dyDescent="0.35">
      <c r="A18" s="62" t="s">
        <v>624</v>
      </c>
      <c r="B18" s="62" t="s">
        <v>658</v>
      </c>
      <c r="C18" s="63"/>
      <c r="D18" s="34">
        <v>5</v>
      </c>
      <c r="E18" s="68" t="s">
        <v>640</v>
      </c>
      <c r="F18" s="55"/>
      <c r="G18" s="55"/>
      <c r="H18" s="55"/>
      <c r="I18" s="55"/>
      <c r="J18" s="58">
        <f t="shared" si="0"/>
        <v>0</v>
      </c>
      <c r="K18" s="55"/>
      <c r="L18" s="55"/>
      <c r="M18" s="55"/>
      <c r="N18" s="58">
        <f t="shared" si="1"/>
        <v>0</v>
      </c>
      <c r="P18" s="62"/>
      <c r="Q18" s="67"/>
      <c r="R18" s="67"/>
    </row>
    <row r="19" spans="1:18" x14ac:dyDescent="0.35">
      <c r="A19" s="62" t="s">
        <v>624</v>
      </c>
      <c r="B19" s="62" t="s">
        <v>659</v>
      </c>
      <c r="C19" s="63"/>
      <c r="D19" s="34">
        <v>6</v>
      </c>
      <c r="E19" s="68" t="s">
        <v>641</v>
      </c>
      <c r="F19" s="55"/>
      <c r="G19" s="55"/>
      <c r="H19" s="55"/>
      <c r="I19" s="55"/>
      <c r="J19" s="58">
        <f t="shared" si="0"/>
        <v>0</v>
      </c>
      <c r="K19" s="55"/>
      <c r="L19" s="55"/>
      <c r="M19" s="55"/>
      <c r="N19" s="58">
        <f t="shared" si="1"/>
        <v>0</v>
      </c>
      <c r="P19" s="62"/>
      <c r="Q19" s="67"/>
      <c r="R19" s="67"/>
    </row>
    <row r="20" spans="1:18" x14ac:dyDescent="0.35">
      <c r="A20" s="62" t="s">
        <v>624</v>
      </c>
      <c r="B20" s="62" t="s">
        <v>660</v>
      </c>
      <c r="C20" s="63"/>
      <c r="D20" s="34">
        <v>7</v>
      </c>
      <c r="E20" s="68" t="s">
        <v>642</v>
      </c>
      <c r="F20" s="55"/>
      <c r="G20" s="55"/>
      <c r="H20" s="55"/>
      <c r="I20" s="55"/>
      <c r="J20" s="58">
        <f t="shared" si="0"/>
        <v>0</v>
      </c>
      <c r="K20" s="55"/>
      <c r="L20" s="55"/>
      <c r="M20" s="55"/>
      <c r="N20" s="58">
        <f t="shared" si="1"/>
        <v>0</v>
      </c>
      <c r="P20" s="62"/>
      <c r="Q20" s="67"/>
      <c r="R20" s="67"/>
    </row>
    <row r="21" spans="1:18" x14ac:dyDescent="0.35">
      <c r="A21" s="62" t="s">
        <v>624</v>
      </c>
      <c r="B21" s="62" t="s">
        <v>661</v>
      </c>
      <c r="C21" s="63"/>
      <c r="D21" s="34">
        <v>8</v>
      </c>
      <c r="E21" s="68" t="s">
        <v>643</v>
      </c>
      <c r="F21" s="55"/>
      <c r="G21" s="55"/>
      <c r="H21" s="55"/>
      <c r="I21" s="55"/>
      <c r="J21" s="58">
        <f t="shared" si="0"/>
        <v>0</v>
      </c>
      <c r="K21" s="55"/>
      <c r="L21" s="55"/>
      <c r="M21" s="55"/>
      <c r="N21" s="58">
        <f t="shared" si="1"/>
        <v>0</v>
      </c>
      <c r="P21" s="62"/>
      <c r="Q21" s="67"/>
      <c r="R21" s="67"/>
    </row>
    <row r="22" spans="1:18" x14ac:dyDescent="0.35">
      <c r="A22" s="62" t="s">
        <v>624</v>
      </c>
      <c r="B22" s="62" t="s">
        <v>662</v>
      </c>
      <c r="C22" s="63"/>
      <c r="D22" s="34">
        <v>9</v>
      </c>
      <c r="E22" s="68" t="s">
        <v>644</v>
      </c>
      <c r="F22" s="55"/>
      <c r="G22" s="55"/>
      <c r="H22" s="55"/>
      <c r="I22" s="55"/>
      <c r="J22" s="58">
        <f t="shared" si="0"/>
        <v>0</v>
      </c>
      <c r="K22" s="55"/>
      <c r="L22" s="55"/>
      <c r="M22" s="55"/>
      <c r="N22" s="58">
        <f t="shared" si="1"/>
        <v>0</v>
      </c>
      <c r="P22" s="62"/>
      <c r="Q22" s="67"/>
      <c r="R22" s="67"/>
    </row>
    <row r="23" spans="1:18" x14ac:dyDescent="0.35">
      <c r="A23" s="62" t="s">
        <v>624</v>
      </c>
      <c r="B23" s="62" t="s">
        <v>663</v>
      </c>
      <c r="C23" s="63"/>
      <c r="D23" s="34">
        <v>10</v>
      </c>
      <c r="E23" s="68" t="s">
        <v>645</v>
      </c>
      <c r="F23" s="55"/>
      <c r="G23" s="55"/>
      <c r="H23" s="55"/>
      <c r="I23" s="55"/>
      <c r="J23" s="58">
        <f t="shared" si="0"/>
        <v>0</v>
      </c>
      <c r="K23" s="55"/>
      <c r="L23" s="55"/>
      <c r="M23" s="55"/>
      <c r="N23" s="58">
        <f t="shared" si="1"/>
        <v>0</v>
      </c>
      <c r="P23" s="62"/>
      <c r="Q23" s="67"/>
      <c r="R23" s="67"/>
    </row>
    <row r="24" spans="1:18" x14ac:dyDescent="0.35">
      <c r="A24" s="62" t="s">
        <v>624</v>
      </c>
      <c r="B24" s="62" t="s">
        <v>664</v>
      </c>
      <c r="C24" s="63"/>
      <c r="D24" s="34">
        <v>11</v>
      </c>
      <c r="E24" s="68" t="s">
        <v>646</v>
      </c>
      <c r="F24" s="55"/>
      <c r="G24" s="55"/>
      <c r="H24" s="55"/>
      <c r="I24" s="55"/>
      <c r="J24" s="58">
        <f t="shared" si="0"/>
        <v>0</v>
      </c>
      <c r="K24" s="55"/>
      <c r="L24" s="55"/>
      <c r="M24" s="55"/>
      <c r="N24" s="58">
        <f t="shared" si="1"/>
        <v>0</v>
      </c>
      <c r="P24" s="62"/>
      <c r="Q24" s="67"/>
      <c r="R24" s="67"/>
    </row>
    <row r="25" spans="1:18" x14ac:dyDescent="0.35">
      <c r="A25" s="62" t="s">
        <v>624</v>
      </c>
      <c r="B25" s="62" t="s">
        <v>665</v>
      </c>
      <c r="C25" s="63"/>
      <c r="D25" s="34">
        <v>12</v>
      </c>
      <c r="E25" s="68" t="s">
        <v>647</v>
      </c>
      <c r="F25" s="55"/>
      <c r="G25" s="55"/>
      <c r="H25" s="55"/>
      <c r="I25" s="55"/>
      <c r="J25" s="58">
        <f t="shared" si="0"/>
        <v>0</v>
      </c>
      <c r="K25" s="55"/>
      <c r="L25" s="55"/>
      <c r="M25" s="55"/>
      <c r="N25" s="58">
        <f t="shared" si="1"/>
        <v>0</v>
      </c>
      <c r="P25" s="62"/>
      <c r="Q25" s="67"/>
      <c r="R25" s="67"/>
    </row>
    <row r="26" spans="1:18" x14ac:dyDescent="0.35">
      <c r="A26" s="62" t="s">
        <v>624</v>
      </c>
      <c r="B26" s="62" t="s">
        <v>666</v>
      </c>
      <c r="C26" s="63"/>
      <c r="D26" s="34">
        <v>13</v>
      </c>
      <c r="E26" s="68" t="s">
        <v>648</v>
      </c>
      <c r="F26" s="55"/>
      <c r="G26" s="55"/>
      <c r="H26" s="55"/>
      <c r="I26" s="55"/>
      <c r="J26" s="58">
        <f t="shared" si="0"/>
        <v>0</v>
      </c>
      <c r="K26" s="55"/>
      <c r="L26" s="55"/>
      <c r="M26" s="55"/>
      <c r="N26" s="58">
        <f t="shared" si="1"/>
        <v>0</v>
      </c>
      <c r="P26" s="62"/>
      <c r="Q26" s="67"/>
      <c r="R26" s="67"/>
    </row>
    <row r="27" spans="1:18" x14ac:dyDescent="0.35">
      <c r="A27" s="62" t="s">
        <v>624</v>
      </c>
      <c r="B27" s="62" t="s">
        <v>667</v>
      </c>
      <c r="C27" s="63"/>
      <c r="D27" s="34">
        <v>14</v>
      </c>
      <c r="E27" s="68" t="s">
        <v>649</v>
      </c>
      <c r="F27" s="55"/>
      <c r="G27" s="55"/>
      <c r="H27" s="55"/>
      <c r="I27" s="55"/>
      <c r="J27" s="58">
        <f t="shared" si="0"/>
        <v>0</v>
      </c>
      <c r="K27" s="55"/>
      <c r="L27" s="55"/>
      <c r="M27" s="55"/>
      <c r="N27" s="58">
        <f t="shared" si="1"/>
        <v>0</v>
      </c>
      <c r="P27" s="62"/>
      <c r="Q27" s="67"/>
      <c r="R27" s="67"/>
    </row>
    <row r="28" spans="1:18" x14ac:dyDescent="0.35">
      <c r="A28" s="62" t="s">
        <v>624</v>
      </c>
      <c r="B28" s="62" t="s">
        <v>668</v>
      </c>
      <c r="C28" s="63"/>
      <c r="D28" s="34">
        <v>15</v>
      </c>
      <c r="E28" s="68" t="s">
        <v>650</v>
      </c>
      <c r="F28" s="55"/>
      <c r="G28" s="55"/>
      <c r="H28" s="55"/>
      <c r="I28" s="55"/>
      <c r="J28" s="58">
        <f t="shared" si="0"/>
        <v>0</v>
      </c>
      <c r="K28" s="55"/>
      <c r="L28" s="55"/>
      <c r="M28" s="55"/>
      <c r="N28" s="58">
        <f t="shared" si="1"/>
        <v>0</v>
      </c>
      <c r="P28" s="62"/>
      <c r="Q28" s="67"/>
      <c r="R28" s="67"/>
    </row>
    <row r="29" spans="1:18" x14ac:dyDescent="0.35">
      <c r="A29" s="62" t="s">
        <v>624</v>
      </c>
      <c r="B29" s="62" t="s">
        <v>669</v>
      </c>
      <c r="C29" s="63"/>
      <c r="D29" s="34">
        <v>16</v>
      </c>
      <c r="E29" s="68" t="s">
        <v>651</v>
      </c>
      <c r="F29" s="55"/>
      <c r="G29" s="55"/>
      <c r="H29" s="55"/>
      <c r="I29" s="55"/>
      <c r="J29" s="58">
        <f t="shared" si="0"/>
        <v>0</v>
      </c>
      <c r="K29" s="55"/>
      <c r="L29" s="55"/>
      <c r="M29" s="55"/>
      <c r="N29" s="58">
        <f t="shared" si="1"/>
        <v>0</v>
      </c>
      <c r="P29" s="62"/>
      <c r="Q29" s="67"/>
      <c r="R29" s="67"/>
    </row>
    <row r="30" spans="1:18" x14ac:dyDescent="0.35">
      <c r="A30" s="62" t="s">
        <v>624</v>
      </c>
      <c r="B30" s="62" t="s">
        <v>670</v>
      </c>
      <c r="C30" s="63"/>
      <c r="D30" s="34">
        <v>17</v>
      </c>
      <c r="E30" s="68" t="s">
        <v>652</v>
      </c>
      <c r="F30" s="55"/>
      <c r="G30" s="55"/>
      <c r="H30" s="55"/>
      <c r="I30" s="55"/>
      <c r="J30" s="58">
        <f t="shared" si="0"/>
        <v>0</v>
      </c>
      <c r="K30" s="55"/>
      <c r="L30" s="55"/>
      <c r="M30" s="55"/>
      <c r="N30" s="58">
        <f t="shared" si="1"/>
        <v>0</v>
      </c>
      <c r="P30" s="62"/>
      <c r="Q30" s="67"/>
      <c r="R30" s="67"/>
    </row>
    <row r="31" spans="1:18" x14ac:dyDescent="0.35">
      <c r="A31" s="62" t="s">
        <v>624</v>
      </c>
      <c r="B31" s="62" t="s">
        <v>671</v>
      </c>
      <c r="C31" s="63"/>
      <c r="D31" s="34">
        <v>18</v>
      </c>
      <c r="E31" s="68" t="s">
        <v>653</v>
      </c>
      <c r="F31" s="55"/>
      <c r="G31" s="55"/>
      <c r="H31" s="55"/>
      <c r="I31" s="55"/>
      <c r="J31" s="58">
        <f t="shared" si="0"/>
        <v>0</v>
      </c>
      <c r="K31" s="55"/>
      <c r="L31" s="55"/>
      <c r="M31" s="55"/>
      <c r="N31" s="58">
        <f t="shared" si="1"/>
        <v>0</v>
      </c>
      <c r="P31" s="62"/>
      <c r="Q31" s="67"/>
      <c r="R31" s="67"/>
    </row>
    <row r="32" spans="1:18" hidden="1" x14ac:dyDescent="0.35">
      <c r="A32" s="62"/>
      <c r="B32" s="62"/>
      <c r="C32" s="62" t="s">
        <v>284</v>
      </c>
      <c r="D32" s="98"/>
      <c r="E32" s="98"/>
      <c r="F32" s="35"/>
      <c r="G32" s="35"/>
      <c r="H32" s="35"/>
      <c r="I32" s="35"/>
      <c r="J32" s="35"/>
      <c r="K32" s="35"/>
      <c r="L32" s="35"/>
      <c r="M32" s="35"/>
      <c r="N32" s="35"/>
      <c r="P32" s="62"/>
      <c r="Q32" s="67"/>
      <c r="R32" s="67"/>
    </row>
    <row r="33" spans="1:18" hidden="1" x14ac:dyDescent="0.35">
      <c r="A33" s="62"/>
      <c r="B33" s="62"/>
      <c r="C33" s="62" t="s">
        <v>287</v>
      </c>
      <c r="D33" s="64"/>
      <c r="E33" s="62"/>
      <c r="F33" s="62"/>
      <c r="G33" s="62"/>
      <c r="H33" s="62"/>
      <c r="I33" s="62"/>
      <c r="J33" s="62"/>
      <c r="K33" s="62"/>
      <c r="L33" s="62"/>
      <c r="M33" s="62"/>
      <c r="N33" s="62"/>
      <c r="O33" s="62"/>
      <c r="P33" s="62" t="s">
        <v>288</v>
      </c>
      <c r="Q33" s="67"/>
      <c r="R33" s="67"/>
    </row>
    <row r="34" spans="1:18" hidden="1" x14ac:dyDescent="0.35">
      <c r="E34" s="25"/>
    </row>
    <row r="35" spans="1:18" hidden="1" x14ac:dyDescent="0.35"/>
    <row r="36" spans="1:18" hidden="1" x14ac:dyDescent="0.35">
      <c r="A36" s="62"/>
      <c r="B36" s="62"/>
      <c r="C36" s="62" t="s">
        <v>621</v>
      </c>
      <c r="D36" s="62"/>
      <c r="E36" s="62"/>
      <c r="F36" s="64"/>
      <c r="G36" s="62"/>
      <c r="H36" s="62"/>
      <c r="I36" s="62"/>
      <c r="J36" s="62"/>
      <c r="K36" s="62"/>
      <c r="L36" s="62"/>
      <c r="M36" s="62"/>
      <c r="N36" s="62"/>
      <c r="O36" s="62"/>
      <c r="P36" s="62"/>
    </row>
    <row r="37" spans="1:18" hidden="1" x14ac:dyDescent="0.35">
      <c r="A37" s="62"/>
      <c r="B37" s="62"/>
      <c r="C37" s="62"/>
      <c r="D37" s="62"/>
      <c r="E37" s="62"/>
      <c r="F37" s="64"/>
      <c r="G37" s="62"/>
      <c r="H37" s="62"/>
      <c r="I37" s="62"/>
      <c r="J37" s="62"/>
      <c r="K37" s="62"/>
      <c r="L37" s="62"/>
      <c r="M37" s="62"/>
      <c r="N37" s="62"/>
      <c r="O37" s="62"/>
      <c r="P37" s="62"/>
    </row>
    <row r="38" spans="1:18" hidden="1" x14ac:dyDescent="0.35">
      <c r="A38" s="62"/>
      <c r="B38" s="62"/>
      <c r="C38" s="62"/>
      <c r="D38" s="62"/>
      <c r="E38" s="62"/>
      <c r="F38" s="64"/>
      <c r="G38" s="62" t="s">
        <v>593</v>
      </c>
      <c r="H38" s="62" t="s">
        <v>594</v>
      </c>
      <c r="I38" s="62" t="s">
        <v>595</v>
      </c>
      <c r="J38" s="62" t="s">
        <v>622</v>
      </c>
      <c r="K38" s="62" t="s">
        <v>596</v>
      </c>
      <c r="L38" s="62" t="s">
        <v>597</v>
      </c>
      <c r="M38" s="62" t="s">
        <v>598</v>
      </c>
      <c r="N38" s="62" t="s">
        <v>623</v>
      </c>
      <c r="O38" s="62"/>
      <c r="P38" s="62"/>
    </row>
    <row r="39" spans="1:18" hidden="1" x14ac:dyDescent="0.35">
      <c r="A39" s="62"/>
      <c r="B39" s="62"/>
      <c r="C39" s="62" t="s">
        <v>285</v>
      </c>
      <c r="D39" s="62" t="s">
        <v>382</v>
      </c>
      <c r="E39" s="62" t="s">
        <v>382</v>
      </c>
      <c r="F39" s="64"/>
      <c r="G39" s="62"/>
      <c r="H39" s="62"/>
      <c r="I39" s="62"/>
      <c r="J39" s="62"/>
      <c r="K39" s="62"/>
      <c r="L39" s="62"/>
      <c r="M39" s="62"/>
      <c r="N39" s="62"/>
      <c r="O39" s="62" t="s">
        <v>284</v>
      </c>
      <c r="P39" s="62" t="s">
        <v>286</v>
      </c>
    </row>
    <row r="40" spans="1:18" hidden="1" x14ac:dyDescent="0.35">
      <c r="A40" s="62"/>
      <c r="B40" s="62"/>
      <c r="C40" s="62" t="s">
        <v>284</v>
      </c>
      <c r="D40"/>
      <c r="F40" s="28"/>
      <c r="P40" s="62"/>
    </row>
    <row r="41" spans="1:18" x14ac:dyDescent="0.35">
      <c r="A41" s="62" t="s">
        <v>625</v>
      </c>
      <c r="B41" s="62"/>
      <c r="C41" s="63"/>
      <c r="D41" s="82" t="s">
        <v>588</v>
      </c>
      <c r="E41" s="84"/>
      <c r="F41" s="58">
        <f>SUM(F14:F32)</f>
        <v>0</v>
      </c>
      <c r="G41" s="58">
        <f t="shared" ref="G41:N41" si="2">SUM(G14:G32)</f>
        <v>0</v>
      </c>
      <c r="H41" s="58">
        <f t="shared" si="2"/>
        <v>0</v>
      </c>
      <c r="I41" s="58">
        <f t="shared" si="2"/>
        <v>0</v>
      </c>
      <c r="J41" s="58">
        <f t="shared" si="2"/>
        <v>0</v>
      </c>
      <c r="K41" s="58">
        <f t="shared" si="2"/>
        <v>0</v>
      </c>
      <c r="L41" s="58">
        <f t="shared" si="2"/>
        <v>0</v>
      </c>
      <c r="M41" s="58">
        <f t="shared" si="2"/>
        <v>0</v>
      </c>
      <c r="N41" s="58">
        <f t="shared" si="2"/>
        <v>0</v>
      </c>
      <c r="P41" s="62"/>
    </row>
    <row r="42" spans="1:18" ht="30" customHeight="1" x14ac:dyDescent="0.35">
      <c r="A42" s="62"/>
      <c r="B42" s="62"/>
      <c r="C42" s="62" t="s">
        <v>284</v>
      </c>
      <c r="D42" s="79" t="s">
        <v>592</v>
      </c>
      <c r="E42" s="80"/>
      <c r="F42" s="80"/>
      <c r="G42" s="80"/>
      <c r="H42" s="80"/>
      <c r="I42" s="80"/>
      <c r="J42" s="80"/>
      <c r="K42" s="80"/>
      <c r="L42" s="80"/>
      <c r="M42" s="80"/>
      <c r="N42" s="81"/>
      <c r="P42" s="62"/>
    </row>
    <row r="43" spans="1:18" x14ac:dyDescent="0.35">
      <c r="A43" s="62"/>
      <c r="B43" s="62"/>
      <c r="C43" s="62" t="s">
        <v>287</v>
      </c>
      <c r="D43" s="62"/>
      <c r="E43" s="62"/>
      <c r="F43" s="64"/>
      <c r="G43" s="62"/>
      <c r="H43" s="62"/>
      <c r="I43" s="62"/>
      <c r="J43" s="62"/>
      <c r="K43" s="62"/>
      <c r="L43" s="62"/>
      <c r="M43" s="62"/>
      <c r="N43" s="62"/>
      <c r="O43" s="62"/>
      <c r="P43" s="62" t="s">
        <v>288</v>
      </c>
    </row>
    <row r="56" s="43" customFormat="1" x14ac:dyDescent="0.35"/>
    <row r="57" s="43" customFormat="1" x14ac:dyDescent="0.35"/>
    <row r="58" s="43" customFormat="1" x14ac:dyDescent="0.35"/>
    <row r="59" s="43" customFormat="1" x14ac:dyDescent="0.35"/>
    <row r="60" s="43" customFormat="1" x14ac:dyDescent="0.35"/>
    <row r="61" s="43" customFormat="1" x14ac:dyDescent="0.35"/>
    <row r="62" s="43" customFormat="1" x14ac:dyDescent="0.35"/>
    <row r="63" s="43" customFormat="1" x14ac:dyDescent="0.35"/>
  </sheetData>
  <mergeCells count="9">
    <mergeCell ref="D1:I1"/>
    <mergeCell ref="K11:N11"/>
    <mergeCell ref="D11:D12"/>
    <mergeCell ref="E11:E12"/>
    <mergeCell ref="D42:N42"/>
    <mergeCell ref="D41:E41"/>
    <mergeCell ref="D32:E32"/>
    <mergeCell ref="F11:F12"/>
    <mergeCell ref="G11:J11"/>
  </mergeCells>
  <phoneticPr fontId="4" type="noConversion"/>
  <dataValidations count="1">
    <dataValidation type="decimal" allowBlank="1" showInputMessage="1" showErrorMessage="1" errorTitle="Input Error" error="Please enter a numeric value between -99999999999999999 and 99999999999999999" sqref="F14:N31 F41:N41">
      <formula1>-99999999999999900</formula1>
      <formula2>99999999999999900</formula2>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73FA6698-831B-454D-978A-4EED3A103B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24</vt:i4>
      </vt:variant>
    </vt:vector>
  </HeadingPairs>
  <TitlesOfParts>
    <vt:vector size="31" baseType="lpstr">
      <vt:lpstr>General Information</vt:lpstr>
      <vt:lpstr>Segmentwise Adv Analysis</vt:lpstr>
      <vt:lpstr>Industrywise Exposure</vt:lpstr>
      <vt:lpstr>SME &amp; Retail Loans</vt:lpstr>
      <vt:lpstr>Exposure Sensitive Sec</vt:lpstr>
      <vt:lpstr>Exposures</vt:lpstr>
      <vt:lpstr>Signatory Info</vt:lpstr>
      <vt:lpstr>datasheet_1_13</vt:lpstr>
      <vt:lpstr>datasheet_1_25</vt:lpstr>
      <vt:lpstr>datasheet_1_26</vt:lpstr>
      <vt:lpstr>datasheet_1_38</vt:lpstr>
      <vt:lpstr>datasheet_1_40</vt:lpstr>
      <vt:lpstr>datasheet_1_42</vt:lpstr>
      <vt:lpstr>'Signatory Info'!fn_D12_0_07102013</vt:lpstr>
      <vt:lpstr>'Signatory Info'!fn_D13_1_07102013</vt:lpstr>
      <vt:lpstr>'Signatory Info'!fn_D14_2_07102013</vt:lpstr>
      <vt:lpstr>'Signatory Info'!fn_D15_3_07102013</vt:lpstr>
      <vt:lpstr>'Signatory Info'!fn_D16_4_07102013</vt:lpstr>
      <vt:lpstr>'Signatory Info'!fn_D17_5_07102013</vt:lpstr>
      <vt:lpstr>'Signatory Info'!fn_D18_6_07102013</vt:lpstr>
      <vt:lpstr>'Signatory Info'!fn_D19_7_07102013</vt:lpstr>
      <vt:lpstr>'Signatory Info'!fn_F12_8_07102013</vt:lpstr>
      <vt:lpstr>'Signatory Info'!fn_F13_9_07102013</vt:lpstr>
      <vt:lpstr>'Signatory Info'!fn_F14_10_07102013</vt:lpstr>
      <vt:lpstr>'Signatory Info'!fn_F15_11_07102013</vt:lpstr>
      <vt:lpstr>'Signatory Info'!fn_F16_12_07102013</vt:lpstr>
      <vt:lpstr>'Signatory Info'!fn_F17_13_07102013</vt:lpstr>
      <vt:lpstr>'Signatory Info'!fn_F18_14_07102013</vt:lpstr>
      <vt:lpstr>'Signatory Info'!fn_F19_15_07102013</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rgadekar</dc:creator>
  <cp:lastModifiedBy>SMD</cp:lastModifiedBy>
  <dcterms:created xsi:type="dcterms:W3CDTF">2010-12-09T08:47:06Z</dcterms:created>
  <dcterms:modified xsi:type="dcterms:W3CDTF">2022-12-05T18:28:09Z</dcterms:modified>
</cp:coreProperties>
</file>