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backupFile="1" codeName="ThisWorkbook" defaultThemeVersion="124226"/>
  <xr:revisionPtr revIDLastSave="0" documentId="8_{38710B77-5D58-4AD1-A592-0260586D1955}" xr6:coauthVersionLast="31" xr6:coauthVersionMax="31" xr10:uidLastSave="{00000000-0000-0000-0000-000000000000}"/>
  <bookViews>
    <workbookView xWindow="0" yWindow="1020" windowWidth="8910" windowHeight="5415" tabRatio="782" firstSheet="17" activeTab="24" xr2:uid="{00000000-000D-0000-FFFF-FFFF00000000}"/>
  </bookViews>
  <sheets>
    <sheet name="MainSheet" sheetId="1" state="veryHidden" r:id="rId1"/>
    <sheet name="StartUp" sheetId="2" state="veryHidden" r:id="rId2"/>
    <sheet name="+DynamicDomain" sheetId="53" state="veryHidden" r:id="rId3"/>
    <sheet name="Navigation" sheetId="90" r:id="rId4"/>
    <sheet name="General Information" sheetId="55" r:id="rId5"/>
    <sheet name="Sec1Part-A" sheetId="56" r:id="rId6"/>
    <sheet name="Sec1Part-A (D)" sheetId="83" r:id="rId7"/>
    <sheet name="Sec1Part-B" sheetId="57" r:id="rId8"/>
    <sheet name="Sec1Part-B (D)" sheetId="84" r:id="rId9"/>
    <sheet name="Sec1Part-C" sheetId="58" r:id="rId10"/>
    <sheet name="Sec1Part-C (D)" sheetId="85" r:id="rId11"/>
    <sheet name="Sec1Part-D" sheetId="59" r:id="rId12"/>
    <sheet name="Sec1Part-D (D)" sheetId="86" r:id="rId13"/>
    <sheet name="Sec2Part-A" sheetId="68" r:id="rId14"/>
    <sheet name="Sec2Part-A (D)" sheetId="87" r:id="rId15"/>
    <sheet name="Sec2Part-B And C" sheetId="69" r:id="rId16"/>
    <sheet name="Sec2Part-B And C (D)" sheetId="88" r:id="rId17"/>
    <sheet name="Sec2Part-D1E1F1" sheetId="70" r:id="rId18"/>
    <sheet name="Sec2Part-D2E2F2" sheetId="63" r:id="rId19"/>
    <sheet name="Sec2Part-G1AndG2" sheetId="64" r:id="rId20"/>
    <sheet name="Sec2Part-G1AndG2 (D)" sheetId="89" r:id="rId21"/>
    <sheet name="Sec3" sheetId="65" r:id="rId22"/>
    <sheet name="Annex1and2" sheetId="66" r:id="rId23"/>
    <sheet name="Annex3" sheetId="67" r:id="rId24"/>
    <sheet name="Signatory" sheetId="91" r:id="rId25"/>
    <sheet name="Data" sheetId="3" state="veryHidden" r:id="rId26"/>
    <sheet name="+FootnoteTexts" sheetId="36" state="veryHidden" r:id="rId27"/>
    <sheet name="+Elements" sheetId="37" state="veryHidden" r:id="rId28"/>
    <sheet name="+Lineitems" sheetId="39" state="veryHidden" r:id="rId29"/>
  </sheets>
  <externalReferences>
    <externalReference r:id="rId30"/>
  </externalReference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fn_D14_0_14102015" localSheetId="24">Signatory!$D$14</definedName>
    <definedName name="fn_D15_1_14102015" localSheetId="24">Signatory!$D$15</definedName>
    <definedName name="fn_D16_2_14102015" localSheetId="24">Signatory!$D$16</definedName>
    <definedName name="fn_D17_3_14102015" localSheetId="24">Signatory!$D$17</definedName>
    <definedName name="fn_D18_4_14102015" localSheetId="24">Signatory!$D$18</definedName>
    <definedName name="fn_D19_5_14102015" localSheetId="24">Signatory!$D$19</definedName>
    <definedName name="fn_D20_6_14102015" localSheetId="24">Signatory!$D$20</definedName>
    <definedName name="fn_E100_17_02122014" localSheetId="17">'Sec2Part-D1E1F1'!$E$110</definedName>
    <definedName name="fn_E104_25_02122014" localSheetId="17">'Sec2Part-D1E1F1'!$E$114</definedName>
    <definedName name="fn_E105_29_02122014" localSheetId="17">'Sec2Part-D1E1F1'!$E$115</definedName>
    <definedName name="fn_E106_33_02122014" localSheetId="17">'Sec2Part-D1E1F1'!$E$116</definedName>
    <definedName name="fn_E107_37_02122014" localSheetId="17">'Sec2Part-D1E1F1'!$E$117</definedName>
    <definedName name="fn_E134_0_20112014" localSheetId="18">'Sec2Part-D2E2F2'!$E$124</definedName>
    <definedName name="fn_E135_2_20112014" localSheetId="18">'Sec2Part-D2E2F2'!$E$125</definedName>
    <definedName name="fn_E136_4_20112014" localSheetId="18">'Sec2Part-D2E2F2'!$E$126</definedName>
    <definedName name="fn_E137_12_20112014" localSheetId="18">'Sec2Part-D2E2F2'!$E$127</definedName>
    <definedName name="fn_E138_14_20112014" localSheetId="18">'Sec2Part-D2E2F2'!$E$128</definedName>
    <definedName name="fn_E139_16_20112014" localSheetId="18">'Sec2Part-D2E2F2'!$E$129</definedName>
    <definedName name="fn_E159_24_20112014" localSheetId="18">'Sec2Part-D2E2F2'!$E$149</definedName>
    <definedName name="fn_E160_28_20112014" localSheetId="18">'Sec2Part-D2E2F2'!$E$150</definedName>
    <definedName name="fn_E161_33_20112014" localSheetId="18">'Sec2Part-D2E2F2'!$E$151</definedName>
    <definedName name="fn_E162_37_20112014" localSheetId="18">'Sec2Part-D2E2F2'!$E$152</definedName>
    <definedName name="fn_E19_0_04022015" localSheetId="4">'General Information'!$E$23</definedName>
    <definedName name="fn_E95_0_02122014" localSheetId="17">'Sec2Part-D1E1F1'!$E$105</definedName>
    <definedName name="fn_E96_2_02122014" localSheetId="17">'Sec2Part-D1E1F1'!$E$106</definedName>
    <definedName name="fn_E97_4_02122014" localSheetId="17">'Sec2Part-D1E1F1'!$E$107</definedName>
    <definedName name="fn_E98_12_02122014" localSheetId="17">'Sec2Part-D1E1F1'!$E$108</definedName>
    <definedName name="fn_E99_14_02122014" localSheetId="17">'Sec2Part-D1E1F1'!$E$109</definedName>
    <definedName name="fn_E99_15_02122014" localSheetId="17">'Sec2Part-D1E1F1'!$E$109</definedName>
    <definedName name="fn_F100_18_02122014" localSheetId="17">'Sec2Part-D1E1F1'!$F$110</definedName>
    <definedName name="fn_F104_26_02122014" localSheetId="17">'Sec2Part-D1E1F1'!$F$114</definedName>
    <definedName name="fn_F105_30_02122014" localSheetId="17">'Sec2Part-D1E1F1'!$F$115</definedName>
    <definedName name="fn_F106_34_02122014" localSheetId="17">'Sec2Part-D1E1F1'!$F$116</definedName>
    <definedName name="fn_F107_38_02122014" localSheetId="17">'Sec2Part-D1E1F1'!$F$117</definedName>
    <definedName name="fn_F134_1_20112014" localSheetId="18">'Sec2Part-D2E2F2'!$F$124</definedName>
    <definedName name="fn_F135_3_20112014" localSheetId="18">'Sec2Part-D2E2F2'!$F$125</definedName>
    <definedName name="fn_F136_5_20112014" localSheetId="18">'Sec2Part-D2E2F2'!$F$126</definedName>
    <definedName name="fn_F137_13_20112014" localSheetId="18">'Sec2Part-D2E2F2'!$F$127</definedName>
    <definedName name="fn_F138_15_20112014" localSheetId="18">'Sec2Part-D2E2F2'!$F$128</definedName>
    <definedName name="fn_F139_17_20112014" localSheetId="18">'Sec2Part-D2E2F2'!$F$129</definedName>
    <definedName name="fn_F14_7_14102015" localSheetId="24">Signatory!$F$14</definedName>
    <definedName name="fn_F15_8_14102015" localSheetId="24">Signatory!$F$15</definedName>
    <definedName name="fn_F159_25_20112014" localSheetId="18">'Sec2Part-D2E2F2'!$F$149</definedName>
    <definedName name="fn_F16_9_14102015" localSheetId="24">Signatory!$F$16</definedName>
    <definedName name="fn_F160_29_20112014" localSheetId="18">'Sec2Part-D2E2F2'!$F$150</definedName>
    <definedName name="fn_F161_34_20112014" localSheetId="18">'Sec2Part-D2E2F2'!$F$151</definedName>
    <definedName name="fn_F162_38_20112014" localSheetId="18">'Sec2Part-D2E2F2'!$F$152</definedName>
    <definedName name="fn_F17_10_14102015" localSheetId="24">Signatory!$F$17</definedName>
    <definedName name="fn_F18_11_14102015" localSheetId="24">Signatory!$F$18</definedName>
    <definedName name="fn_F19_12_14102015" localSheetId="24">Signatory!$F$19</definedName>
    <definedName name="fn_F20_13_14102015" localSheetId="24">Signatory!$F$20</definedName>
    <definedName name="fn_F95_1_02122014" localSheetId="17">'Sec2Part-D1E1F1'!$F$105</definedName>
    <definedName name="fn_F96_3_02122014" localSheetId="17">'Sec2Part-D1E1F1'!$F$106</definedName>
    <definedName name="fn_F97_5_02122014" localSheetId="17">'Sec2Part-D1E1F1'!$F$107</definedName>
    <definedName name="fn_F98_13_02122014" localSheetId="17">'Sec2Part-D1E1F1'!$F$108</definedName>
    <definedName name="fn_F99_16_02122014" localSheetId="17">'Sec2Part-D1E1F1'!$F$109</definedName>
    <definedName name="fn_G100_23_02122014" localSheetId="17">'Sec2Part-D1E1F1'!$G$110</definedName>
    <definedName name="fn_G104_27_02122014" localSheetId="17">'Sec2Part-D1E1F1'!$G$114</definedName>
    <definedName name="fn_G105_31_02122014" localSheetId="17">'Sec2Part-D1E1F1'!$G$115</definedName>
    <definedName name="fn_G106_35_02122014" localSheetId="17">'Sec2Part-D1E1F1'!$G$116</definedName>
    <definedName name="fn_G107_39_02122014" localSheetId="17">'Sec2Part-D1E1F1'!$G$117</definedName>
    <definedName name="fn_G134_6_20112014" localSheetId="18">'Sec2Part-D2E2F2'!$G$124</definedName>
    <definedName name="fn_G135_8_20112014" localSheetId="18">'Sec2Part-D2E2F2'!$G$125</definedName>
    <definedName name="fn_G136_10_20112014" localSheetId="18">'Sec2Part-D2E2F2'!$G$126</definedName>
    <definedName name="fn_G137_18_20112014" localSheetId="18">'Sec2Part-D2E2F2'!$G$127</definedName>
    <definedName name="fn_G138_20_20112014" localSheetId="18">'Sec2Part-D2E2F2'!$G$128</definedName>
    <definedName name="fn_G139_22_20112014" localSheetId="18">'Sec2Part-D2E2F2'!$G$129</definedName>
    <definedName name="fn_G159_26_20112014" localSheetId="18">'Sec2Part-D2E2F2'!$G$149</definedName>
    <definedName name="fn_G160_30_20112014" localSheetId="18">'Sec2Part-D2E2F2'!$G$150</definedName>
    <definedName name="fn_G160_31_20112014" localSheetId="18">'Sec2Part-D2E2F2'!$G$150</definedName>
    <definedName name="fn_G161_35_20112014" localSheetId="18">'Sec2Part-D2E2F2'!$G$151</definedName>
    <definedName name="fn_G162_39_20112014" localSheetId="18">'Sec2Part-D2E2F2'!$G$152</definedName>
    <definedName name="fn_G95_6_02122014" localSheetId="17">'Sec2Part-D1E1F1'!$G$105</definedName>
    <definedName name="fn_G96_8_02122014" localSheetId="17">'Sec2Part-D1E1F1'!$G$106</definedName>
    <definedName name="fn_G97_10_02122014" localSheetId="17">'Sec2Part-D1E1F1'!$G$107</definedName>
    <definedName name="fn_G98_19_02122014" localSheetId="17">'Sec2Part-D1E1F1'!$G$108</definedName>
    <definedName name="fn_G99_21_02122014" localSheetId="17">'Sec2Part-D1E1F1'!$G$109</definedName>
    <definedName name="fn_H100_24_02122014" localSheetId="17">'Sec2Part-D1E1F1'!$H$110</definedName>
    <definedName name="fn_H104_28_02122014" localSheetId="17">'Sec2Part-D1E1F1'!$H$114</definedName>
    <definedName name="fn_H105_32_02122014" localSheetId="17">'Sec2Part-D1E1F1'!$H$115</definedName>
    <definedName name="fn_H106_36_02122014" localSheetId="17">'Sec2Part-D1E1F1'!$H$116</definedName>
    <definedName name="fn_H107_40_02122014" localSheetId="17">'Sec2Part-D1E1F1'!$H$117</definedName>
    <definedName name="fn_H134_7_20112014" localSheetId="18">'Sec2Part-D2E2F2'!$H$124</definedName>
    <definedName name="fn_H135_9_20112014" localSheetId="18">'Sec2Part-D2E2F2'!$H$125</definedName>
    <definedName name="fn_H136_11_20112014" localSheetId="18">'Sec2Part-D2E2F2'!$H$126</definedName>
    <definedName name="fn_H137_19_20112014" localSheetId="18">'Sec2Part-D2E2F2'!$H$127</definedName>
    <definedName name="fn_H138_21_20112014" localSheetId="18">'Sec2Part-D2E2F2'!$H$128</definedName>
    <definedName name="fn_H139_23_20112014" localSheetId="18">'Sec2Part-D2E2F2'!$H$129</definedName>
    <definedName name="fn_H159_27_20112014" localSheetId="18">'Sec2Part-D2E2F2'!$H$149</definedName>
    <definedName name="fn_H160_32_20112014" localSheetId="18">'Sec2Part-D2E2F2'!$H$150</definedName>
    <definedName name="fn_H161_36_20112014" localSheetId="18">'Sec2Part-D2E2F2'!$H$151</definedName>
    <definedName name="fn_H162_40_20112014" localSheetId="18">'Sec2Part-D2E2F2'!$H$152</definedName>
    <definedName name="fn_H95_7_02122014" localSheetId="17">'Sec2Part-D1E1F1'!$H$105</definedName>
    <definedName name="fn_H96_9_02122014" localSheetId="17">'Sec2Part-D1E1F1'!$H$106</definedName>
    <definedName name="fn_H97_11_02122014" localSheetId="17">'Sec2Part-D1E1F1'!$H$107</definedName>
    <definedName name="fn_H98_20_02122014" localSheetId="17">'Sec2Part-D1E1F1'!$H$108</definedName>
    <definedName name="fn_H99_22_02122014" localSheetId="17">'Sec2Part-D1E1F1'!$H$109</definedName>
    <definedName name="ScaleList" localSheetId="24">[1]StartUp!$L$1:$L$5</definedName>
    <definedName name="ScaleList">StartUp!$L$1:$L$5</definedName>
    <definedName name="UnitList" localSheetId="24">[1]StartUp!$K$1:$K$172</definedName>
    <definedName name="UnitList">StartUp!$K$1:$K$172</definedName>
  </definedNames>
  <calcPr calcId="179017"/>
</workbook>
</file>

<file path=xl/calcChain.xml><?xml version="1.0" encoding="utf-8"?>
<calcChain xmlns="http://schemas.openxmlformats.org/spreadsheetml/2006/main">
  <c r="G79" i="67" l="1"/>
  <c r="F79" i="67"/>
  <c r="G53" i="67"/>
  <c r="F53" i="67"/>
  <c r="G27" i="67"/>
  <c r="F27" i="67"/>
  <c r="M67" i="65"/>
  <c r="J67" i="65"/>
  <c r="G67" i="65"/>
  <c r="M66" i="65"/>
  <c r="J66" i="65"/>
  <c r="G66" i="65"/>
  <c r="M65" i="65"/>
  <c r="J65" i="65"/>
  <c r="G65" i="65"/>
  <c r="M64" i="65"/>
  <c r="J64" i="65"/>
  <c r="G64" i="65"/>
  <c r="M63" i="65"/>
  <c r="J63" i="65"/>
  <c r="G63" i="65"/>
  <c r="M62" i="65"/>
  <c r="J62" i="65"/>
  <c r="G62" i="65"/>
  <c r="M61" i="65"/>
  <c r="J61" i="65"/>
  <c r="G61" i="65"/>
  <c r="I45" i="65"/>
  <c r="H45" i="65"/>
  <c r="G45" i="65"/>
  <c r="I44" i="65"/>
  <c r="H44" i="65"/>
  <c r="G44" i="65"/>
  <c r="I43" i="65"/>
  <c r="H43" i="65"/>
  <c r="G43" i="65"/>
  <c r="O106" i="63"/>
  <c r="Q106" i="63" s="1"/>
  <c r="L106" i="63"/>
  <c r="P106" i="63" s="1"/>
  <c r="I106" i="63"/>
  <c r="O105" i="63"/>
  <c r="L105" i="63"/>
  <c r="L104" i="63" s="1"/>
  <c r="I105" i="63"/>
  <c r="N104" i="63"/>
  <c r="M104" i="63"/>
  <c r="K104" i="63"/>
  <c r="J104" i="63"/>
  <c r="I104" i="63"/>
  <c r="H104" i="63"/>
  <c r="G104" i="63"/>
  <c r="F104" i="63"/>
  <c r="E104" i="63"/>
  <c r="Q103" i="63"/>
  <c r="P103" i="63"/>
  <c r="Q102" i="63"/>
  <c r="P102" i="63"/>
  <c r="O100" i="63"/>
  <c r="Q100" i="63" s="1"/>
  <c r="L100" i="63"/>
  <c r="P100" i="63" s="1"/>
  <c r="I100" i="63"/>
  <c r="I98" i="63" s="1"/>
  <c r="O99" i="63"/>
  <c r="O98" i="63" s="1"/>
  <c r="L99" i="63"/>
  <c r="L98" i="63" s="1"/>
  <c r="I99" i="63"/>
  <c r="N98" i="63"/>
  <c r="M98" i="63"/>
  <c r="K98" i="63"/>
  <c r="J98" i="63"/>
  <c r="H98" i="63"/>
  <c r="G98" i="63"/>
  <c r="F98" i="63"/>
  <c r="E98" i="63"/>
  <c r="N97" i="63"/>
  <c r="N101" i="63" s="1"/>
  <c r="J97" i="63"/>
  <c r="J101" i="63" s="1"/>
  <c r="H97" i="63"/>
  <c r="H101" i="63" s="1"/>
  <c r="F97" i="63"/>
  <c r="F101" i="63" s="1"/>
  <c r="O96" i="63"/>
  <c r="L96" i="63"/>
  <c r="Q96" i="63" s="1"/>
  <c r="I96" i="63"/>
  <c r="O95" i="63"/>
  <c r="L95" i="63"/>
  <c r="Q95" i="63" s="1"/>
  <c r="I95" i="63"/>
  <c r="Q94" i="63"/>
  <c r="O94" i="63"/>
  <c r="L94" i="63"/>
  <c r="P94" i="63" s="1"/>
  <c r="I94" i="63"/>
  <c r="P93" i="63"/>
  <c r="O93" i="63"/>
  <c r="L93" i="63"/>
  <c r="Q93" i="63" s="1"/>
  <c r="I93" i="63"/>
  <c r="Q92" i="63"/>
  <c r="O92" i="63"/>
  <c r="P92" i="63" s="1"/>
  <c r="L92" i="63"/>
  <c r="I92" i="63"/>
  <c r="O91" i="63"/>
  <c r="L91" i="63"/>
  <c r="Q91" i="63" s="1"/>
  <c r="I91" i="63"/>
  <c r="O90" i="63"/>
  <c r="Q90" i="63" s="1"/>
  <c r="L90" i="63"/>
  <c r="I90" i="63"/>
  <c r="O89" i="63"/>
  <c r="L89" i="63"/>
  <c r="Q89" i="63" s="1"/>
  <c r="I89" i="63"/>
  <c r="Q88" i="63"/>
  <c r="O88" i="63"/>
  <c r="L88" i="63"/>
  <c r="P88" i="63" s="1"/>
  <c r="I88" i="63"/>
  <c r="P87" i="63"/>
  <c r="O87" i="63"/>
  <c r="L87" i="63"/>
  <c r="Q87" i="63" s="1"/>
  <c r="I87" i="63"/>
  <c r="O86" i="63"/>
  <c r="N86" i="63"/>
  <c r="M86" i="63"/>
  <c r="M97" i="63" s="1"/>
  <c r="M101" i="63" s="1"/>
  <c r="K86" i="63"/>
  <c r="K97" i="63" s="1"/>
  <c r="K101" i="63" s="1"/>
  <c r="J86" i="63"/>
  <c r="I86" i="63"/>
  <c r="H86" i="63"/>
  <c r="G86" i="63"/>
  <c r="G97" i="63" s="1"/>
  <c r="G101" i="63" s="1"/>
  <c r="F86" i="63"/>
  <c r="E86" i="63"/>
  <c r="E97" i="63" s="1"/>
  <c r="E101" i="63" s="1"/>
  <c r="P85" i="63"/>
  <c r="O85" i="63"/>
  <c r="O97" i="63" s="1"/>
  <c r="O101" i="63" s="1"/>
  <c r="L85" i="63"/>
  <c r="Q85" i="63" s="1"/>
  <c r="I85" i="63"/>
  <c r="I97" i="63" s="1"/>
  <c r="M34" i="63"/>
  <c r="L34" i="63"/>
  <c r="K34" i="63"/>
  <c r="J34" i="63"/>
  <c r="I34" i="63"/>
  <c r="H34" i="63"/>
  <c r="G34" i="63"/>
  <c r="F34" i="63"/>
  <c r="E34" i="63"/>
  <c r="M31" i="63"/>
  <c r="L31" i="63"/>
  <c r="K31" i="63"/>
  <c r="J31" i="63"/>
  <c r="I31" i="63"/>
  <c r="H31" i="63"/>
  <c r="G31" i="63"/>
  <c r="F31" i="63"/>
  <c r="E31" i="63"/>
  <c r="M28" i="63"/>
  <c r="L28" i="63"/>
  <c r="K28" i="63"/>
  <c r="J28" i="63"/>
  <c r="I28" i="63"/>
  <c r="H28" i="63"/>
  <c r="G28" i="63"/>
  <c r="F28" i="63"/>
  <c r="E28" i="63"/>
  <c r="M25" i="63"/>
  <c r="M66" i="63" s="1"/>
  <c r="L25" i="63"/>
  <c r="K25" i="63"/>
  <c r="J25" i="63"/>
  <c r="I25" i="63"/>
  <c r="H25" i="63"/>
  <c r="G25" i="63"/>
  <c r="F25" i="63"/>
  <c r="E25" i="63"/>
  <c r="E66" i="63" s="1"/>
  <c r="M21" i="63"/>
  <c r="L21" i="63"/>
  <c r="K21" i="63"/>
  <c r="J21" i="63"/>
  <c r="I21" i="63"/>
  <c r="H21" i="63"/>
  <c r="G21" i="63"/>
  <c r="F21" i="63"/>
  <c r="E21" i="63"/>
  <c r="M18" i="63"/>
  <c r="L18" i="63"/>
  <c r="L66" i="63" s="1"/>
  <c r="K18" i="63"/>
  <c r="K66" i="63" s="1"/>
  <c r="J18" i="63"/>
  <c r="J66" i="63" s="1"/>
  <c r="I18" i="63"/>
  <c r="I66" i="63" s="1"/>
  <c r="H18" i="63"/>
  <c r="H66" i="63" s="1"/>
  <c r="G18" i="63"/>
  <c r="G66" i="63" s="1"/>
  <c r="F18" i="63"/>
  <c r="F66" i="63" s="1"/>
  <c r="E18" i="63"/>
  <c r="Q87" i="70"/>
  <c r="P87" i="70"/>
  <c r="O87" i="70"/>
  <c r="N87" i="70"/>
  <c r="M87" i="70"/>
  <c r="L87" i="70"/>
  <c r="K87" i="70"/>
  <c r="J87" i="70"/>
  <c r="I87" i="70"/>
  <c r="H87" i="70"/>
  <c r="G87" i="70"/>
  <c r="F87" i="70"/>
  <c r="E87" i="70"/>
  <c r="Q81" i="70"/>
  <c r="P81" i="70"/>
  <c r="O81" i="70"/>
  <c r="N81" i="70"/>
  <c r="M81" i="70"/>
  <c r="L81" i="70"/>
  <c r="K81" i="70"/>
  <c r="J81" i="70"/>
  <c r="I81" i="70"/>
  <c r="H81" i="70"/>
  <c r="G81" i="70"/>
  <c r="F81" i="70"/>
  <c r="E81" i="70"/>
  <c r="Q80" i="70"/>
  <c r="Q84" i="70" s="1"/>
  <c r="O80" i="70"/>
  <c r="O84" i="70" s="1"/>
  <c r="K80" i="70"/>
  <c r="K84" i="70" s="1"/>
  <c r="I80" i="70"/>
  <c r="I84" i="70" s="1"/>
  <c r="E80" i="70"/>
  <c r="E84" i="70" s="1"/>
  <c r="Q69" i="70"/>
  <c r="P69" i="70"/>
  <c r="P80" i="70" s="1"/>
  <c r="P84" i="70" s="1"/>
  <c r="O69" i="70"/>
  <c r="N69" i="70"/>
  <c r="N80" i="70" s="1"/>
  <c r="N84" i="70" s="1"/>
  <c r="M69" i="70"/>
  <c r="M80" i="70" s="1"/>
  <c r="M84" i="70" s="1"/>
  <c r="L69" i="70"/>
  <c r="L80" i="70" s="1"/>
  <c r="L84" i="70" s="1"/>
  <c r="K69" i="70"/>
  <c r="J69" i="70"/>
  <c r="J80" i="70" s="1"/>
  <c r="J84" i="70" s="1"/>
  <c r="I69" i="70"/>
  <c r="H69" i="70"/>
  <c r="H80" i="70" s="1"/>
  <c r="H84" i="70" s="1"/>
  <c r="G69" i="70"/>
  <c r="G80" i="70" s="1"/>
  <c r="G84" i="70" s="1"/>
  <c r="F69" i="70"/>
  <c r="F80" i="70" s="1"/>
  <c r="F84" i="70" s="1"/>
  <c r="E69" i="70"/>
  <c r="M34" i="70"/>
  <c r="L34" i="70"/>
  <c r="K34" i="70"/>
  <c r="J34" i="70"/>
  <c r="I34" i="70"/>
  <c r="H34" i="70"/>
  <c r="G34" i="70"/>
  <c r="F34" i="70"/>
  <c r="E34" i="70"/>
  <c r="M31" i="70"/>
  <c r="L31" i="70"/>
  <c r="K31" i="70"/>
  <c r="J31" i="70"/>
  <c r="I31" i="70"/>
  <c r="H31" i="70"/>
  <c r="G31" i="70"/>
  <c r="F31" i="70"/>
  <c r="E31" i="70"/>
  <c r="M28" i="70"/>
  <c r="L28" i="70"/>
  <c r="K28" i="70"/>
  <c r="J28" i="70"/>
  <c r="I28" i="70"/>
  <c r="H28" i="70"/>
  <c r="G28" i="70"/>
  <c r="F28" i="70"/>
  <c r="E28" i="70"/>
  <c r="M25" i="70"/>
  <c r="M53" i="70" s="1"/>
  <c r="L25" i="70"/>
  <c r="K25" i="70"/>
  <c r="K53" i="70" s="1"/>
  <c r="J25" i="70"/>
  <c r="I25" i="70"/>
  <c r="I53" i="70" s="1"/>
  <c r="H25" i="70"/>
  <c r="G25" i="70"/>
  <c r="F25" i="70"/>
  <c r="E25" i="70"/>
  <c r="M21" i="70"/>
  <c r="L21" i="70"/>
  <c r="K21" i="70"/>
  <c r="J21" i="70"/>
  <c r="J53" i="70" s="1"/>
  <c r="I21" i="70"/>
  <c r="H21" i="70"/>
  <c r="G21" i="70"/>
  <c r="F21" i="70"/>
  <c r="E21" i="70"/>
  <c r="M18" i="70"/>
  <c r="L18" i="70"/>
  <c r="L53" i="70" s="1"/>
  <c r="K18" i="70"/>
  <c r="J18" i="70"/>
  <c r="I18" i="70"/>
  <c r="H18" i="70"/>
  <c r="H53" i="70" s="1"/>
  <c r="G18" i="70"/>
  <c r="G53" i="70" s="1"/>
  <c r="F18" i="70"/>
  <c r="F53" i="70" s="1"/>
  <c r="E18" i="70"/>
  <c r="E53" i="70" s="1"/>
  <c r="M125" i="88"/>
  <c r="L125" i="88"/>
  <c r="K125" i="88"/>
  <c r="J125" i="88"/>
  <c r="I125" i="88"/>
  <c r="H125" i="88"/>
  <c r="G125" i="88"/>
  <c r="F125" i="88"/>
  <c r="E125" i="88"/>
  <c r="M119" i="88"/>
  <c r="L119" i="88"/>
  <c r="K119" i="88"/>
  <c r="J119" i="88"/>
  <c r="I119" i="88"/>
  <c r="H119" i="88"/>
  <c r="G119" i="88"/>
  <c r="F119" i="88"/>
  <c r="E119" i="88"/>
  <c r="K117" i="88"/>
  <c r="F117" i="88"/>
  <c r="E117" i="88"/>
  <c r="K116" i="88"/>
  <c r="F116" i="88"/>
  <c r="E116" i="88"/>
  <c r="M115" i="88"/>
  <c r="L115" i="88"/>
  <c r="K115" i="88" s="1"/>
  <c r="J115" i="88"/>
  <c r="F115" i="88" s="1"/>
  <c r="I115" i="88"/>
  <c r="H115" i="88"/>
  <c r="G115" i="88"/>
  <c r="E115" i="88" s="1"/>
  <c r="K114" i="88"/>
  <c r="F114" i="88"/>
  <c r="E114" i="88"/>
  <c r="K113" i="88"/>
  <c r="F113" i="88"/>
  <c r="E113" i="88"/>
  <c r="K112" i="88"/>
  <c r="F112" i="88"/>
  <c r="E112" i="88"/>
  <c r="K111" i="88"/>
  <c r="F111" i="88"/>
  <c r="E111" i="88"/>
  <c r="K110" i="88"/>
  <c r="F110" i="88"/>
  <c r="E110" i="88"/>
  <c r="M109" i="88"/>
  <c r="L109" i="88"/>
  <c r="K109" i="88" s="1"/>
  <c r="J109" i="88"/>
  <c r="F109" i="88" s="1"/>
  <c r="I109" i="88"/>
  <c r="H109" i="88"/>
  <c r="G109" i="88"/>
  <c r="E109" i="88" s="1"/>
  <c r="M95" i="88"/>
  <c r="M76" i="88"/>
  <c r="L76" i="88"/>
  <c r="K76" i="88"/>
  <c r="J76" i="88"/>
  <c r="I76" i="88"/>
  <c r="H76" i="88"/>
  <c r="G76" i="88"/>
  <c r="F76" i="88"/>
  <c r="E76" i="88"/>
  <c r="M73" i="88"/>
  <c r="L73" i="88"/>
  <c r="K73" i="88"/>
  <c r="J73" i="88"/>
  <c r="I73" i="88"/>
  <c r="H73" i="88"/>
  <c r="G73" i="88"/>
  <c r="F73" i="88"/>
  <c r="E73" i="88"/>
  <c r="M70" i="88"/>
  <c r="L70" i="88"/>
  <c r="K70" i="88"/>
  <c r="J70" i="88"/>
  <c r="I70" i="88"/>
  <c r="H70" i="88"/>
  <c r="G70" i="88"/>
  <c r="F70" i="88"/>
  <c r="E70" i="88"/>
  <c r="M67" i="88"/>
  <c r="L67" i="88"/>
  <c r="K67" i="88"/>
  <c r="K95" i="88" s="1"/>
  <c r="J67" i="88"/>
  <c r="I67" i="88"/>
  <c r="I95" i="88" s="1"/>
  <c r="H67" i="88"/>
  <c r="G67" i="88"/>
  <c r="F67" i="88"/>
  <c r="E67" i="88"/>
  <c r="M63" i="88"/>
  <c r="L63" i="88"/>
  <c r="K63" i="88"/>
  <c r="J63" i="88"/>
  <c r="J95" i="88" s="1"/>
  <c r="I63" i="88"/>
  <c r="H63" i="88"/>
  <c r="G63" i="88"/>
  <c r="F63" i="88"/>
  <c r="E63" i="88"/>
  <c r="M60" i="88"/>
  <c r="L60" i="88"/>
  <c r="L95" i="88" s="1"/>
  <c r="K60" i="88"/>
  <c r="J60" i="88"/>
  <c r="I60" i="88"/>
  <c r="H60" i="88"/>
  <c r="H95" i="88" s="1"/>
  <c r="G60" i="88"/>
  <c r="G95" i="88" s="1"/>
  <c r="F60" i="88"/>
  <c r="F95" i="88" s="1"/>
  <c r="E60" i="88"/>
  <c r="E95" i="88" s="1"/>
  <c r="K47" i="88"/>
  <c r="F47" i="88"/>
  <c r="E47" i="88"/>
  <c r="M37" i="88"/>
  <c r="L37" i="88"/>
  <c r="L57" i="88" s="1"/>
  <c r="J37" i="88"/>
  <c r="F37" i="88" s="1"/>
  <c r="I37" i="88"/>
  <c r="H37" i="88"/>
  <c r="G37" i="88"/>
  <c r="E37" i="88" s="1"/>
  <c r="K36" i="88"/>
  <c r="F36" i="88"/>
  <c r="E36" i="88"/>
  <c r="K35" i="88"/>
  <c r="F35" i="88"/>
  <c r="E35" i="88"/>
  <c r="M34" i="88"/>
  <c r="K34" i="88" s="1"/>
  <c r="L34" i="88"/>
  <c r="J34" i="88"/>
  <c r="F34" i="88" s="1"/>
  <c r="I34" i="88"/>
  <c r="H34" i="88"/>
  <c r="G34" i="88"/>
  <c r="E34" i="88" s="1"/>
  <c r="K33" i="88"/>
  <c r="F33" i="88"/>
  <c r="E33" i="88"/>
  <c r="K32" i="88"/>
  <c r="F32" i="88"/>
  <c r="E32" i="88"/>
  <c r="M31" i="88"/>
  <c r="L31" i="88"/>
  <c r="K31" i="88" s="1"/>
  <c r="J31" i="88"/>
  <c r="F31" i="88" s="1"/>
  <c r="I31" i="88"/>
  <c r="H31" i="88"/>
  <c r="G31" i="88"/>
  <c r="E31" i="88" s="1"/>
  <c r="K30" i="88"/>
  <c r="F30" i="88"/>
  <c r="E30" i="88"/>
  <c r="K29" i="88"/>
  <c r="F29" i="88"/>
  <c r="E29" i="88"/>
  <c r="M28" i="88"/>
  <c r="K28" i="88" s="1"/>
  <c r="L28" i="88"/>
  <c r="J28" i="88"/>
  <c r="I28" i="88"/>
  <c r="H28" i="88"/>
  <c r="F28" i="88" s="1"/>
  <c r="G28" i="88"/>
  <c r="E28" i="88" s="1"/>
  <c r="K27" i="88"/>
  <c r="F27" i="88"/>
  <c r="E27" i="88"/>
  <c r="K26" i="88"/>
  <c r="F26" i="88"/>
  <c r="E26" i="88"/>
  <c r="K25" i="88"/>
  <c r="F25" i="88"/>
  <c r="E25" i="88"/>
  <c r="M24" i="88"/>
  <c r="M57" i="88" s="1"/>
  <c r="L24" i="88"/>
  <c r="K24" i="88" s="1"/>
  <c r="J24" i="88"/>
  <c r="I24" i="88"/>
  <c r="H24" i="88"/>
  <c r="F24" i="88" s="1"/>
  <c r="G24" i="88"/>
  <c r="E24" i="88" s="1"/>
  <c r="K23" i="88"/>
  <c r="F23" i="88"/>
  <c r="E23" i="88"/>
  <c r="K22" i="88"/>
  <c r="F22" i="88"/>
  <c r="E22" i="88"/>
  <c r="M21" i="88"/>
  <c r="L21" i="88"/>
  <c r="K21" i="88" s="1"/>
  <c r="J21" i="88"/>
  <c r="F21" i="88" s="1"/>
  <c r="I21" i="88"/>
  <c r="I57" i="88" s="1"/>
  <c r="H21" i="88"/>
  <c r="H57" i="88" s="1"/>
  <c r="G21" i="88"/>
  <c r="E21" i="88" s="1"/>
  <c r="K20" i="88"/>
  <c r="F20" i="88"/>
  <c r="E20" i="88"/>
  <c r="K128" i="69"/>
  <c r="F128" i="69"/>
  <c r="E128" i="69"/>
  <c r="K127" i="69"/>
  <c r="F127" i="69"/>
  <c r="E127" i="69"/>
  <c r="M126" i="69"/>
  <c r="L126" i="69"/>
  <c r="K126" i="69" s="1"/>
  <c r="J126" i="69"/>
  <c r="F126" i="69" s="1"/>
  <c r="I126" i="69"/>
  <c r="H126" i="69"/>
  <c r="G126" i="69"/>
  <c r="E126" i="69" s="1"/>
  <c r="K125" i="69"/>
  <c r="F125" i="69"/>
  <c r="E125" i="69"/>
  <c r="K124" i="69"/>
  <c r="F124" i="69"/>
  <c r="E124" i="69"/>
  <c r="K123" i="69"/>
  <c r="F123" i="69"/>
  <c r="E123" i="69"/>
  <c r="K122" i="69"/>
  <c r="F122" i="69"/>
  <c r="E122" i="69"/>
  <c r="K121" i="69"/>
  <c r="F121" i="69"/>
  <c r="E121" i="69"/>
  <c r="M120" i="69"/>
  <c r="L120" i="69"/>
  <c r="K120" i="69" s="1"/>
  <c r="J120" i="69"/>
  <c r="F120" i="69" s="1"/>
  <c r="I120" i="69"/>
  <c r="H120" i="69"/>
  <c r="G120" i="69"/>
  <c r="E120" i="69" s="1"/>
  <c r="K118" i="69"/>
  <c r="F118" i="69"/>
  <c r="E118" i="69"/>
  <c r="K117" i="69"/>
  <c r="F117" i="69"/>
  <c r="E117" i="69"/>
  <c r="M116" i="69"/>
  <c r="K116" i="69" s="1"/>
  <c r="L116" i="69"/>
  <c r="J116" i="69"/>
  <c r="F116" i="69" s="1"/>
  <c r="I116" i="69"/>
  <c r="H116" i="69"/>
  <c r="G116" i="69"/>
  <c r="E116" i="69" s="1"/>
  <c r="K115" i="69"/>
  <c r="F115" i="69"/>
  <c r="E115" i="69"/>
  <c r="K114" i="69"/>
  <c r="F114" i="69"/>
  <c r="E114" i="69"/>
  <c r="K113" i="69"/>
  <c r="F113" i="69"/>
  <c r="E113" i="69"/>
  <c r="K112" i="69"/>
  <c r="F112" i="69"/>
  <c r="E112" i="69"/>
  <c r="K111" i="69"/>
  <c r="F111" i="69"/>
  <c r="E111" i="69"/>
  <c r="M110" i="69"/>
  <c r="K110" i="69" s="1"/>
  <c r="L110" i="69"/>
  <c r="J110" i="69"/>
  <c r="F110" i="69" s="1"/>
  <c r="I110" i="69"/>
  <c r="H110" i="69"/>
  <c r="G110" i="69"/>
  <c r="E110" i="69" s="1"/>
  <c r="K86" i="69"/>
  <c r="F86" i="69"/>
  <c r="E86" i="69"/>
  <c r="M77" i="69"/>
  <c r="L77" i="69"/>
  <c r="L96" i="69" s="1"/>
  <c r="J77" i="69"/>
  <c r="F77" i="69" s="1"/>
  <c r="I77" i="69"/>
  <c r="H77" i="69"/>
  <c r="G77" i="69"/>
  <c r="E77" i="69" s="1"/>
  <c r="K76" i="69"/>
  <c r="F76" i="69"/>
  <c r="E76" i="69"/>
  <c r="K75" i="69"/>
  <c r="F75" i="69"/>
  <c r="E75" i="69"/>
  <c r="M74" i="69"/>
  <c r="L74" i="69"/>
  <c r="K74" i="69" s="1"/>
  <c r="J74" i="69"/>
  <c r="I74" i="69"/>
  <c r="H74" i="69"/>
  <c r="G74" i="69"/>
  <c r="E74" i="69" s="1"/>
  <c r="F74" i="69"/>
  <c r="K73" i="69"/>
  <c r="F73" i="69"/>
  <c r="E73" i="69"/>
  <c r="K72" i="69"/>
  <c r="F72" i="69"/>
  <c r="E72" i="69"/>
  <c r="M71" i="69"/>
  <c r="L71" i="69"/>
  <c r="K71" i="69" s="1"/>
  <c r="J71" i="69"/>
  <c r="F71" i="69" s="1"/>
  <c r="I71" i="69"/>
  <c r="H71" i="69"/>
  <c r="G71" i="69"/>
  <c r="E71" i="69" s="1"/>
  <c r="K70" i="69"/>
  <c r="F70" i="69"/>
  <c r="E70" i="69"/>
  <c r="K69" i="69"/>
  <c r="F69" i="69"/>
  <c r="E69" i="69"/>
  <c r="M68" i="69"/>
  <c r="K68" i="69" s="1"/>
  <c r="L68" i="69"/>
  <c r="J68" i="69"/>
  <c r="I68" i="69"/>
  <c r="H68" i="69"/>
  <c r="F68" i="69" s="1"/>
  <c r="G68" i="69"/>
  <c r="E68" i="69" s="1"/>
  <c r="K67" i="69"/>
  <c r="F67" i="69"/>
  <c r="E67" i="69"/>
  <c r="K66" i="69"/>
  <c r="F66" i="69"/>
  <c r="E66" i="69"/>
  <c r="K65" i="69"/>
  <c r="F65" i="69"/>
  <c r="E65" i="69"/>
  <c r="M64" i="69"/>
  <c r="M96" i="69" s="1"/>
  <c r="L64" i="69"/>
  <c r="K64" i="69" s="1"/>
  <c r="J64" i="69"/>
  <c r="I64" i="69"/>
  <c r="H64" i="69"/>
  <c r="F64" i="69" s="1"/>
  <c r="G64" i="69"/>
  <c r="E64" i="69" s="1"/>
  <c r="K63" i="69"/>
  <c r="F63" i="69"/>
  <c r="E63" i="69"/>
  <c r="K62" i="69"/>
  <c r="F62" i="69"/>
  <c r="E62" i="69"/>
  <c r="M61" i="69"/>
  <c r="L61" i="69"/>
  <c r="K61" i="69" s="1"/>
  <c r="J61" i="69"/>
  <c r="F61" i="69" s="1"/>
  <c r="F96" i="69" s="1"/>
  <c r="I61" i="69"/>
  <c r="I96" i="69" s="1"/>
  <c r="H61" i="69"/>
  <c r="H96" i="69" s="1"/>
  <c r="G61" i="69"/>
  <c r="E61" i="69" s="1"/>
  <c r="K60" i="69"/>
  <c r="F60" i="69"/>
  <c r="E60" i="69"/>
  <c r="J58" i="69"/>
  <c r="K48" i="69"/>
  <c r="F48" i="69"/>
  <c r="E48" i="69"/>
  <c r="M38" i="69"/>
  <c r="L38" i="69"/>
  <c r="K38" i="69" s="1"/>
  <c r="J38" i="69"/>
  <c r="F38" i="69" s="1"/>
  <c r="I38" i="69"/>
  <c r="H38" i="69"/>
  <c r="G38" i="69"/>
  <c r="E38" i="69" s="1"/>
  <c r="K37" i="69"/>
  <c r="F37" i="69"/>
  <c r="E37" i="69"/>
  <c r="K36" i="69"/>
  <c r="F36" i="69"/>
  <c r="E36" i="69"/>
  <c r="M35" i="69"/>
  <c r="K35" i="69" s="1"/>
  <c r="L35" i="69"/>
  <c r="J35" i="69"/>
  <c r="F35" i="69" s="1"/>
  <c r="I35" i="69"/>
  <c r="H35" i="69"/>
  <c r="G35" i="69"/>
  <c r="E35" i="69" s="1"/>
  <c r="K34" i="69"/>
  <c r="F34" i="69"/>
  <c r="E34" i="69"/>
  <c r="K33" i="69"/>
  <c r="F33" i="69"/>
  <c r="E33" i="69"/>
  <c r="M32" i="69"/>
  <c r="L32" i="69"/>
  <c r="K32" i="69" s="1"/>
  <c r="J32" i="69"/>
  <c r="F32" i="69" s="1"/>
  <c r="I32" i="69"/>
  <c r="H32" i="69"/>
  <c r="G32" i="69"/>
  <c r="E32" i="69" s="1"/>
  <c r="K31" i="69"/>
  <c r="F31" i="69"/>
  <c r="E31" i="69"/>
  <c r="K30" i="69"/>
  <c r="F30" i="69"/>
  <c r="E30" i="69"/>
  <c r="M29" i="69"/>
  <c r="L29" i="69"/>
  <c r="K29" i="69" s="1"/>
  <c r="J29" i="69"/>
  <c r="I29" i="69"/>
  <c r="H29" i="69"/>
  <c r="F29" i="69" s="1"/>
  <c r="G29" i="69"/>
  <c r="E29" i="69" s="1"/>
  <c r="K28" i="69"/>
  <c r="F28" i="69"/>
  <c r="E28" i="69"/>
  <c r="K27" i="69"/>
  <c r="F27" i="69"/>
  <c r="E27" i="69"/>
  <c r="K26" i="69"/>
  <c r="F26" i="69"/>
  <c r="E26" i="69"/>
  <c r="M25" i="69"/>
  <c r="K25" i="69" s="1"/>
  <c r="L25" i="69"/>
  <c r="J25" i="69"/>
  <c r="F25" i="69" s="1"/>
  <c r="I25" i="69"/>
  <c r="H25" i="69"/>
  <c r="G25" i="69"/>
  <c r="E25" i="69" s="1"/>
  <c r="K24" i="69"/>
  <c r="F24" i="69"/>
  <c r="E24" i="69"/>
  <c r="K23" i="69"/>
  <c r="F23" i="69"/>
  <c r="E23" i="69"/>
  <c r="M22" i="69"/>
  <c r="M58" i="69" s="1"/>
  <c r="L22" i="69"/>
  <c r="K22" i="69" s="1"/>
  <c r="J22" i="69"/>
  <c r="F22" i="69" s="1"/>
  <c r="F58" i="69" s="1"/>
  <c r="I22" i="69"/>
  <c r="I58" i="69" s="1"/>
  <c r="H22" i="69"/>
  <c r="H58" i="69" s="1"/>
  <c r="G22" i="69"/>
  <c r="E22" i="69" s="1"/>
  <c r="K21" i="69"/>
  <c r="F21" i="69"/>
  <c r="E21" i="69"/>
  <c r="E58" i="69" s="1"/>
  <c r="J37" i="87"/>
  <c r="I37" i="87"/>
  <c r="J36" i="87"/>
  <c r="I36" i="87"/>
  <c r="J35" i="87"/>
  <c r="I35" i="87"/>
  <c r="J34" i="87"/>
  <c r="I34" i="87"/>
  <c r="J33" i="87"/>
  <c r="I33" i="87"/>
  <c r="J32" i="87"/>
  <c r="I32" i="87"/>
  <c r="J29" i="87"/>
  <c r="I29" i="87"/>
  <c r="J28" i="87"/>
  <c r="I28" i="87"/>
  <c r="J27" i="87"/>
  <c r="I27" i="87"/>
  <c r="J26" i="87"/>
  <c r="I26" i="87"/>
  <c r="J25" i="87"/>
  <c r="I25" i="87"/>
  <c r="J24" i="87"/>
  <c r="I24" i="87"/>
  <c r="J23" i="87"/>
  <c r="I23" i="87"/>
  <c r="J22" i="87"/>
  <c r="I22" i="87"/>
  <c r="J21" i="87"/>
  <c r="I21" i="87"/>
  <c r="J20" i="87"/>
  <c r="J17" i="87" s="1"/>
  <c r="J30" i="87" s="1"/>
  <c r="I20" i="87"/>
  <c r="J19" i="87"/>
  <c r="I19" i="87"/>
  <c r="I17" i="87" s="1"/>
  <c r="I30" i="87" s="1"/>
  <c r="J18" i="87"/>
  <c r="I18" i="87"/>
  <c r="H17" i="87"/>
  <c r="H30" i="87" s="1"/>
  <c r="G17" i="87"/>
  <c r="G30" i="87" s="1"/>
  <c r="F17" i="87"/>
  <c r="F30" i="87" s="1"/>
  <c r="E17" i="87"/>
  <c r="E30" i="87" s="1"/>
  <c r="J38" i="68"/>
  <c r="I38" i="68"/>
  <c r="J37" i="68"/>
  <c r="I37" i="68"/>
  <c r="J36" i="68"/>
  <c r="I36" i="68"/>
  <c r="J35" i="68"/>
  <c r="I35" i="68"/>
  <c r="J34" i="68"/>
  <c r="I34" i="68"/>
  <c r="J33" i="68"/>
  <c r="I33" i="68"/>
  <c r="J30" i="68"/>
  <c r="I30" i="68"/>
  <c r="J29" i="68"/>
  <c r="I29" i="68"/>
  <c r="J28" i="68"/>
  <c r="I28" i="68"/>
  <c r="J27" i="68"/>
  <c r="I27" i="68"/>
  <c r="J26" i="68"/>
  <c r="I26" i="68"/>
  <c r="J25" i="68"/>
  <c r="I25" i="68"/>
  <c r="J24" i="68"/>
  <c r="I24" i="68"/>
  <c r="J23" i="68"/>
  <c r="I23" i="68"/>
  <c r="J22" i="68"/>
  <c r="I22" i="68"/>
  <c r="J21" i="68"/>
  <c r="I21" i="68"/>
  <c r="J20" i="68"/>
  <c r="I20" i="68"/>
  <c r="I18" i="68" s="1"/>
  <c r="I31" i="68" s="1"/>
  <c r="J19" i="68"/>
  <c r="J18" i="68" s="1"/>
  <c r="J31" i="68" s="1"/>
  <c r="I19" i="68"/>
  <c r="H18" i="68"/>
  <c r="H31" i="68" s="1"/>
  <c r="G18" i="68"/>
  <c r="G31" i="68" s="1"/>
  <c r="F18" i="68"/>
  <c r="F31" i="68" s="1"/>
  <c r="E18" i="68"/>
  <c r="E31" i="68" s="1"/>
  <c r="J68" i="86"/>
  <c r="I68" i="86"/>
  <c r="J67" i="86"/>
  <c r="I67" i="86"/>
  <c r="I64" i="86" s="1"/>
  <c r="J66" i="86"/>
  <c r="I66" i="86"/>
  <c r="J65" i="86"/>
  <c r="J64" i="86" s="1"/>
  <c r="I65" i="86"/>
  <c r="H64" i="86"/>
  <c r="G64" i="86"/>
  <c r="F64" i="86"/>
  <c r="E64" i="86"/>
  <c r="J63" i="86"/>
  <c r="I63" i="86"/>
  <c r="J62" i="86"/>
  <c r="I62" i="86"/>
  <c r="J61" i="86"/>
  <c r="I61" i="86"/>
  <c r="J60" i="86"/>
  <c r="I60" i="86"/>
  <c r="J59" i="86"/>
  <c r="I59" i="86"/>
  <c r="J58" i="86"/>
  <c r="I58" i="86"/>
  <c r="J57" i="86"/>
  <c r="J56" i="86" s="1"/>
  <c r="I57" i="86"/>
  <c r="I56" i="86" s="1"/>
  <c r="H56" i="86"/>
  <c r="G56" i="86"/>
  <c r="F56" i="86"/>
  <c r="E56" i="86"/>
  <c r="J54" i="86"/>
  <c r="I54" i="86"/>
  <c r="J53" i="86"/>
  <c r="I53" i="86"/>
  <c r="J52" i="86"/>
  <c r="I52" i="86"/>
  <c r="I50" i="86" s="1"/>
  <c r="J51" i="86"/>
  <c r="J50" i="86" s="1"/>
  <c r="I51" i="86"/>
  <c r="H50" i="86"/>
  <c r="G50" i="86"/>
  <c r="F50" i="86"/>
  <c r="E50" i="86"/>
  <c r="J49" i="86"/>
  <c r="J47" i="86" s="1"/>
  <c r="J46" i="86" s="1"/>
  <c r="I49" i="86"/>
  <c r="J48" i="86"/>
  <c r="I48" i="86"/>
  <c r="I47" i="86" s="1"/>
  <c r="I46" i="86" s="1"/>
  <c r="H47" i="86"/>
  <c r="G47" i="86"/>
  <c r="F47" i="86"/>
  <c r="E47" i="86"/>
  <c r="E46" i="86" s="1"/>
  <c r="F46" i="86"/>
  <c r="J45" i="86"/>
  <c r="I45" i="86"/>
  <c r="J44" i="86"/>
  <c r="I44" i="86"/>
  <c r="J43" i="86"/>
  <c r="I43" i="86"/>
  <c r="J42" i="86"/>
  <c r="I42" i="86"/>
  <c r="I41" i="86" s="1"/>
  <c r="I39" i="86" s="1"/>
  <c r="J41" i="86"/>
  <c r="H41" i="86"/>
  <c r="H39" i="86" s="1"/>
  <c r="H55" i="86" s="1"/>
  <c r="H69" i="86" s="1"/>
  <c r="G41" i="86"/>
  <c r="F41" i="86"/>
  <c r="E41" i="86"/>
  <c r="E39" i="86" s="1"/>
  <c r="E55" i="86" s="1"/>
  <c r="E69" i="86" s="1"/>
  <c r="J40" i="86"/>
  <c r="J39" i="86" s="1"/>
  <c r="J55" i="86" s="1"/>
  <c r="I40" i="86"/>
  <c r="G39" i="86"/>
  <c r="G55" i="86" s="1"/>
  <c r="G69" i="86" s="1"/>
  <c r="F39" i="86"/>
  <c r="F55" i="86" s="1"/>
  <c r="F69" i="86" s="1"/>
  <c r="J38" i="86"/>
  <c r="I38" i="86"/>
  <c r="J36" i="86"/>
  <c r="I36" i="86"/>
  <c r="I34" i="86" s="1"/>
  <c r="I32" i="86" s="1"/>
  <c r="J35" i="86"/>
  <c r="I35" i="86"/>
  <c r="J34" i="86"/>
  <c r="H34" i="86"/>
  <c r="G34" i="86"/>
  <c r="F34" i="86"/>
  <c r="E34" i="86"/>
  <c r="E32" i="86" s="1"/>
  <c r="J33" i="86"/>
  <c r="J32" i="86" s="1"/>
  <c r="I33" i="86"/>
  <c r="F32" i="86"/>
  <c r="J31" i="86"/>
  <c r="I31" i="86"/>
  <c r="J30" i="86"/>
  <c r="I30" i="86"/>
  <c r="J29" i="86"/>
  <c r="I29" i="86"/>
  <c r="J28" i="86"/>
  <c r="I28" i="86"/>
  <c r="J27" i="86"/>
  <c r="I27" i="86"/>
  <c r="I25" i="86" s="1"/>
  <c r="J26" i="86"/>
  <c r="I26" i="86"/>
  <c r="J25" i="86"/>
  <c r="H25" i="86"/>
  <c r="G25" i="86"/>
  <c r="F25" i="86"/>
  <c r="E25" i="86"/>
  <c r="J24" i="86"/>
  <c r="I24" i="86"/>
  <c r="J23" i="86"/>
  <c r="I23" i="86"/>
  <c r="J22" i="86"/>
  <c r="I22" i="86"/>
  <c r="J21" i="86"/>
  <c r="J20" i="86" s="1"/>
  <c r="I21" i="86"/>
  <c r="I20" i="86"/>
  <c r="H20" i="86"/>
  <c r="H19" i="86" s="1"/>
  <c r="H17" i="86" s="1"/>
  <c r="H37" i="86" s="1"/>
  <c r="G20" i="86"/>
  <c r="G19" i="86" s="1"/>
  <c r="G17" i="86" s="1"/>
  <c r="G37" i="86" s="1"/>
  <c r="F20" i="86"/>
  <c r="E20" i="86"/>
  <c r="I19" i="86"/>
  <c r="F19" i="86"/>
  <c r="J19" i="86" s="1"/>
  <c r="J17" i="86" s="1"/>
  <c r="J37" i="86" s="1"/>
  <c r="E19" i="86"/>
  <c r="J18" i="86"/>
  <c r="I18" i="86"/>
  <c r="E17" i="86"/>
  <c r="E37" i="86" s="1"/>
  <c r="J69" i="59"/>
  <c r="I69" i="59"/>
  <c r="J68" i="59"/>
  <c r="I68" i="59"/>
  <c r="J67" i="59"/>
  <c r="I67" i="59"/>
  <c r="I65" i="59" s="1"/>
  <c r="J66" i="59"/>
  <c r="I66" i="59"/>
  <c r="J65" i="59"/>
  <c r="H65" i="59"/>
  <c r="G65" i="59"/>
  <c r="F65" i="59"/>
  <c r="E65" i="59"/>
  <c r="J64" i="59"/>
  <c r="I64" i="59"/>
  <c r="J63" i="59"/>
  <c r="I63" i="59"/>
  <c r="I57" i="59" s="1"/>
  <c r="J62" i="59"/>
  <c r="I62" i="59"/>
  <c r="J61" i="59"/>
  <c r="I61" i="59"/>
  <c r="J60" i="59"/>
  <c r="I60" i="59"/>
  <c r="J59" i="59"/>
  <c r="I59" i="59"/>
  <c r="J58" i="59"/>
  <c r="J57" i="59" s="1"/>
  <c r="I58" i="59"/>
  <c r="H57" i="59"/>
  <c r="G57" i="59"/>
  <c r="F57" i="59"/>
  <c r="E57" i="59"/>
  <c r="J55" i="59"/>
  <c r="I55" i="59"/>
  <c r="J54" i="59"/>
  <c r="I54" i="59"/>
  <c r="J53" i="59"/>
  <c r="I53" i="59"/>
  <c r="J52" i="59"/>
  <c r="J51" i="59" s="1"/>
  <c r="I52" i="59"/>
  <c r="I51" i="59" s="1"/>
  <c r="H51" i="59"/>
  <c r="G51" i="59"/>
  <c r="F51" i="59"/>
  <c r="E51" i="59"/>
  <c r="J50" i="59"/>
  <c r="I50" i="59"/>
  <c r="J49" i="59"/>
  <c r="J48" i="59" s="1"/>
  <c r="I49" i="59"/>
  <c r="I48" i="59" s="1"/>
  <c r="H48" i="59"/>
  <c r="G48" i="59"/>
  <c r="F48" i="59"/>
  <c r="E48" i="59"/>
  <c r="I47" i="59"/>
  <c r="H47" i="59"/>
  <c r="G47" i="59"/>
  <c r="F47" i="59"/>
  <c r="J47" i="59" s="1"/>
  <c r="E47" i="59"/>
  <c r="J46" i="59"/>
  <c r="I46" i="59"/>
  <c r="J45" i="59"/>
  <c r="I45" i="59"/>
  <c r="J44" i="59"/>
  <c r="I44" i="59"/>
  <c r="J43" i="59"/>
  <c r="I43" i="59"/>
  <c r="I42" i="59" s="1"/>
  <c r="I40" i="59" s="1"/>
  <c r="I56" i="59" s="1"/>
  <c r="J42" i="59"/>
  <c r="H42" i="59"/>
  <c r="H40" i="59" s="1"/>
  <c r="H56" i="59" s="1"/>
  <c r="H70" i="59" s="1"/>
  <c r="G42" i="59"/>
  <c r="F42" i="59"/>
  <c r="E42" i="59"/>
  <c r="E40" i="59" s="1"/>
  <c r="E56" i="59" s="1"/>
  <c r="E70" i="59" s="1"/>
  <c r="J41" i="59"/>
  <c r="J40" i="59" s="1"/>
  <c r="J56" i="59" s="1"/>
  <c r="I41" i="59"/>
  <c r="G40" i="59"/>
  <c r="G56" i="59" s="1"/>
  <c r="G70" i="59" s="1"/>
  <c r="F40" i="59"/>
  <c r="F56" i="59" s="1"/>
  <c r="F70" i="59" s="1"/>
  <c r="J39" i="59"/>
  <c r="I39" i="59"/>
  <c r="J37" i="59"/>
  <c r="I37" i="59"/>
  <c r="I35" i="59" s="1"/>
  <c r="I33" i="59" s="1"/>
  <c r="J36" i="59"/>
  <c r="I36" i="59"/>
  <c r="J35" i="59"/>
  <c r="H35" i="59"/>
  <c r="G35" i="59"/>
  <c r="G33" i="59" s="1"/>
  <c r="F35" i="59"/>
  <c r="E35" i="59"/>
  <c r="J34" i="59"/>
  <c r="J33" i="59" s="1"/>
  <c r="I34" i="59"/>
  <c r="H33" i="59"/>
  <c r="F33" i="59"/>
  <c r="E33" i="59"/>
  <c r="J32" i="59"/>
  <c r="I32" i="59"/>
  <c r="J31" i="59"/>
  <c r="I31" i="59"/>
  <c r="J30" i="59"/>
  <c r="I30" i="59"/>
  <c r="J29" i="59"/>
  <c r="I29" i="59"/>
  <c r="J28" i="59"/>
  <c r="I28" i="59"/>
  <c r="J27" i="59"/>
  <c r="J26" i="59" s="1"/>
  <c r="I27" i="59"/>
  <c r="I26" i="59" s="1"/>
  <c r="H26" i="59"/>
  <c r="G26" i="59"/>
  <c r="F26" i="59"/>
  <c r="E26" i="59"/>
  <c r="J25" i="59"/>
  <c r="I25" i="59"/>
  <c r="J24" i="59"/>
  <c r="I24" i="59"/>
  <c r="J23" i="59"/>
  <c r="J21" i="59" s="1"/>
  <c r="J20" i="59" s="1"/>
  <c r="J18" i="59" s="1"/>
  <c r="J38" i="59" s="1"/>
  <c r="I23" i="59"/>
  <c r="J22" i="59"/>
  <c r="I22" i="59"/>
  <c r="I21" i="59" s="1"/>
  <c r="I20" i="59" s="1"/>
  <c r="I18" i="59" s="1"/>
  <c r="I38" i="59" s="1"/>
  <c r="H21" i="59"/>
  <c r="G21" i="59"/>
  <c r="F21" i="59"/>
  <c r="E21" i="59"/>
  <c r="E20" i="59" s="1"/>
  <c r="E18" i="59" s="1"/>
  <c r="E38" i="59" s="1"/>
  <c r="H20" i="59"/>
  <c r="H18" i="59" s="1"/>
  <c r="H38" i="59" s="1"/>
  <c r="G20" i="59"/>
  <c r="F20" i="59"/>
  <c r="F18" i="59" s="1"/>
  <c r="F38" i="59" s="1"/>
  <c r="J19" i="59"/>
  <c r="I19" i="59"/>
  <c r="G18" i="59"/>
  <c r="G38" i="59" s="1"/>
  <c r="J73" i="85"/>
  <c r="I73" i="85"/>
  <c r="I63" i="85"/>
  <c r="H63" i="85"/>
  <c r="G63" i="85"/>
  <c r="F63" i="85"/>
  <c r="F58" i="85" s="1"/>
  <c r="E63" i="85"/>
  <c r="E58" i="85" s="1"/>
  <c r="J62" i="85"/>
  <c r="I62" i="85"/>
  <c r="J61" i="85"/>
  <c r="I61" i="85"/>
  <c r="J60" i="85"/>
  <c r="I60" i="85"/>
  <c r="J59" i="85"/>
  <c r="I59" i="85"/>
  <c r="I58" i="85" s="1"/>
  <c r="H58" i="85"/>
  <c r="G58" i="85"/>
  <c r="J57" i="85"/>
  <c r="I57" i="85"/>
  <c r="J56" i="85"/>
  <c r="I56" i="85"/>
  <c r="J55" i="85"/>
  <c r="I55" i="85"/>
  <c r="J54" i="85"/>
  <c r="I54" i="85"/>
  <c r="J53" i="85"/>
  <c r="I53" i="85"/>
  <c r="J52" i="85"/>
  <c r="J51" i="85" s="1"/>
  <c r="I52" i="85"/>
  <c r="I51" i="85" s="1"/>
  <c r="H51" i="85"/>
  <c r="G51" i="85"/>
  <c r="F51" i="85"/>
  <c r="E51" i="85"/>
  <c r="J49" i="85"/>
  <c r="I49" i="85"/>
  <c r="J48" i="85"/>
  <c r="J47" i="85" s="1"/>
  <c r="I48" i="85"/>
  <c r="I47" i="85"/>
  <c r="H47" i="85"/>
  <c r="G47" i="85"/>
  <c r="F47" i="85"/>
  <c r="E47" i="85"/>
  <c r="J46" i="85"/>
  <c r="I46" i="85"/>
  <c r="J45" i="85"/>
  <c r="I45" i="85"/>
  <c r="J44" i="85"/>
  <c r="I44" i="85"/>
  <c r="J43" i="85"/>
  <c r="I43" i="85"/>
  <c r="J42" i="85"/>
  <c r="I42" i="85"/>
  <c r="J41" i="85"/>
  <c r="J40" i="85" s="1"/>
  <c r="I41" i="85"/>
  <c r="I40" i="85" s="1"/>
  <c r="H40" i="85"/>
  <c r="G40" i="85"/>
  <c r="F40" i="85"/>
  <c r="E40" i="85"/>
  <c r="J38" i="85"/>
  <c r="I38" i="85"/>
  <c r="J37" i="85"/>
  <c r="I37" i="85"/>
  <c r="J36" i="85"/>
  <c r="I36" i="85"/>
  <c r="J35" i="85"/>
  <c r="J34" i="85" s="1"/>
  <c r="I35" i="85"/>
  <c r="I34" i="85" s="1"/>
  <c r="H34" i="85"/>
  <c r="G34" i="85"/>
  <c r="F34" i="85"/>
  <c r="E34" i="85"/>
  <c r="J33" i="85"/>
  <c r="I33" i="85"/>
  <c r="J32" i="85"/>
  <c r="I32" i="85"/>
  <c r="J31" i="85"/>
  <c r="I31" i="85"/>
  <c r="J30" i="85"/>
  <c r="I30" i="85"/>
  <c r="J29" i="85"/>
  <c r="J28" i="85" s="1"/>
  <c r="J27" i="85" s="1"/>
  <c r="I29" i="85"/>
  <c r="I28" i="85" s="1"/>
  <c r="I27" i="85" s="1"/>
  <c r="H28" i="85"/>
  <c r="H27" i="85" s="1"/>
  <c r="G28" i="85"/>
  <c r="G27" i="85" s="1"/>
  <c r="F28" i="85"/>
  <c r="E28" i="85"/>
  <c r="F27" i="85"/>
  <c r="E27" i="85"/>
  <c r="J26" i="85"/>
  <c r="I26" i="85"/>
  <c r="I24" i="85" s="1"/>
  <c r="J25" i="85"/>
  <c r="I25" i="85"/>
  <c r="J24" i="85"/>
  <c r="H24" i="85"/>
  <c r="G24" i="85"/>
  <c r="F24" i="85"/>
  <c r="E24" i="85"/>
  <c r="J23" i="85"/>
  <c r="I23" i="85"/>
  <c r="J22" i="85"/>
  <c r="I22" i="85"/>
  <c r="J21" i="85"/>
  <c r="I21" i="85"/>
  <c r="J20" i="85"/>
  <c r="I20" i="85"/>
  <c r="J19" i="85"/>
  <c r="J18" i="85" s="1"/>
  <c r="J17" i="85" s="1"/>
  <c r="I19" i="85"/>
  <c r="I18" i="85" s="1"/>
  <c r="I17" i="85" s="1"/>
  <c r="I39" i="85" s="1"/>
  <c r="I50" i="85" s="1"/>
  <c r="H18" i="85"/>
  <c r="H17" i="85" s="1"/>
  <c r="G18" i="85"/>
  <c r="G17" i="85" s="1"/>
  <c r="G39" i="85" s="1"/>
  <c r="G50" i="85" s="1"/>
  <c r="G83" i="85" s="1"/>
  <c r="F18" i="85"/>
  <c r="F17" i="85" s="1"/>
  <c r="F39" i="85" s="1"/>
  <c r="F50" i="85" s="1"/>
  <c r="E18" i="85"/>
  <c r="E17" i="85"/>
  <c r="E39" i="85" s="1"/>
  <c r="E50" i="85" s="1"/>
  <c r="E83" i="85" s="1"/>
  <c r="J73" i="58"/>
  <c r="J63" i="58" s="1"/>
  <c r="I73" i="58"/>
  <c r="I63" i="58"/>
  <c r="H63" i="58"/>
  <c r="G63" i="58"/>
  <c r="G58" i="58" s="1"/>
  <c r="F63" i="58"/>
  <c r="E63" i="58"/>
  <c r="J62" i="58"/>
  <c r="I62" i="58"/>
  <c r="J61" i="58"/>
  <c r="I61" i="58"/>
  <c r="J60" i="58"/>
  <c r="I60" i="58"/>
  <c r="J59" i="58"/>
  <c r="I59" i="58"/>
  <c r="I58" i="58"/>
  <c r="H58" i="58"/>
  <c r="F58" i="58"/>
  <c r="E58" i="58"/>
  <c r="J57" i="58"/>
  <c r="I57" i="58"/>
  <c r="J56" i="58"/>
  <c r="I56" i="58"/>
  <c r="J55" i="58"/>
  <c r="I55" i="58"/>
  <c r="J54" i="58"/>
  <c r="I54" i="58"/>
  <c r="J53" i="58"/>
  <c r="I53" i="58"/>
  <c r="J52" i="58"/>
  <c r="J51" i="58" s="1"/>
  <c r="I52" i="58"/>
  <c r="I51" i="58" s="1"/>
  <c r="H51" i="58"/>
  <c r="G51" i="58"/>
  <c r="F51" i="58"/>
  <c r="E51" i="58"/>
  <c r="J49" i="58"/>
  <c r="I49" i="58"/>
  <c r="I47" i="58" s="1"/>
  <c r="J48" i="58"/>
  <c r="I48" i="58"/>
  <c r="J47" i="58"/>
  <c r="H47" i="58"/>
  <c r="G47" i="58"/>
  <c r="F47" i="58"/>
  <c r="E47" i="58"/>
  <c r="J46" i="58"/>
  <c r="I46" i="58"/>
  <c r="J45" i="58"/>
  <c r="I45" i="58"/>
  <c r="J44" i="58"/>
  <c r="I44" i="58"/>
  <c r="J43" i="58"/>
  <c r="I43" i="58"/>
  <c r="J42" i="58"/>
  <c r="I42" i="58"/>
  <c r="I40" i="58" s="1"/>
  <c r="J41" i="58"/>
  <c r="I41" i="58"/>
  <c r="J40" i="58"/>
  <c r="H40" i="58"/>
  <c r="G40" i="58"/>
  <c r="F40" i="58"/>
  <c r="E40" i="58"/>
  <c r="J38" i="58"/>
  <c r="I38" i="58"/>
  <c r="J37" i="58"/>
  <c r="I37" i="58"/>
  <c r="J36" i="58"/>
  <c r="I36" i="58"/>
  <c r="J35" i="58"/>
  <c r="J34" i="58" s="1"/>
  <c r="I35" i="58"/>
  <c r="I34" i="58"/>
  <c r="H34" i="58"/>
  <c r="G34" i="58"/>
  <c r="F34" i="58"/>
  <c r="E34" i="58"/>
  <c r="J33" i="58"/>
  <c r="I33" i="58"/>
  <c r="J32" i="58"/>
  <c r="I32" i="58"/>
  <c r="J31" i="58"/>
  <c r="I31" i="58"/>
  <c r="J30" i="58"/>
  <c r="I30" i="58"/>
  <c r="I28" i="58" s="1"/>
  <c r="I27" i="58" s="1"/>
  <c r="J29" i="58"/>
  <c r="I29" i="58"/>
  <c r="J28" i="58"/>
  <c r="J27" i="58" s="1"/>
  <c r="H28" i="58"/>
  <c r="G28" i="58"/>
  <c r="F28" i="58"/>
  <c r="E28" i="58"/>
  <c r="H27" i="58"/>
  <c r="G27" i="58"/>
  <c r="F27" i="58"/>
  <c r="E27" i="58"/>
  <c r="J26" i="58"/>
  <c r="J24" i="58" s="1"/>
  <c r="I26" i="58"/>
  <c r="J25" i="58"/>
  <c r="I25" i="58"/>
  <c r="I24" i="58" s="1"/>
  <c r="H24" i="58"/>
  <c r="G24" i="58"/>
  <c r="F24" i="58"/>
  <c r="E24" i="58"/>
  <c r="J23" i="58"/>
  <c r="I23" i="58"/>
  <c r="J22" i="58"/>
  <c r="I22" i="58"/>
  <c r="J21" i="58"/>
  <c r="I21" i="58"/>
  <c r="J20" i="58"/>
  <c r="I20" i="58"/>
  <c r="J19" i="58"/>
  <c r="J18" i="58" s="1"/>
  <c r="I19" i="58"/>
  <c r="I18" i="58"/>
  <c r="H18" i="58"/>
  <c r="H17" i="58" s="1"/>
  <c r="H39" i="58" s="1"/>
  <c r="H50" i="58" s="1"/>
  <c r="G18" i="58"/>
  <c r="G17" i="58" s="1"/>
  <c r="G39" i="58" s="1"/>
  <c r="G50" i="58" s="1"/>
  <c r="F18" i="58"/>
  <c r="F17" i="58" s="1"/>
  <c r="F39" i="58" s="1"/>
  <c r="F50" i="58" s="1"/>
  <c r="E18" i="58"/>
  <c r="E17" i="58" s="1"/>
  <c r="E39" i="58" s="1"/>
  <c r="E50" i="58" s="1"/>
  <c r="J74" i="84"/>
  <c r="I74" i="84"/>
  <c r="J71" i="84"/>
  <c r="I71" i="84"/>
  <c r="J70" i="84"/>
  <c r="I70" i="84"/>
  <c r="J69" i="84"/>
  <c r="J68" i="84" s="1"/>
  <c r="J65" i="84" s="1"/>
  <c r="I69" i="84"/>
  <c r="I68" i="84" s="1"/>
  <c r="F68" i="84"/>
  <c r="F65" i="84" s="1"/>
  <c r="E68" i="84"/>
  <c r="J67" i="84"/>
  <c r="I67" i="84"/>
  <c r="I65" i="84" s="1"/>
  <c r="J66" i="84"/>
  <c r="I66" i="84"/>
  <c r="E65" i="84"/>
  <c r="H64" i="84"/>
  <c r="H72" i="84" s="1"/>
  <c r="G64" i="84"/>
  <c r="G72" i="84" s="1"/>
  <c r="J53" i="84"/>
  <c r="I53" i="84"/>
  <c r="F44" i="84"/>
  <c r="J44" i="84" s="1"/>
  <c r="E44" i="84"/>
  <c r="I44" i="84" s="1"/>
  <c r="J43" i="84"/>
  <c r="I43" i="84"/>
  <c r="J42" i="84"/>
  <c r="I42" i="84"/>
  <c r="J41" i="84"/>
  <c r="I41" i="84"/>
  <c r="J40" i="84"/>
  <c r="I40" i="84"/>
  <c r="J39" i="84"/>
  <c r="I39" i="84"/>
  <c r="J38" i="84"/>
  <c r="I38" i="84"/>
  <c r="J37" i="84"/>
  <c r="I37" i="84"/>
  <c r="J36" i="84"/>
  <c r="J35" i="84" s="1"/>
  <c r="I36" i="84"/>
  <c r="I35" i="84" s="1"/>
  <c r="H35" i="84"/>
  <c r="G35" i="84"/>
  <c r="F35" i="84"/>
  <c r="E35" i="84"/>
  <c r="J34" i="84"/>
  <c r="I34" i="84"/>
  <c r="J33" i="84"/>
  <c r="I33" i="84"/>
  <c r="J32" i="84"/>
  <c r="I32" i="84"/>
  <c r="J31" i="84"/>
  <c r="I31" i="84"/>
  <c r="J30" i="84"/>
  <c r="I30" i="84"/>
  <c r="J29" i="84"/>
  <c r="I29" i="84"/>
  <c r="J28" i="84"/>
  <c r="I28" i="84"/>
  <c r="J27" i="84"/>
  <c r="I27" i="84"/>
  <c r="J26" i="84"/>
  <c r="J25" i="84" s="1"/>
  <c r="I26" i="84"/>
  <c r="I25" i="84" s="1"/>
  <c r="H25" i="84"/>
  <c r="G25" i="84"/>
  <c r="F25" i="84"/>
  <c r="E25" i="84"/>
  <c r="J24" i="84"/>
  <c r="I24" i="84"/>
  <c r="I22" i="84" s="1"/>
  <c r="J23" i="84"/>
  <c r="I23" i="84"/>
  <c r="J22" i="84"/>
  <c r="H22" i="84"/>
  <c r="G22" i="84"/>
  <c r="F22" i="84"/>
  <c r="E22" i="84"/>
  <c r="J21" i="84"/>
  <c r="I21" i="84"/>
  <c r="J20" i="84"/>
  <c r="I20" i="84"/>
  <c r="I18" i="84" s="1"/>
  <c r="J19" i="84"/>
  <c r="I19" i="84"/>
  <c r="J18" i="84"/>
  <c r="H18" i="84"/>
  <c r="G18" i="84"/>
  <c r="F18" i="84"/>
  <c r="F17" i="84" s="1"/>
  <c r="E18" i="84"/>
  <c r="E17" i="84"/>
  <c r="E64" i="84" s="1"/>
  <c r="E72" i="84" s="1"/>
  <c r="J74" i="57"/>
  <c r="I74" i="57"/>
  <c r="J71" i="57"/>
  <c r="I71" i="57"/>
  <c r="J70" i="57"/>
  <c r="I70" i="57"/>
  <c r="I68" i="57" s="1"/>
  <c r="J69" i="57"/>
  <c r="I69" i="57"/>
  <c r="J68" i="57"/>
  <c r="J65" i="57" s="1"/>
  <c r="H68" i="57"/>
  <c r="G68" i="57"/>
  <c r="F68" i="57"/>
  <c r="E68" i="57"/>
  <c r="J67" i="57"/>
  <c r="I67" i="57"/>
  <c r="J66" i="57"/>
  <c r="I66" i="57"/>
  <c r="I65" i="57" s="1"/>
  <c r="H65" i="57"/>
  <c r="G65" i="57"/>
  <c r="F65" i="57"/>
  <c r="E65" i="57"/>
  <c r="J53" i="57"/>
  <c r="I53" i="57"/>
  <c r="J44" i="57"/>
  <c r="I44" i="57"/>
  <c r="H44" i="57"/>
  <c r="G44" i="57"/>
  <c r="F44" i="57"/>
  <c r="E44" i="57"/>
  <c r="J43" i="57"/>
  <c r="I43" i="57"/>
  <c r="J42" i="57"/>
  <c r="I42" i="57"/>
  <c r="J41" i="57"/>
  <c r="I41" i="57"/>
  <c r="J40" i="57"/>
  <c r="I40" i="57"/>
  <c r="J39" i="57"/>
  <c r="I39" i="57"/>
  <c r="J38" i="57"/>
  <c r="I38" i="57"/>
  <c r="J37" i="57"/>
  <c r="J35" i="57" s="1"/>
  <c r="I37" i="57"/>
  <c r="J36" i="57"/>
  <c r="I36" i="57"/>
  <c r="I35" i="57" s="1"/>
  <c r="H35" i="57"/>
  <c r="G35" i="57"/>
  <c r="F35" i="57"/>
  <c r="E35" i="57"/>
  <c r="J34" i="57"/>
  <c r="I34" i="57"/>
  <c r="J33" i="57"/>
  <c r="I33" i="57"/>
  <c r="J32" i="57"/>
  <c r="I32" i="57"/>
  <c r="J31" i="57"/>
  <c r="I31" i="57"/>
  <c r="J30" i="57"/>
  <c r="I30" i="57"/>
  <c r="J29" i="57"/>
  <c r="I29" i="57"/>
  <c r="J28" i="57"/>
  <c r="I28" i="57"/>
  <c r="J27" i="57"/>
  <c r="J25" i="57" s="1"/>
  <c r="I27" i="57"/>
  <c r="J26" i="57"/>
  <c r="I26" i="57"/>
  <c r="I25" i="57" s="1"/>
  <c r="H25" i="57"/>
  <c r="G25" i="57"/>
  <c r="F25" i="57"/>
  <c r="E25" i="57"/>
  <c r="J24" i="57"/>
  <c r="I24" i="57"/>
  <c r="J23" i="57"/>
  <c r="J22" i="57" s="1"/>
  <c r="I23" i="57"/>
  <c r="I22" i="57"/>
  <c r="H22" i="57"/>
  <c r="G22" i="57"/>
  <c r="F22" i="57"/>
  <c r="E22" i="57"/>
  <c r="J21" i="57"/>
  <c r="I21" i="57"/>
  <c r="J20" i="57"/>
  <c r="I20" i="57"/>
  <c r="J19" i="57"/>
  <c r="J18" i="57" s="1"/>
  <c r="I19" i="57"/>
  <c r="I18" i="57"/>
  <c r="H18" i="57"/>
  <c r="G18" i="57"/>
  <c r="F18" i="57"/>
  <c r="F17" i="57" s="1"/>
  <c r="E18" i="57"/>
  <c r="E17" i="57" s="1"/>
  <c r="H17" i="57"/>
  <c r="H64" i="57" s="1"/>
  <c r="H72" i="57" s="1"/>
  <c r="G17" i="57"/>
  <c r="G64" i="57" s="1"/>
  <c r="G72" i="57" s="1"/>
  <c r="J271" i="83"/>
  <c r="I271" i="83"/>
  <c r="J270" i="83"/>
  <c r="I270" i="83"/>
  <c r="J267" i="83"/>
  <c r="I267" i="83"/>
  <c r="J256" i="83"/>
  <c r="I256" i="83"/>
  <c r="J247" i="83"/>
  <c r="I247" i="83"/>
  <c r="J246" i="83"/>
  <c r="I246" i="83"/>
  <c r="J245" i="83"/>
  <c r="I245" i="83"/>
  <c r="I243" i="83" s="1"/>
  <c r="J244" i="83"/>
  <c r="I244" i="83"/>
  <c r="J243" i="83"/>
  <c r="H243" i="83"/>
  <c r="G243" i="83"/>
  <c r="F243" i="83"/>
  <c r="E243" i="83"/>
  <c r="J242" i="83"/>
  <c r="I242" i="83"/>
  <c r="J241" i="83"/>
  <c r="I241" i="83"/>
  <c r="J240" i="83"/>
  <c r="I240" i="83"/>
  <c r="J239" i="83"/>
  <c r="I239" i="83"/>
  <c r="J238" i="83"/>
  <c r="I238" i="83"/>
  <c r="J237" i="83"/>
  <c r="J236" i="83" s="1"/>
  <c r="I237" i="83"/>
  <c r="H236" i="83"/>
  <c r="G236" i="83"/>
  <c r="F236" i="83"/>
  <c r="E236" i="83"/>
  <c r="J224" i="83"/>
  <c r="J211" i="83" s="1"/>
  <c r="I224" i="83"/>
  <c r="I211" i="83" s="1"/>
  <c r="H211" i="83"/>
  <c r="G211" i="83"/>
  <c r="F211" i="83"/>
  <c r="E211" i="83"/>
  <c r="J210" i="83"/>
  <c r="I210" i="83"/>
  <c r="J209" i="83"/>
  <c r="I209" i="83"/>
  <c r="J208" i="83"/>
  <c r="I208" i="83"/>
  <c r="J206" i="83"/>
  <c r="I206" i="83"/>
  <c r="I204" i="83" s="1"/>
  <c r="J205" i="83"/>
  <c r="I205" i="83"/>
  <c r="J204" i="83"/>
  <c r="H204" i="83"/>
  <c r="G204" i="83"/>
  <c r="F204" i="83"/>
  <c r="E204" i="83"/>
  <c r="G203" i="83"/>
  <c r="J202" i="83"/>
  <c r="I202" i="83"/>
  <c r="J201" i="83"/>
  <c r="I201" i="83"/>
  <c r="I199" i="83" s="1"/>
  <c r="J200" i="83"/>
  <c r="I200" i="83"/>
  <c r="J199" i="83"/>
  <c r="H199" i="83"/>
  <c r="G199" i="83"/>
  <c r="F199" i="83"/>
  <c r="E199" i="83"/>
  <c r="J198" i="83"/>
  <c r="I198" i="83"/>
  <c r="J197" i="83"/>
  <c r="I197" i="83"/>
  <c r="J196" i="83"/>
  <c r="I196" i="83"/>
  <c r="J195" i="83"/>
  <c r="I195" i="83"/>
  <c r="J194" i="83"/>
  <c r="I194" i="83"/>
  <c r="I192" i="83" s="1"/>
  <c r="I203" i="83" s="1"/>
  <c r="J193" i="83"/>
  <c r="I193" i="83"/>
  <c r="J192" i="83"/>
  <c r="J203" i="83" s="1"/>
  <c r="H192" i="83"/>
  <c r="H203" i="83" s="1"/>
  <c r="G192" i="83"/>
  <c r="F192" i="83"/>
  <c r="F203" i="83" s="1"/>
  <c r="E192" i="83"/>
  <c r="E203" i="83" s="1"/>
  <c r="J176" i="83"/>
  <c r="J163" i="83" s="1"/>
  <c r="I176" i="83"/>
  <c r="I163" i="83"/>
  <c r="F163" i="83"/>
  <c r="E163" i="83"/>
  <c r="J162" i="83"/>
  <c r="I162" i="83"/>
  <c r="J161" i="83"/>
  <c r="I161" i="83"/>
  <c r="J160" i="83"/>
  <c r="I160" i="83"/>
  <c r="J159" i="83"/>
  <c r="I159" i="83"/>
  <c r="J158" i="83"/>
  <c r="I158" i="83"/>
  <c r="I157" i="83" s="1"/>
  <c r="H157" i="83"/>
  <c r="G157" i="83"/>
  <c r="F157" i="83"/>
  <c r="E157" i="83"/>
  <c r="J142" i="83"/>
  <c r="I142" i="83"/>
  <c r="I128" i="83" s="1"/>
  <c r="I122" i="83" s="1"/>
  <c r="I121" i="83" s="1"/>
  <c r="J128" i="83"/>
  <c r="F128" i="83"/>
  <c r="E128" i="83"/>
  <c r="E122" i="83" s="1"/>
  <c r="E121" i="83" s="1"/>
  <c r="J127" i="83"/>
  <c r="I127" i="83"/>
  <c r="J126" i="83"/>
  <c r="I126" i="83"/>
  <c r="J125" i="83"/>
  <c r="I125" i="83"/>
  <c r="J124" i="83"/>
  <c r="I124" i="83"/>
  <c r="J123" i="83"/>
  <c r="J122" i="83" s="1"/>
  <c r="I123" i="83"/>
  <c r="H122" i="83"/>
  <c r="H121" i="83" s="1"/>
  <c r="G122" i="83"/>
  <c r="G121" i="83" s="1"/>
  <c r="F122" i="83"/>
  <c r="F121" i="83" s="1"/>
  <c r="J106" i="83"/>
  <c r="I106" i="83"/>
  <c r="I92" i="83" s="1"/>
  <c r="J92" i="83"/>
  <c r="F92" i="83"/>
  <c r="F87" i="83" s="1"/>
  <c r="F52" i="83" s="1"/>
  <c r="F51" i="83" s="1"/>
  <c r="E92" i="83"/>
  <c r="E87" i="83" s="1"/>
  <c r="J91" i="83"/>
  <c r="I91" i="83"/>
  <c r="J90" i="83"/>
  <c r="I90" i="83"/>
  <c r="J89" i="83"/>
  <c r="I89" i="83"/>
  <c r="J88" i="83"/>
  <c r="I88" i="83"/>
  <c r="I87" i="83" s="1"/>
  <c r="J87" i="83"/>
  <c r="H87" i="83"/>
  <c r="G87" i="83"/>
  <c r="J70" i="83"/>
  <c r="J58" i="83" s="1"/>
  <c r="I70" i="83"/>
  <c r="I58" i="83" s="1"/>
  <c r="F58" i="83"/>
  <c r="E58" i="83"/>
  <c r="E53" i="83" s="1"/>
  <c r="E52" i="83" s="1"/>
  <c r="E51" i="83" s="1"/>
  <c r="J57" i="83"/>
  <c r="I57" i="83"/>
  <c r="J56" i="83"/>
  <c r="I56" i="83"/>
  <c r="J55" i="83"/>
  <c r="I55" i="83"/>
  <c r="J54" i="83"/>
  <c r="J53" i="83" s="1"/>
  <c r="J52" i="83" s="1"/>
  <c r="I54" i="83"/>
  <c r="I53" i="83" s="1"/>
  <c r="I52" i="83" s="1"/>
  <c r="I51" i="83" s="1"/>
  <c r="H53" i="83"/>
  <c r="H52" i="83" s="1"/>
  <c r="G53" i="83"/>
  <c r="G52" i="83" s="1"/>
  <c r="G51" i="83" s="1"/>
  <c r="F53" i="83"/>
  <c r="J49" i="83"/>
  <c r="I49" i="83"/>
  <c r="J48" i="83"/>
  <c r="I48" i="83"/>
  <c r="J47" i="83"/>
  <c r="I47" i="83"/>
  <c r="J46" i="83"/>
  <c r="J45" i="83" s="1"/>
  <c r="I46" i="83"/>
  <c r="I45" i="83" s="1"/>
  <c r="H45" i="83"/>
  <c r="G45" i="83"/>
  <c r="F45" i="83"/>
  <c r="E45" i="83"/>
  <c r="J44" i="83"/>
  <c r="I44" i="83"/>
  <c r="J43" i="83"/>
  <c r="I43" i="83"/>
  <c r="J42" i="83"/>
  <c r="J39" i="83" s="1"/>
  <c r="I42" i="83"/>
  <c r="J41" i="83"/>
  <c r="I41" i="83"/>
  <c r="I39" i="83" s="1"/>
  <c r="J40" i="83"/>
  <c r="I40" i="83"/>
  <c r="H39" i="83"/>
  <c r="G39" i="83"/>
  <c r="F39" i="83"/>
  <c r="E39" i="83"/>
  <c r="J38" i="83"/>
  <c r="I38" i="83"/>
  <c r="J37" i="83"/>
  <c r="I37" i="83"/>
  <c r="J36" i="83"/>
  <c r="I36" i="83"/>
  <c r="J35" i="83"/>
  <c r="J34" i="83" s="1"/>
  <c r="J33" i="83" s="1"/>
  <c r="I35" i="83"/>
  <c r="I34" i="83"/>
  <c r="I33" i="83" s="1"/>
  <c r="H34" i="83"/>
  <c r="H33" i="83" s="1"/>
  <c r="G34" i="83"/>
  <c r="G33" i="83" s="1"/>
  <c r="F34" i="83"/>
  <c r="F33" i="83" s="1"/>
  <c r="E34" i="83"/>
  <c r="E33" i="83" s="1"/>
  <c r="J32" i="83"/>
  <c r="I32" i="83"/>
  <c r="I30" i="83" s="1"/>
  <c r="J31" i="83"/>
  <c r="I31" i="83"/>
  <c r="J30" i="83"/>
  <c r="H30" i="83"/>
  <c r="G30" i="83"/>
  <c r="F30" i="83"/>
  <c r="E30" i="83"/>
  <c r="J29" i="83"/>
  <c r="I29" i="83"/>
  <c r="J28" i="83"/>
  <c r="I28" i="83"/>
  <c r="J27" i="83"/>
  <c r="I27" i="83"/>
  <c r="J26" i="83"/>
  <c r="J25" i="83" s="1"/>
  <c r="I26" i="83"/>
  <c r="I25" i="83" s="1"/>
  <c r="H25" i="83"/>
  <c r="G25" i="83"/>
  <c r="F25" i="83"/>
  <c r="E25" i="83"/>
  <c r="J24" i="83"/>
  <c r="I24" i="83"/>
  <c r="J23" i="83"/>
  <c r="I23" i="83"/>
  <c r="J22" i="83"/>
  <c r="J20" i="83" s="1"/>
  <c r="J19" i="83" s="1"/>
  <c r="J50" i="83" s="1"/>
  <c r="I22" i="83"/>
  <c r="J21" i="83"/>
  <c r="I21" i="83"/>
  <c r="I20" i="83" s="1"/>
  <c r="I19" i="83" s="1"/>
  <c r="I50" i="83" s="1"/>
  <c r="H20" i="83"/>
  <c r="G20" i="83"/>
  <c r="F20" i="83"/>
  <c r="F19" i="83" s="1"/>
  <c r="F50" i="83" s="1"/>
  <c r="F268" i="83" s="1"/>
  <c r="F272" i="83" s="1"/>
  <c r="E20" i="83"/>
  <c r="E19" i="83" s="1"/>
  <c r="E50" i="83" s="1"/>
  <c r="H19" i="83"/>
  <c r="H50" i="83" s="1"/>
  <c r="H268" i="83" s="1"/>
  <c r="H272" i="83" s="1"/>
  <c r="G19" i="83"/>
  <c r="G50" i="83" s="1"/>
  <c r="J18" i="83"/>
  <c r="I18" i="83"/>
  <c r="J17" i="83"/>
  <c r="I17" i="83"/>
  <c r="J16" i="83"/>
  <c r="I16" i="83"/>
  <c r="I14" i="83" s="1"/>
  <c r="I207" i="83" s="1"/>
  <c r="J15" i="83"/>
  <c r="I15" i="83"/>
  <c r="J14" i="83"/>
  <c r="J207" i="83" s="1"/>
  <c r="H14" i="83"/>
  <c r="H207" i="83" s="1"/>
  <c r="G14" i="83"/>
  <c r="G207" i="83" s="1"/>
  <c r="F14" i="83"/>
  <c r="F207" i="83" s="1"/>
  <c r="E14" i="83"/>
  <c r="E207" i="83" s="1"/>
  <c r="J277" i="56"/>
  <c r="I277" i="56"/>
  <c r="J276" i="56"/>
  <c r="I276" i="56"/>
  <c r="J273" i="56"/>
  <c r="I273" i="56"/>
  <c r="J262" i="56"/>
  <c r="I262" i="56"/>
  <c r="J253" i="56"/>
  <c r="I253" i="56"/>
  <c r="J252" i="56"/>
  <c r="I252" i="56"/>
  <c r="J251" i="56"/>
  <c r="I251" i="56"/>
  <c r="J250" i="56"/>
  <c r="J249" i="56" s="1"/>
  <c r="I250" i="56"/>
  <c r="I249" i="56" s="1"/>
  <c r="H249" i="56"/>
  <c r="H242" i="56" s="1"/>
  <c r="G249" i="56"/>
  <c r="G242" i="56" s="1"/>
  <c r="F249" i="56"/>
  <c r="E249" i="56"/>
  <c r="J248" i="56"/>
  <c r="I248" i="56"/>
  <c r="J247" i="56"/>
  <c r="I247" i="56"/>
  <c r="J246" i="56"/>
  <c r="I246" i="56"/>
  <c r="J245" i="56"/>
  <c r="I245" i="56"/>
  <c r="J244" i="56"/>
  <c r="I244" i="56"/>
  <c r="J243" i="56"/>
  <c r="I243" i="56"/>
  <c r="I242" i="56" s="1"/>
  <c r="F242" i="56"/>
  <c r="E242" i="56"/>
  <c r="J224" i="56"/>
  <c r="I224" i="56"/>
  <c r="J212" i="56"/>
  <c r="I212" i="56"/>
  <c r="H212" i="56"/>
  <c r="G212" i="56"/>
  <c r="F212" i="56"/>
  <c r="E212" i="56"/>
  <c r="J211" i="56"/>
  <c r="I211" i="56"/>
  <c r="J210" i="56"/>
  <c r="I210" i="56"/>
  <c r="J209" i="56"/>
  <c r="I209" i="56"/>
  <c r="J207" i="56"/>
  <c r="I207" i="56"/>
  <c r="J206" i="56"/>
  <c r="J205" i="56" s="1"/>
  <c r="I206" i="56"/>
  <c r="I205" i="56" s="1"/>
  <c r="H205" i="56"/>
  <c r="G205" i="56"/>
  <c r="F205" i="56"/>
  <c r="E205" i="56"/>
  <c r="E204" i="56"/>
  <c r="J203" i="56"/>
  <c r="I203" i="56"/>
  <c r="J202" i="56"/>
  <c r="I202" i="56"/>
  <c r="J201" i="56"/>
  <c r="J200" i="56" s="1"/>
  <c r="I201" i="56"/>
  <c r="I200" i="56" s="1"/>
  <c r="H200" i="56"/>
  <c r="G200" i="56"/>
  <c r="F200" i="56"/>
  <c r="E200" i="56"/>
  <c r="J199" i="56"/>
  <c r="I199" i="56"/>
  <c r="J198" i="56"/>
  <c r="I198" i="56"/>
  <c r="J197" i="56"/>
  <c r="I197" i="56"/>
  <c r="J196" i="56"/>
  <c r="I196" i="56"/>
  <c r="J195" i="56"/>
  <c r="J193" i="56" s="1"/>
  <c r="J204" i="56" s="1"/>
  <c r="I195" i="56"/>
  <c r="J194" i="56"/>
  <c r="I194" i="56"/>
  <c r="I193" i="56" s="1"/>
  <c r="I204" i="56" s="1"/>
  <c r="H193" i="56"/>
  <c r="H204" i="56" s="1"/>
  <c r="G193" i="56"/>
  <c r="G204" i="56" s="1"/>
  <c r="F193" i="56"/>
  <c r="F204" i="56" s="1"/>
  <c r="E193" i="56"/>
  <c r="J177" i="56"/>
  <c r="J164" i="56" s="1"/>
  <c r="I177" i="56"/>
  <c r="I164" i="56" s="1"/>
  <c r="H164" i="56"/>
  <c r="G164" i="56"/>
  <c r="G158" i="56" s="1"/>
  <c r="F164" i="56"/>
  <c r="E164" i="56"/>
  <c r="J163" i="56"/>
  <c r="I163" i="56"/>
  <c r="J162" i="56"/>
  <c r="I162" i="56"/>
  <c r="J161" i="56"/>
  <c r="I161" i="56"/>
  <c r="J160" i="56"/>
  <c r="I160" i="56"/>
  <c r="J159" i="56"/>
  <c r="J158" i="56" s="1"/>
  <c r="I159" i="56"/>
  <c r="H158" i="56"/>
  <c r="F158" i="56"/>
  <c r="E158" i="56"/>
  <c r="J143" i="56"/>
  <c r="I143" i="56"/>
  <c r="J129" i="56"/>
  <c r="I129" i="56"/>
  <c r="H129" i="56"/>
  <c r="G129" i="56"/>
  <c r="G123" i="56" s="1"/>
  <c r="G122" i="56" s="1"/>
  <c r="F129" i="56"/>
  <c r="E129" i="56"/>
  <c r="J128" i="56"/>
  <c r="I128" i="56"/>
  <c r="J127" i="56"/>
  <c r="I127" i="56"/>
  <c r="J126" i="56"/>
  <c r="I126" i="56"/>
  <c r="J125" i="56"/>
  <c r="I125" i="56"/>
  <c r="J124" i="56"/>
  <c r="J123" i="56" s="1"/>
  <c r="I124" i="56"/>
  <c r="I123" i="56" s="1"/>
  <c r="H123" i="56"/>
  <c r="H122" i="56" s="1"/>
  <c r="F123" i="56"/>
  <c r="F122" i="56" s="1"/>
  <c r="E123" i="56"/>
  <c r="E122" i="56"/>
  <c r="J107" i="56"/>
  <c r="I107" i="56"/>
  <c r="J93" i="56"/>
  <c r="I93" i="56"/>
  <c r="H93" i="56"/>
  <c r="G93" i="56"/>
  <c r="G88" i="56" s="1"/>
  <c r="F93" i="56"/>
  <c r="E93" i="56"/>
  <c r="J92" i="56"/>
  <c r="I92" i="56"/>
  <c r="J91" i="56"/>
  <c r="I91" i="56"/>
  <c r="J90" i="56"/>
  <c r="I90" i="56"/>
  <c r="J89" i="56"/>
  <c r="J88" i="56" s="1"/>
  <c r="I89" i="56"/>
  <c r="I88" i="56" s="1"/>
  <c r="H88" i="56"/>
  <c r="F88" i="56"/>
  <c r="E88" i="56"/>
  <c r="J71" i="56"/>
  <c r="I71" i="56"/>
  <c r="I59" i="56" s="1"/>
  <c r="J59" i="56"/>
  <c r="H59" i="56"/>
  <c r="H54" i="56" s="1"/>
  <c r="H53" i="56" s="1"/>
  <c r="G59" i="56"/>
  <c r="G54" i="56" s="1"/>
  <c r="F59" i="56"/>
  <c r="E59" i="56"/>
  <c r="E54" i="56" s="1"/>
  <c r="E53" i="56" s="1"/>
  <c r="E52" i="56" s="1"/>
  <c r="J58" i="56"/>
  <c r="I58" i="56"/>
  <c r="J57" i="56"/>
  <c r="I57" i="56"/>
  <c r="J56" i="56"/>
  <c r="I56" i="56"/>
  <c r="I54" i="56" s="1"/>
  <c r="J55" i="56"/>
  <c r="I55" i="56"/>
  <c r="J54" i="56"/>
  <c r="J53" i="56" s="1"/>
  <c r="F54" i="56"/>
  <c r="F53" i="56"/>
  <c r="J50" i="56"/>
  <c r="I50" i="56"/>
  <c r="J49" i="56"/>
  <c r="I49" i="56"/>
  <c r="J48" i="56"/>
  <c r="I48" i="56"/>
  <c r="J47" i="56"/>
  <c r="J46" i="56" s="1"/>
  <c r="I47" i="56"/>
  <c r="I46" i="56"/>
  <c r="H46" i="56"/>
  <c r="G46" i="56"/>
  <c r="F46" i="56"/>
  <c r="E46" i="56"/>
  <c r="J45" i="56"/>
  <c r="I45" i="56"/>
  <c r="J44" i="56"/>
  <c r="I44" i="56"/>
  <c r="J43" i="56"/>
  <c r="I43" i="56"/>
  <c r="J42" i="56"/>
  <c r="I42" i="56"/>
  <c r="I40" i="56" s="1"/>
  <c r="J41" i="56"/>
  <c r="I41" i="56"/>
  <c r="J40" i="56"/>
  <c r="H40" i="56"/>
  <c r="G40" i="56"/>
  <c r="G34" i="56" s="1"/>
  <c r="F40" i="56"/>
  <c r="E40" i="56"/>
  <c r="J39" i="56"/>
  <c r="I39" i="56"/>
  <c r="J38" i="56"/>
  <c r="I38" i="56"/>
  <c r="J37" i="56"/>
  <c r="I37" i="56"/>
  <c r="J36" i="56"/>
  <c r="J35" i="56" s="1"/>
  <c r="J34" i="56" s="1"/>
  <c r="I36" i="56"/>
  <c r="I35" i="56" s="1"/>
  <c r="H35" i="56"/>
  <c r="G35" i="56"/>
  <c r="F35" i="56"/>
  <c r="E35" i="56"/>
  <c r="H34" i="56"/>
  <c r="F34" i="56"/>
  <c r="E34" i="56"/>
  <c r="J33" i="56"/>
  <c r="I33" i="56"/>
  <c r="I31" i="56" s="1"/>
  <c r="J32" i="56"/>
  <c r="I32" i="56"/>
  <c r="J31" i="56"/>
  <c r="H31" i="56"/>
  <c r="G31" i="56"/>
  <c r="F31" i="56"/>
  <c r="E31" i="56"/>
  <c r="J30" i="56"/>
  <c r="I30" i="56"/>
  <c r="J29" i="56"/>
  <c r="I29" i="56"/>
  <c r="J28" i="56"/>
  <c r="I28" i="56"/>
  <c r="J27" i="56"/>
  <c r="J26" i="56" s="1"/>
  <c r="I27" i="56"/>
  <c r="I26" i="56"/>
  <c r="H26" i="56"/>
  <c r="G26" i="56"/>
  <c r="F26" i="56"/>
  <c r="F20" i="56" s="1"/>
  <c r="F51" i="56" s="1"/>
  <c r="E26" i="56"/>
  <c r="J25" i="56"/>
  <c r="I25" i="56"/>
  <c r="J24" i="56"/>
  <c r="I24" i="56"/>
  <c r="J23" i="56"/>
  <c r="J21" i="56" s="1"/>
  <c r="J20" i="56" s="1"/>
  <c r="I23" i="56"/>
  <c r="J22" i="56"/>
  <c r="I22" i="56"/>
  <c r="I21" i="56" s="1"/>
  <c r="I20" i="56" s="1"/>
  <c r="I51" i="56" s="1"/>
  <c r="I274" i="56" s="1"/>
  <c r="I278" i="56" s="1"/>
  <c r="H21" i="56"/>
  <c r="H20" i="56" s="1"/>
  <c r="H51" i="56" s="1"/>
  <c r="G21" i="56"/>
  <c r="G20" i="56" s="1"/>
  <c r="G51" i="56" s="1"/>
  <c r="G274" i="56" s="1"/>
  <c r="G278" i="56" s="1"/>
  <c r="F21" i="56"/>
  <c r="E21" i="56"/>
  <c r="E20" i="56"/>
  <c r="E51" i="56" s="1"/>
  <c r="J19" i="56"/>
  <c r="I19" i="56"/>
  <c r="J18" i="56"/>
  <c r="J15" i="56" s="1"/>
  <c r="J208" i="56" s="1"/>
  <c r="I18" i="56"/>
  <c r="J17" i="56"/>
  <c r="I17" i="56"/>
  <c r="I15" i="56" s="1"/>
  <c r="I208" i="56" s="1"/>
  <c r="J16" i="56"/>
  <c r="I16" i="56"/>
  <c r="H15" i="56"/>
  <c r="H208" i="56" s="1"/>
  <c r="G15" i="56"/>
  <c r="G208" i="56" s="1"/>
  <c r="F15" i="56"/>
  <c r="F208" i="56" s="1"/>
  <c r="E15" i="56"/>
  <c r="E208" i="56" s="1"/>
  <c r="D27" i="55"/>
  <c r="E26" i="55"/>
  <c r="E25" i="55"/>
  <c r="E24" i="55"/>
  <c r="E17" i="55"/>
  <c r="E15" i="55"/>
  <c r="E14" i="55"/>
  <c r="E13" i="55"/>
  <c r="E12" i="55"/>
  <c r="E11" i="55"/>
  <c r="C42" i="2"/>
  <c r="C41" i="2"/>
  <c r="C40" i="2"/>
  <c r="D15" i="2"/>
  <c r="D14" i="2"/>
  <c r="D12" i="2"/>
  <c r="D11" i="2"/>
  <c r="D10" i="2"/>
  <c r="D9" i="2"/>
  <c r="E16" i="55" s="1"/>
  <c r="D8" i="2"/>
  <c r="F52" i="56" l="1"/>
  <c r="I268" i="83"/>
  <c r="I272" i="83" s="1"/>
  <c r="G53" i="56"/>
  <c r="G52" i="56" s="1"/>
  <c r="I70" i="59"/>
  <c r="K58" i="69"/>
  <c r="E57" i="88"/>
  <c r="I34" i="56"/>
  <c r="Q98" i="63"/>
  <c r="P98" i="63"/>
  <c r="J51" i="56"/>
  <c r="J274" i="56" s="1"/>
  <c r="J278" i="56" s="1"/>
  <c r="H52" i="56"/>
  <c r="I158" i="56"/>
  <c r="J157" i="83"/>
  <c r="J121" i="83" s="1"/>
  <c r="J51" i="83" s="1"/>
  <c r="E96" i="69"/>
  <c r="H39" i="85"/>
  <c r="H50" i="85" s="1"/>
  <c r="H83" i="85" s="1"/>
  <c r="I55" i="86"/>
  <c r="I69" i="86" s="1"/>
  <c r="F83" i="58"/>
  <c r="E274" i="56"/>
  <c r="E278" i="56" s="1"/>
  <c r="J122" i="56"/>
  <c r="J52" i="56" s="1"/>
  <c r="G268" i="83"/>
  <c r="G272" i="83" s="1"/>
  <c r="F64" i="84"/>
  <c r="F72" i="84" s="1"/>
  <c r="J17" i="84"/>
  <c r="J64" i="84" s="1"/>
  <c r="J72" i="84" s="1"/>
  <c r="G83" i="58"/>
  <c r="J39" i="85"/>
  <c r="J50" i="85" s="1"/>
  <c r="I17" i="86"/>
  <c r="I37" i="86" s="1"/>
  <c r="I53" i="56"/>
  <c r="I52" i="56" s="1"/>
  <c r="H83" i="58"/>
  <c r="J70" i="59"/>
  <c r="F57" i="88"/>
  <c r="Q104" i="63"/>
  <c r="J268" i="83"/>
  <c r="J272" i="83" s="1"/>
  <c r="I122" i="56"/>
  <c r="F274" i="56"/>
  <c r="F278" i="56" s="1"/>
  <c r="E268" i="83"/>
  <c r="E272" i="83" s="1"/>
  <c r="I17" i="58"/>
  <c r="I39" i="58" s="1"/>
  <c r="I50" i="58" s="1"/>
  <c r="I83" i="58" s="1"/>
  <c r="I17" i="57"/>
  <c r="I64" i="57" s="1"/>
  <c r="I72" i="57" s="1"/>
  <c r="E64" i="57"/>
  <c r="E72" i="57" s="1"/>
  <c r="H274" i="56"/>
  <c r="H278" i="56" s="1"/>
  <c r="J242" i="56"/>
  <c r="H51" i="83"/>
  <c r="I236" i="83"/>
  <c r="J17" i="57"/>
  <c r="J64" i="57" s="1"/>
  <c r="J72" i="57" s="1"/>
  <c r="F64" i="57"/>
  <c r="F72" i="57" s="1"/>
  <c r="J17" i="58"/>
  <c r="J39" i="58" s="1"/>
  <c r="J50" i="58" s="1"/>
  <c r="J58" i="58"/>
  <c r="J69" i="86"/>
  <c r="I101" i="63"/>
  <c r="G58" i="69"/>
  <c r="L86" i="63"/>
  <c r="P90" i="63"/>
  <c r="P95" i="63"/>
  <c r="P99" i="63"/>
  <c r="Q99" i="63"/>
  <c r="J63" i="85"/>
  <c r="J58" i="85" s="1"/>
  <c r="F17" i="86"/>
  <c r="F37" i="86" s="1"/>
  <c r="I17" i="84"/>
  <c r="I64" i="84" s="1"/>
  <c r="I72" i="84" s="1"/>
  <c r="L58" i="69"/>
  <c r="P91" i="63"/>
  <c r="P105" i="63"/>
  <c r="G96" i="69"/>
  <c r="G57" i="88"/>
  <c r="P96" i="63"/>
  <c r="Q105" i="63"/>
  <c r="P89" i="63"/>
  <c r="J96" i="69"/>
  <c r="J57" i="88"/>
  <c r="K77" i="69"/>
  <c r="K96" i="69" s="1"/>
  <c r="K37" i="88"/>
  <c r="K57" i="88" s="1"/>
  <c r="O104" i="63"/>
  <c r="P104" i="63" s="1"/>
  <c r="L97" i="63" l="1"/>
  <c r="Q86" i="63"/>
  <c r="P86" i="63"/>
  <c r="E83" i="58"/>
  <c r="J83" i="58"/>
  <c r="I83" i="85"/>
  <c r="J83" i="85"/>
  <c r="F83" i="85"/>
  <c r="Q97" i="63" l="1"/>
  <c r="L101" i="63"/>
  <c r="P97" i="63"/>
  <c r="Q101" i="63" l="1"/>
  <c r="P101" i="6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Neha Singh Chauhan</author>
  </authors>
  <commentList>
    <comment ref="E16" authorId="0" shapeId="0" xr:uid="{00000000-0006-0000-0400-000001000000}">
      <text>
        <r>
          <rPr>
            <b/>
            <sz val="9"/>
            <color indexed="81"/>
            <rFont val="Tahoma"/>
            <family val="2"/>
          </rPr>
          <t xml:space="preserve">[Date Format: dd/MM/yyyy]Please double click to show the popup
</t>
        </r>
      </text>
    </comment>
    <comment ref="E18" authorId="0" shapeId="0" xr:uid="{00000000-0006-0000-0400-00000200000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Abhishek Gagpalliwar</author>
    <author>Neha Singh Chauhan</author>
  </authors>
  <commentList>
    <comment ref="J17" authorId="0" shapeId="0" xr:uid="{00000000-0006-0000-1100-000001000000}">
      <text>
        <r>
          <rPr>
            <b/>
            <sz val="9"/>
            <color indexed="81"/>
            <rFont val="Tahoma"/>
            <family val="2"/>
          </rPr>
          <t xml:space="preserve">[Unit: PURE]
[Scale: Actuals]
</t>
        </r>
      </text>
    </comment>
    <comment ref="K17" authorId="0" shapeId="0" xr:uid="{00000000-0006-0000-1100-000002000000}">
      <text>
        <r>
          <rPr>
            <b/>
            <sz val="9"/>
            <color indexed="81"/>
            <rFont val="Tahoma"/>
            <family val="2"/>
          </rPr>
          <t xml:space="preserve">[Unit: PURE]
[Scale: Actuals]
</t>
        </r>
      </text>
    </comment>
    <comment ref="J18" authorId="0" shapeId="0" xr:uid="{00000000-0006-0000-1100-000003000000}">
      <text>
        <r>
          <rPr>
            <b/>
            <sz val="9"/>
            <color indexed="81"/>
            <rFont val="Tahoma"/>
            <family val="2"/>
          </rPr>
          <t xml:space="preserve">[Unit: PURE]
[Scale: Actuals]
</t>
        </r>
      </text>
    </comment>
    <comment ref="K18" authorId="0" shapeId="0" xr:uid="{00000000-0006-0000-1100-000004000000}">
      <text>
        <r>
          <rPr>
            <b/>
            <sz val="9"/>
            <color indexed="81"/>
            <rFont val="Tahoma"/>
            <family val="2"/>
          </rPr>
          <t xml:space="preserve">[Unit: PURE]
[Scale: Actuals]
</t>
        </r>
      </text>
    </comment>
    <comment ref="J19" authorId="0" shapeId="0" xr:uid="{00000000-0006-0000-1100-000005000000}">
      <text>
        <r>
          <rPr>
            <b/>
            <sz val="9"/>
            <color indexed="81"/>
            <rFont val="Tahoma"/>
            <family val="2"/>
          </rPr>
          <t xml:space="preserve">[Unit: PURE]
[Scale: Actuals]
</t>
        </r>
      </text>
    </comment>
    <comment ref="K19" authorId="0" shapeId="0" xr:uid="{00000000-0006-0000-1100-000006000000}">
      <text>
        <r>
          <rPr>
            <b/>
            <sz val="9"/>
            <color indexed="81"/>
            <rFont val="Tahoma"/>
            <family val="2"/>
          </rPr>
          <t xml:space="preserve">[Unit: PURE]
[Scale: Actuals]
</t>
        </r>
      </text>
    </comment>
    <comment ref="J20" authorId="0" shapeId="0" xr:uid="{00000000-0006-0000-1100-000007000000}">
      <text>
        <r>
          <rPr>
            <b/>
            <sz val="9"/>
            <color indexed="81"/>
            <rFont val="Tahoma"/>
            <family val="2"/>
          </rPr>
          <t xml:space="preserve">[Unit: PURE]
[Scale: Actuals]
</t>
        </r>
      </text>
    </comment>
    <comment ref="K20" authorId="0" shapeId="0" xr:uid="{00000000-0006-0000-1100-000008000000}">
      <text>
        <r>
          <rPr>
            <b/>
            <sz val="9"/>
            <color indexed="81"/>
            <rFont val="Tahoma"/>
            <family val="2"/>
          </rPr>
          <t xml:space="preserve">[Unit: PURE]
[Scale: Actuals]
</t>
        </r>
      </text>
    </comment>
    <comment ref="J21" authorId="0" shapeId="0" xr:uid="{00000000-0006-0000-1100-000009000000}">
      <text>
        <r>
          <rPr>
            <b/>
            <sz val="9"/>
            <color indexed="81"/>
            <rFont val="Tahoma"/>
            <family val="2"/>
          </rPr>
          <t xml:space="preserve">[Unit: PURE]
[Scale: Actuals]
</t>
        </r>
      </text>
    </comment>
    <comment ref="K21" authorId="0" shapeId="0" xr:uid="{00000000-0006-0000-1100-00000A000000}">
      <text>
        <r>
          <rPr>
            <b/>
            <sz val="9"/>
            <color indexed="81"/>
            <rFont val="Tahoma"/>
            <family val="2"/>
          </rPr>
          <t xml:space="preserve">[Unit: PURE]
[Scale: Actuals]
</t>
        </r>
      </text>
    </comment>
    <comment ref="J22" authorId="0" shapeId="0" xr:uid="{00000000-0006-0000-1100-00000B000000}">
      <text>
        <r>
          <rPr>
            <b/>
            <sz val="9"/>
            <color indexed="81"/>
            <rFont val="Tahoma"/>
            <family val="2"/>
          </rPr>
          <t xml:space="preserve">[Unit: PURE]
[Scale: Actuals]
</t>
        </r>
      </text>
    </comment>
    <comment ref="K22" authorId="0" shapeId="0" xr:uid="{00000000-0006-0000-1100-00000C000000}">
      <text>
        <r>
          <rPr>
            <b/>
            <sz val="9"/>
            <color indexed="81"/>
            <rFont val="Tahoma"/>
            <family val="2"/>
          </rPr>
          <t xml:space="preserve">[Unit: PURE]
[Scale: Actuals]
</t>
        </r>
      </text>
    </comment>
    <comment ref="J23" authorId="0" shapeId="0" xr:uid="{00000000-0006-0000-1100-00000D000000}">
      <text>
        <r>
          <rPr>
            <b/>
            <sz val="9"/>
            <color indexed="81"/>
            <rFont val="Tahoma"/>
            <family val="2"/>
          </rPr>
          <t xml:space="preserve">[Unit: PURE]
[Scale: Actuals]
</t>
        </r>
      </text>
    </comment>
    <comment ref="K23" authorId="0" shapeId="0" xr:uid="{00000000-0006-0000-1100-00000E000000}">
      <text>
        <r>
          <rPr>
            <b/>
            <sz val="9"/>
            <color indexed="81"/>
            <rFont val="Tahoma"/>
            <family val="2"/>
          </rPr>
          <t xml:space="preserve">[Unit: PURE]
[Scale: Actuals]
</t>
        </r>
      </text>
    </comment>
    <comment ref="J24" authorId="0" shapeId="0" xr:uid="{00000000-0006-0000-1100-00000F000000}">
      <text>
        <r>
          <rPr>
            <b/>
            <sz val="9"/>
            <color indexed="81"/>
            <rFont val="Tahoma"/>
            <family val="2"/>
          </rPr>
          <t xml:space="preserve">[Unit: PURE]
[Scale: Actuals]
</t>
        </r>
      </text>
    </comment>
    <comment ref="K24" authorId="0" shapeId="0" xr:uid="{00000000-0006-0000-1100-000010000000}">
      <text>
        <r>
          <rPr>
            <b/>
            <sz val="9"/>
            <color indexed="81"/>
            <rFont val="Tahoma"/>
            <family val="2"/>
          </rPr>
          <t xml:space="preserve">[Unit: PURE]
[Scale: Actuals]
</t>
        </r>
      </text>
    </comment>
    <comment ref="J25" authorId="0" shapeId="0" xr:uid="{00000000-0006-0000-1100-000011000000}">
      <text>
        <r>
          <rPr>
            <b/>
            <sz val="9"/>
            <color indexed="81"/>
            <rFont val="Tahoma"/>
            <family val="2"/>
          </rPr>
          <t xml:space="preserve">[Unit: PURE]
[Scale: Actuals]
</t>
        </r>
      </text>
    </comment>
    <comment ref="K25" authorId="0" shapeId="0" xr:uid="{00000000-0006-0000-1100-000012000000}">
      <text>
        <r>
          <rPr>
            <b/>
            <sz val="9"/>
            <color indexed="81"/>
            <rFont val="Tahoma"/>
            <family val="2"/>
          </rPr>
          <t xml:space="preserve">[Unit: PURE]
[Scale: Actuals]
</t>
        </r>
      </text>
    </comment>
    <comment ref="J26" authorId="0" shapeId="0" xr:uid="{00000000-0006-0000-1100-000013000000}">
      <text>
        <r>
          <rPr>
            <b/>
            <sz val="9"/>
            <color indexed="81"/>
            <rFont val="Tahoma"/>
            <family val="2"/>
          </rPr>
          <t xml:space="preserve">[Unit: PURE]
[Scale: Actuals]
</t>
        </r>
      </text>
    </comment>
    <comment ref="K26" authorId="0" shapeId="0" xr:uid="{00000000-0006-0000-1100-000014000000}">
      <text>
        <r>
          <rPr>
            <b/>
            <sz val="9"/>
            <color indexed="81"/>
            <rFont val="Tahoma"/>
            <family val="2"/>
          </rPr>
          <t xml:space="preserve">[Unit: PURE]
[Scale: Actuals]
</t>
        </r>
      </text>
    </comment>
    <comment ref="J27" authorId="0" shapeId="0" xr:uid="{00000000-0006-0000-1100-000015000000}">
      <text>
        <r>
          <rPr>
            <b/>
            <sz val="9"/>
            <color indexed="81"/>
            <rFont val="Tahoma"/>
            <family val="2"/>
          </rPr>
          <t xml:space="preserve">[Unit: PURE]
[Scale: Actuals]
</t>
        </r>
      </text>
    </comment>
    <comment ref="K27" authorId="0" shapeId="0" xr:uid="{00000000-0006-0000-1100-000016000000}">
      <text>
        <r>
          <rPr>
            <b/>
            <sz val="9"/>
            <color indexed="81"/>
            <rFont val="Tahoma"/>
            <family val="2"/>
          </rPr>
          <t xml:space="preserve">[Unit: PURE]
[Scale: Actuals]
</t>
        </r>
      </text>
    </comment>
    <comment ref="J28" authorId="0" shapeId="0" xr:uid="{00000000-0006-0000-1100-000017000000}">
      <text>
        <r>
          <rPr>
            <b/>
            <sz val="9"/>
            <color indexed="81"/>
            <rFont val="Tahoma"/>
            <family val="2"/>
          </rPr>
          <t xml:space="preserve">[Unit: PURE]
[Scale: Actuals]
</t>
        </r>
      </text>
    </comment>
    <comment ref="K28" authorId="0" shapeId="0" xr:uid="{00000000-0006-0000-1100-000018000000}">
      <text>
        <r>
          <rPr>
            <b/>
            <sz val="9"/>
            <color indexed="81"/>
            <rFont val="Tahoma"/>
            <family val="2"/>
          </rPr>
          <t xml:space="preserve">[Unit: PURE]
[Scale: Actuals]
</t>
        </r>
      </text>
    </comment>
    <comment ref="J29" authorId="0" shapeId="0" xr:uid="{00000000-0006-0000-1100-000019000000}">
      <text>
        <r>
          <rPr>
            <b/>
            <sz val="9"/>
            <color indexed="81"/>
            <rFont val="Tahoma"/>
            <family val="2"/>
          </rPr>
          <t xml:space="preserve">[Unit: PURE]
[Scale: Actuals]
</t>
        </r>
      </text>
    </comment>
    <comment ref="K29" authorId="0" shapeId="0" xr:uid="{00000000-0006-0000-1100-00001A000000}">
      <text>
        <r>
          <rPr>
            <b/>
            <sz val="9"/>
            <color indexed="81"/>
            <rFont val="Tahoma"/>
            <family val="2"/>
          </rPr>
          <t xml:space="preserve">[Unit: PURE]
[Scale: Actuals]
</t>
        </r>
      </text>
    </comment>
    <comment ref="J30" authorId="0" shapeId="0" xr:uid="{00000000-0006-0000-1100-00001B000000}">
      <text>
        <r>
          <rPr>
            <b/>
            <sz val="9"/>
            <color indexed="81"/>
            <rFont val="Tahoma"/>
            <family val="2"/>
          </rPr>
          <t xml:space="preserve">[Unit: PURE]
[Scale: Actuals]
</t>
        </r>
      </text>
    </comment>
    <comment ref="K30" authorId="0" shapeId="0" xr:uid="{00000000-0006-0000-1100-00001C000000}">
      <text>
        <r>
          <rPr>
            <b/>
            <sz val="9"/>
            <color indexed="81"/>
            <rFont val="Tahoma"/>
            <family val="2"/>
          </rPr>
          <t xml:space="preserve">[Unit: PURE]
[Scale: Actuals]
</t>
        </r>
      </text>
    </comment>
    <comment ref="J31" authorId="0" shapeId="0" xr:uid="{00000000-0006-0000-1100-00001D000000}">
      <text>
        <r>
          <rPr>
            <b/>
            <sz val="9"/>
            <color indexed="81"/>
            <rFont val="Tahoma"/>
            <family val="2"/>
          </rPr>
          <t xml:space="preserve">[Unit: PURE]
[Scale: Actuals]
</t>
        </r>
      </text>
    </comment>
    <comment ref="K31" authorId="0" shapeId="0" xr:uid="{00000000-0006-0000-1100-00001E000000}">
      <text>
        <r>
          <rPr>
            <b/>
            <sz val="9"/>
            <color indexed="81"/>
            <rFont val="Tahoma"/>
            <family val="2"/>
          </rPr>
          <t xml:space="preserve">[Unit: PURE]
[Scale: Actuals]
</t>
        </r>
      </text>
    </comment>
    <comment ref="J32" authorId="0" shapeId="0" xr:uid="{00000000-0006-0000-1100-00001F000000}">
      <text>
        <r>
          <rPr>
            <b/>
            <sz val="9"/>
            <color indexed="81"/>
            <rFont val="Tahoma"/>
            <family val="2"/>
          </rPr>
          <t xml:space="preserve">[Unit: PURE]
[Scale: Actuals]
</t>
        </r>
      </text>
    </comment>
    <comment ref="K32" authorId="0" shapeId="0" xr:uid="{00000000-0006-0000-1100-000020000000}">
      <text>
        <r>
          <rPr>
            <b/>
            <sz val="9"/>
            <color indexed="81"/>
            <rFont val="Tahoma"/>
            <family val="2"/>
          </rPr>
          <t xml:space="preserve">[Unit: PURE]
[Scale: Actuals]
</t>
        </r>
      </text>
    </comment>
    <comment ref="J33" authorId="0" shapeId="0" xr:uid="{00000000-0006-0000-1100-000021000000}">
      <text>
        <r>
          <rPr>
            <b/>
            <sz val="9"/>
            <color indexed="81"/>
            <rFont val="Tahoma"/>
            <family val="2"/>
          </rPr>
          <t xml:space="preserve">[Unit: PURE]
[Scale: Actuals]
</t>
        </r>
      </text>
    </comment>
    <comment ref="K33" authorId="0" shapeId="0" xr:uid="{00000000-0006-0000-1100-000022000000}">
      <text>
        <r>
          <rPr>
            <b/>
            <sz val="9"/>
            <color indexed="81"/>
            <rFont val="Tahoma"/>
            <family val="2"/>
          </rPr>
          <t xml:space="preserve">[Unit: PURE]
[Scale: Actuals]
</t>
        </r>
      </text>
    </comment>
    <comment ref="J34" authorId="0" shapeId="0" xr:uid="{00000000-0006-0000-1100-000023000000}">
      <text>
        <r>
          <rPr>
            <b/>
            <sz val="9"/>
            <color indexed="81"/>
            <rFont val="Tahoma"/>
            <family val="2"/>
          </rPr>
          <t xml:space="preserve">[Unit: PURE]
[Scale: Actuals]
</t>
        </r>
      </text>
    </comment>
    <comment ref="K34" authorId="0" shapeId="0" xr:uid="{00000000-0006-0000-1100-000024000000}">
      <text>
        <r>
          <rPr>
            <b/>
            <sz val="9"/>
            <color indexed="81"/>
            <rFont val="Tahoma"/>
            <family val="2"/>
          </rPr>
          <t xml:space="preserve">[Unit: PURE]
[Scale: Actuals]
</t>
        </r>
      </text>
    </comment>
    <comment ref="J43" authorId="0" shapeId="0" xr:uid="{00000000-0006-0000-1100-000025000000}">
      <text>
        <r>
          <rPr>
            <b/>
            <sz val="9"/>
            <color indexed="81"/>
            <rFont val="Tahoma"/>
            <family val="2"/>
          </rPr>
          <t xml:space="preserve">[Unit: PURE]
[Scale: Actuals]
</t>
        </r>
      </text>
    </comment>
    <comment ref="K43" authorId="0" shapeId="0" xr:uid="{00000000-0006-0000-1100-000026000000}">
      <text>
        <r>
          <rPr>
            <b/>
            <sz val="9"/>
            <color indexed="81"/>
            <rFont val="Tahoma"/>
            <family val="2"/>
          </rPr>
          <t xml:space="preserve">[Unit: PURE]
[Scale: Actuals]
</t>
        </r>
      </text>
    </comment>
    <comment ref="F68" authorId="0" shapeId="0" xr:uid="{00000000-0006-0000-1100-000027000000}">
      <text>
        <r>
          <rPr>
            <b/>
            <sz val="9"/>
            <color indexed="81"/>
            <rFont val="Tahoma"/>
            <family val="2"/>
          </rPr>
          <t xml:space="preserve">[Unit: PURE]
[Scale: Actuals]
</t>
        </r>
      </text>
    </comment>
    <comment ref="Q68" authorId="0" shapeId="0" xr:uid="{00000000-0006-0000-1100-000028000000}">
      <text>
        <r>
          <rPr>
            <b/>
            <sz val="9"/>
            <color indexed="81"/>
            <rFont val="Tahoma"/>
            <family val="2"/>
          </rPr>
          <t xml:space="preserve">[Unit: PURE]
[Scale: Actuals]
</t>
        </r>
      </text>
    </comment>
    <comment ref="F69" authorId="0" shapeId="0" xr:uid="{00000000-0006-0000-1100-000029000000}">
      <text>
        <r>
          <rPr>
            <b/>
            <sz val="9"/>
            <color indexed="81"/>
            <rFont val="Tahoma"/>
            <family val="2"/>
          </rPr>
          <t xml:space="preserve">[Unit: PURE]
[Scale: Actuals]
</t>
        </r>
      </text>
    </comment>
    <comment ref="Q69" authorId="0" shapeId="0" xr:uid="{00000000-0006-0000-1100-00002A000000}">
      <text>
        <r>
          <rPr>
            <b/>
            <sz val="9"/>
            <color indexed="81"/>
            <rFont val="Tahoma"/>
            <family val="2"/>
          </rPr>
          <t xml:space="preserve">[Unit: PURE]
[Scale: Actuals]
</t>
        </r>
      </text>
    </comment>
    <comment ref="F70" authorId="0" shapeId="0" xr:uid="{00000000-0006-0000-1100-00002B000000}">
      <text>
        <r>
          <rPr>
            <b/>
            <sz val="9"/>
            <color indexed="81"/>
            <rFont val="Tahoma"/>
            <family val="2"/>
          </rPr>
          <t xml:space="preserve">[Unit: PURE]
[Scale: Actuals]
</t>
        </r>
      </text>
    </comment>
    <comment ref="Q70" authorId="0" shapeId="0" xr:uid="{00000000-0006-0000-1100-00002C000000}">
      <text>
        <r>
          <rPr>
            <b/>
            <sz val="9"/>
            <color indexed="81"/>
            <rFont val="Tahoma"/>
            <family val="2"/>
          </rPr>
          <t xml:space="preserve">[Unit: PURE]
[Scale: Actuals]
</t>
        </r>
      </text>
    </comment>
    <comment ref="F71" authorId="0" shapeId="0" xr:uid="{00000000-0006-0000-1100-00002D000000}">
      <text>
        <r>
          <rPr>
            <b/>
            <sz val="9"/>
            <color indexed="81"/>
            <rFont val="Tahoma"/>
            <family val="2"/>
          </rPr>
          <t xml:space="preserve">[Unit: PURE]
[Scale: Actuals]
</t>
        </r>
      </text>
    </comment>
    <comment ref="Q71" authorId="0" shapeId="0" xr:uid="{00000000-0006-0000-1100-00002E000000}">
      <text>
        <r>
          <rPr>
            <b/>
            <sz val="9"/>
            <color indexed="81"/>
            <rFont val="Tahoma"/>
            <family val="2"/>
          </rPr>
          <t xml:space="preserve">[Unit: PURE]
[Scale: Actuals]
</t>
        </r>
      </text>
    </comment>
    <comment ref="F72" authorId="0" shapeId="0" xr:uid="{00000000-0006-0000-1100-00002F000000}">
      <text>
        <r>
          <rPr>
            <b/>
            <sz val="9"/>
            <color indexed="81"/>
            <rFont val="Tahoma"/>
            <family val="2"/>
          </rPr>
          <t xml:space="preserve">[Unit: PURE]
[Scale: Actuals]
</t>
        </r>
      </text>
    </comment>
    <comment ref="Q72" authorId="0" shapeId="0" xr:uid="{00000000-0006-0000-1100-000030000000}">
      <text>
        <r>
          <rPr>
            <b/>
            <sz val="9"/>
            <color indexed="81"/>
            <rFont val="Tahoma"/>
            <family val="2"/>
          </rPr>
          <t xml:space="preserve">[Unit: PURE]
[Scale: Actuals]
</t>
        </r>
      </text>
    </comment>
    <comment ref="F73" authorId="0" shapeId="0" xr:uid="{00000000-0006-0000-1100-000031000000}">
      <text>
        <r>
          <rPr>
            <b/>
            <sz val="9"/>
            <color indexed="81"/>
            <rFont val="Tahoma"/>
            <family val="2"/>
          </rPr>
          <t xml:space="preserve">[Unit: PURE]
[Scale: Actuals]
</t>
        </r>
      </text>
    </comment>
    <comment ref="Q73" authorId="0" shapeId="0" xr:uid="{00000000-0006-0000-1100-000032000000}">
      <text>
        <r>
          <rPr>
            <b/>
            <sz val="9"/>
            <color indexed="81"/>
            <rFont val="Tahoma"/>
            <family val="2"/>
          </rPr>
          <t xml:space="preserve">[Unit: PURE]
[Scale: Actuals]
</t>
        </r>
      </text>
    </comment>
    <comment ref="F74" authorId="0" shapeId="0" xr:uid="{00000000-0006-0000-1100-000033000000}">
      <text>
        <r>
          <rPr>
            <b/>
            <sz val="9"/>
            <color indexed="81"/>
            <rFont val="Tahoma"/>
            <family val="2"/>
          </rPr>
          <t xml:space="preserve">[Unit: PURE]
[Scale: Actuals]
</t>
        </r>
      </text>
    </comment>
    <comment ref="Q74" authorId="0" shapeId="0" xr:uid="{00000000-0006-0000-1100-000034000000}">
      <text>
        <r>
          <rPr>
            <b/>
            <sz val="9"/>
            <color indexed="81"/>
            <rFont val="Tahoma"/>
            <family val="2"/>
          </rPr>
          <t xml:space="preserve">[Unit: PURE]
[Scale: Actuals]
</t>
        </r>
      </text>
    </comment>
    <comment ref="F75" authorId="0" shapeId="0" xr:uid="{00000000-0006-0000-1100-000035000000}">
      <text>
        <r>
          <rPr>
            <b/>
            <sz val="9"/>
            <color indexed="81"/>
            <rFont val="Tahoma"/>
            <family val="2"/>
          </rPr>
          <t xml:space="preserve">[Unit: PURE]
[Scale: Actuals]
</t>
        </r>
      </text>
    </comment>
    <comment ref="Q75" authorId="0" shapeId="0" xr:uid="{00000000-0006-0000-1100-000036000000}">
      <text>
        <r>
          <rPr>
            <b/>
            <sz val="9"/>
            <color indexed="81"/>
            <rFont val="Tahoma"/>
            <family val="2"/>
          </rPr>
          <t xml:space="preserve">[Unit: PURE]
[Scale: Actuals]
</t>
        </r>
      </text>
    </comment>
    <comment ref="F76" authorId="0" shapeId="0" xr:uid="{00000000-0006-0000-1100-000037000000}">
      <text>
        <r>
          <rPr>
            <b/>
            <sz val="9"/>
            <color indexed="81"/>
            <rFont val="Tahoma"/>
            <family val="2"/>
          </rPr>
          <t xml:space="preserve">[Unit: PURE]
[Scale: Actuals]
</t>
        </r>
      </text>
    </comment>
    <comment ref="Q76" authorId="0" shapeId="0" xr:uid="{00000000-0006-0000-1100-000038000000}">
      <text>
        <r>
          <rPr>
            <b/>
            <sz val="9"/>
            <color indexed="81"/>
            <rFont val="Tahoma"/>
            <family val="2"/>
          </rPr>
          <t xml:space="preserve">[Unit: PURE]
[Scale: Actuals]
</t>
        </r>
      </text>
    </comment>
    <comment ref="F77" authorId="0" shapeId="0" xr:uid="{00000000-0006-0000-1100-000039000000}">
      <text>
        <r>
          <rPr>
            <b/>
            <sz val="9"/>
            <color indexed="81"/>
            <rFont val="Tahoma"/>
            <family val="2"/>
          </rPr>
          <t xml:space="preserve">[Unit: PURE]
[Scale: Actuals]
</t>
        </r>
      </text>
    </comment>
    <comment ref="Q77" authorId="0" shapeId="0" xr:uid="{00000000-0006-0000-1100-00003A000000}">
      <text>
        <r>
          <rPr>
            <b/>
            <sz val="9"/>
            <color indexed="81"/>
            <rFont val="Tahoma"/>
            <family val="2"/>
          </rPr>
          <t xml:space="preserve">[Unit: PURE]
[Scale: Actuals]
</t>
        </r>
      </text>
    </comment>
    <comment ref="F78" authorId="0" shapeId="0" xr:uid="{00000000-0006-0000-1100-00003B000000}">
      <text>
        <r>
          <rPr>
            <b/>
            <sz val="9"/>
            <color indexed="81"/>
            <rFont val="Tahoma"/>
            <family val="2"/>
          </rPr>
          <t xml:space="preserve">[Unit: PURE]
[Scale: Actuals]
</t>
        </r>
      </text>
    </comment>
    <comment ref="Q78" authorId="0" shapeId="0" xr:uid="{00000000-0006-0000-1100-00003C000000}">
      <text>
        <r>
          <rPr>
            <b/>
            <sz val="9"/>
            <color indexed="81"/>
            <rFont val="Tahoma"/>
            <family val="2"/>
          </rPr>
          <t xml:space="preserve">[Unit: PURE]
[Scale: Actuals]
</t>
        </r>
      </text>
    </comment>
    <comment ref="F79" authorId="0" shapeId="0" xr:uid="{00000000-0006-0000-1100-00003D000000}">
      <text>
        <r>
          <rPr>
            <b/>
            <sz val="9"/>
            <color indexed="81"/>
            <rFont val="Tahoma"/>
            <family val="2"/>
          </rPr>
          <t xml:space="preserve">[Unit: PURE]
[Scale: Actuals]
</t>
        </r>
      </text>
    </comment>
    <comment ref="Q79" authorId="0" shapeId="0" xr:uid="{00000000-0006-0000-1100-00003E000000}">
      <text>
        <r>
          <rPr>
            <b/>
            <sz val="9"/>
            <color indexed="81"/>
            <rFont val="Tahoma"/>
            <family val="2"/>
          </rPr>
          <t xml:space="preserve">[Unit: PURE]
[Scale: Actuals]
</t>
        </r>
      </text>
    </comment>
    <comment ref="F80" authorId="0" shapeId="0" xr:uid="{00000000-0006-0000-1100-00003F000000}">
      <text>
        <r>
          <rPr>
            <b/>
            <sz val="9"/>
            <color indexed="81"/>
            <rFont val="Tahoma"/>
            <family val="2"/>
          </rPr>
          <t xml:space="preserve">[Unit: PURE]
[Scale: Actuals]
</t>
        </r>
      </text>
    </comment>
    <comment ref="Q80" authorId="0" shapeId="0" xr:uid="{00000000-0006-0000-1100-000040000000}">
      <text>
        <r>
          <rPr>
            <b/>
            <sz val="9"/>
            <color indexed="81"/>
            <rFont val="Tahoma"/>
            <family val="2"/>
          </rPr>
          <t xml:space="preserve">[Unit: PURE]
[Scale: Actuals]
</t>
        </r>
      </text>
    </comment>
    <comment ref="F81" authorId="0" shapeId="0" xr:uid="{00000000-0006-0000-1100-000041000000}">
      <text>
        <r>
          <rPr>
            <b/>
            <sz val="9"/>
            <color indexed="81"/>
            <rFont val="Tahoma"/>
            <family val="2"/>
          </rPr>
          <t xml:space="preserve">[Unit: PURE]
[Scale: Actuals]
</t>
        </r>
      </text>
    </comment>
    <comment ref="Q81" authorId="0" shapeId="0" xr:uid="{00000000-0006-0000-1100-000042000000}">
      <text>
        <r>
          <rPr>
            <b/>
            <sz val="9"/>
            <color indexed="81"/>
            <rFont val="Tahoma"/>
            <family val="2"/>
          </rPr>
          <t xml:space="preserve">[Unit: PURE]
[Scale: Actuals]
</t>
        </r>
      </text>
    </comment>
    <comment ref="F82" authorId="0" shapeId="0" xr:uid="{00000000-0006-0000-1100-000043000000}">
      <text>
        <r>
          <rPr>
            <b/>
            <sz val="9"/>
            <color indexed="81"/>
            <rFont val="Tahoma"/>
            <family val="2"/>
          </rPr>
          <t xml:space="preserve">[Unit: PURE]
[Scale: Actuals]
</t>
        </r>
      </text>
    </comment>
    <comment ref="Q82" authorId="0" shapeId="0" xr:uid="{00000000-0006-0000-1100-000044000000}">
      <text>
        <r>
          <rPr>
            <b/>
            <sz val="9"/>
            <color indexed="81"/>
            <rFont val="Tahoma"/>
            <family val="2"/>
          </rPr>
          <t xml:space="preserve">[Unit: PURE]
[Scale: Actuals]
</t>
        </r>
      </text>
    </comment>
    <comment ref="F83" authorId="0" shapeId="0" xr:uid="{00000000-0006-0000-1100-000045000000}">
      <text>
        <r>
          <rPr>
            <b/>
            <sz val="9"/>
            <color indexed="81"/>
            <rFont val="Tahoma"/>
            <family val="2"/>
          </rPr>
          <t xml:space="preserve">[Unit: PURE]
[Scale: Actuals]
</t>
        </r>
      </text>
    </comment>
    <comment ref="Q83" authorId="0" shapeId="0" xr:uid="{00000000-0006-0000-1100-000046000000}">
      <text>
        <r>
          <rPr>
            <b/>
            <sz val="9"/>
            <color indexed="81"/>
            <rFont val="Tahoma"/>
            <family val="2"/>
          </rPr>
          <t xml:space="preserve">[Unit: PURE]
[Scale: Actuals]
</t>
        </r>
      </text>
    </comment>
    <comment ref="F84" authorId="0" shapeId="0" xr:uid="{00000000-0006-0000-1100-000047000000}">
      <text>
        <r>
          <rPr>
            <b/>
            <sz val="9"/>
            <color indexed="81"/>
            <rFont val="Tahoma"/>
            <family val="2"/>
          </rPr>
          <t xml:space="preserve">[Unit: PURE]
[Scale: Actuals]
</t>
        </r>
      </text>
    </comment>
    <comment ref="Q84" authorId="0" shapeId="0" xr:uid="{00000000-0006-0000-1100-000048000000}">
      <text>
        <r>
          <rPr>
            <b/>
            <sz val="9"/>
            <color indexed="81"/>
            <rFont val="Tahoma"/>
            <family val="2"/>
          </rPr>
          <t xml:space="preserve">[Unit: PURE]
[Scale: Actuals]
</t>
        </r>
      </text>
    </comment>
    <comment ref="F85" authorId="0" shapeId="0" xr:uid="{00000000-0006-0000-1100-000049000000}">
      <text>
        <r>
          <rPr>
            <b/>
            <sz val="9"/>
            <color indexed="81"/>
            <rFont val="Tahoma"/>
            <family val="2"/>
          </rPr>
          <t xml:space="preserve">[Unit: PURE]
[Scale: Actuals]
</t>
        </r>
      </text>
    </comment>
    <comment ref="Q85" authorId="0" shapeId="0" xr:uid="{00000000-0006-0000-1100-00004A000000}">
      <text>
        <r>
          <rPr>
            <b/>
            <sz val="9"/>
            <color indexed="81"/>
            <rFont val="Tahoma"/>
            <family val="2"/>
          </rPr>
          <t xml:space="preserve">[Unit: PURE]
[Scale: Actuals]
</t>
        </r>
      </text>
    </comment>
    <comment ref="F86" authorId="0" shapeId="0" xr:uid="{00000000-0006-0000-1100-00004B000000}">
      <text>
        <r>
          <rPr>
            <b/>
            <sz val="9"/>
            <color indexed="81"/>
            <rFont val="Tahoma"/>
            <family val="2"/>
          </rPr>
          <t xml:space="preserve">[Unit: PURE]
[Scale: Actuals]
</t>
        </r>
      </text>
    </comment>
    <comment ref="Q86" authorId="0" shapeId="0" xr:uid="{00000000-0006-0000-1100-00004C000000}">
      <text>
        <r>
          <rPr>
            <b/>
            <sz val="9"/>
            <color indexed="81"/>
            <rFont val="Tahoma"/>
            <family val="2"/>
          </rPr>
          <t xml:space="preserve">[Unit: PURE]
[Scale: Actuals]
</t>
        </r>
      </text>
    </comment>
    <comment ref="F87" authorId="0" shapeId="0" xr:uid="{00000000-0006-0000-1100-00004D000000}">
      <text>
        <r>
          <rPr>
            <b/>
            <sz val="9"/>
            <color indexed="81"/>
            <rFont val="Tahoma"/>
            <family val="2"/>
          </rPr>
          <t xml:space="preserve">[Unit: PURE]
[Scale: Actuals]
</t>
        </r>
      </text>
    </comment>
    <comment ref="Q87" authorId="0" shapeId="0" xr:uid="{00000000-0006-0000-1100-00004E000000}">
      <text>
        <r>
          <rPr>
            <b/>
            <sz val="9"/>
            <color indexed="81"/>
            <rFont val="Tahoma"/>
            <family val="2"/>
          </rPr>
          <t xml:space="preserve">[Unit: PURE]
[Scale: Actuals]
</t>
        </r>
      </text>
    </comment>
    <comment ref="F88" authorId="0" shapeId="0" xr:uid="{00000000-0006-0000-1100-00004F000000}">
      <text>
        <r>
          <rPr>
            <b/>
            <sz val="9"/>
            <color indexed="81"/>
            <rFont val="Tahoma"/>
            <family val="2"/>
          </rPr>
          <t xml:space="preserve">[Unit: PURE]
[Scale: Actuals]
</t>
        </r>
      </text>
    </comment>
    <comment ref="Q88" authorId="0" shapeId="0" xr:uid="{00000000-0006-0000-1100-000050000000}">
      <text>
        <r>
          <rPr>
            <b/>
            <sz val="9"/>
            <color indexed="81"/>
            <rFont val="Tahoma"/>
            <family val="2"/>
          </rPr>
          <t xml:space="preserve">[Unit: PURE]
[Scale: Actuals]
</t>
        </r>
      </text>
    </comment>
    <comment ref="F89" authorId="0" shapeId="0" xr:uid="{00000000-0006-0000-1100-000051000000}">
      <text>
        <r>
          <rPr>
            <b/>
            <sz val="9"/>
            <color indexed="81"/>
            <rFont val="Tahoma"/>
            <family val="2"/>
          </rPr>
          <t xml:space="preserve">[Unit: PURE]
[Scale: Actuals]
</t>
        </r>
      </text>
    </comment>
    <comment ref="Q89" authorId="0" shapeId="0" xr:uid="{00000000-0006-0000-1100-000052000000}">
      <text>
        <r>
          <rPr>
            <b/>
            <sz val="9"/>
            <color indexed="81"/>
            <rFont val="Tahoma"/>
            <family val="2"/>
          </rPr>
          <t xml:space="preserve">[Unit: PURE]
[Scale: Actuals]
</t>
        </r>
      </text>
    </comment>
    <comment ref="E105" authorId="0" shapeId="0" xr:uid="{00000000-0006-0000-1100-000053000000}">
      <text>
        <r>
          <rPr>
            <b/>
            <sz val="9"/>
            <color indexed="81"/>
            <rFont val="Tahoma"/>
            <family val="2"/>
          </rPr>
          <t xml:space="preserve">[Unit: PURE]
[Scale: Actuals]
[Primary: No.of transactions]
</t>
        </r>
      </text>
    </comment>
    <comment ref="F105" authorId="0" shapeId="0" xr:uid="{00000000-0006-0000-1100-000054000000}">
      <text>
        <r>
          <rPr>
            <b/>
            <sz val="9"/>
            <color indexed="81"/>
            <rFont val="Tahoma"/>
            <family val="2"/>
          </rPr>
          <t xml:space="preserve">[Unit: PURE]
[Scale: Actuals]
[Primary: No.of transactions]
</t>
        </r>
      </text>
    </comment>
    <comment ref="G105" authorId="0" shapeId="0" xr:uid="{00000000-0006-0000-1100-000055000000}">
      <text>
        <r>
          <rPr>
            <b/>
            <sz val="9"/>
            <color indexed="81"/>
            <rFont val="Tahoma"/>
            <family val="2"/>
          </rPr>
          <t xml:space="preserve">[Unit: PURE]
[Scale: Actuals]
[Primary: No.of transactions]
</t>
        </r>
      </text>
    </comment>
    <comment ref="H105" authorId="0" shapeId="0" xr:uid="{00000000-0006-0000-1100-000056000000}">
      <text>
        <r>
          <rPr>
            <b/>
            <sz val="9"/>
            <color indexed="81"/>
            <rFont val="Tahoma"/>
            <family val="2"/>
          </rPr>
          <t xml:space="preserve">[Unit: PURE]
[Scale: Actuals]
[Primary: No.of transactions]
</t>
        </r>
      </text>
    </comment>
    <comment ref="E106" authorId="0" shapeId="0" xr:uid="{00000000-0006-0000-1100-000057000000}">
      <text>
        <r>
          <rPr>
            <b/>
            <sz val="9"/>
            <color indexed="81"/>
            <rFont val="Tahoma"/>
            <family val="2"/>
          </rPr>
          <t xml:space="preserve">[Unit: PURE]
[Scale: Actuals]
[Primary: No.of transactions]
</t>
        </r>
      </text>
    </comment>
    <comment ref="F106" authorId="0" shapeId="0" xr:uid="{00000000-0006-0000-1100-000058000000}">
      <text>
        <r>
          <rPr>
            <b/>
            <sz val="9"/>
            <color indexed="81"/>
            <rFont val="Tahoma"/>
            <family val="2"/>
          </rPr>
          <t xml:space="preserve">[Unit: PURE]
[Scale: Actuals]
[Primary: No.of transactions]
</t>
        </r>
      </text>
    </comment>
    <comment ref="G106" authorId="0" shapeId="0" xr:uid="{00000000-0006-0000-1100-000059000000}">
      <text>
        <r>
          <rPr>
            <b/>
            <sz val="9"/>
            <color indexed="81"/>
            <rFont val="Tahoma"/>
            <family val="2"/>
          </rPr>
          <t xml:space="preserve">[Unit: PURE]
[Scale: Actuals]
[Primary: No.of transactions]
</t>
        </r>
      </text>
    </comment>
    <comment ref="H106" authorId="0" shapeId="0" xr:uid="{00000000-0006-0000-1100-00005A000000}">
      <text>
        <r>
          <rPr>
            <b/>
            <sz val="9"/>
            <color indexed="81"/>
            <rFont val="Tahoma"/>
            <family val="2"/>
          </rPr>
          <t xml:space="preserve">[Unit: PURE]
[Scale: Actuals]
[Primary: No.of transactions]
</t>
        </r>
      </text>
    </comment>
    <comment ref="E107" authorId="0" shapeId="0" xr:uid="{00000000-0006-0000-1100-00005B000000}">
      <text>
        <r>
          <rPr>
            <b/>
            <sz val="9"/>
            <color indexed="81"/>
            <rFont val="Tahoma"/>
            <family val="2"/>
          </rPr>
          <t xml:space="preserve">[Unit: PURE]
[Scale: Actuals]
[Primary: No.of transactions]
</t>
        </r>
      </text>
    </comment>
    <comment ref="F107" authorId="0" shapeId="0" xr:uid="{00000000-0006-0000-1100-00005C000000}">
      <text>
        <r>
          <rPr>
            <b/>
            <sz val="9"/>
            <color indexed="81"/>
            <rFont val="Tahoma"/>
            <family val="2"/>
          </rPr>
          <t xml:space="preserve">[Unit: PURE]
[Scale: Actuals]
[Primary: No.of transactions]
</t>
        </r>
      </text>
    </comment>
    <comment ref="G107" authorId="0" shapeId="0" xr:uid="{00000000-0006-0000-1100-00005D000000}">
      <text>
        <r>
          <rPr>
            <b/>
            <sz val="9"/>
            <color indexed="81"/>
            <rFont val="Tahoma"/>
            <family val="2"/>
          </rPr>
          <t xml:space="preserve">[Unit: PURE]
[Scale: Actuals]
[Primary: No.of transactions]
</t>
        </r>
      </text>
    </comment>
    <comment ref="H107" authorId="0" shapeId="0" xr:uid="{00000000-0006-0000-1100-00005E000000}">
      <text>
        <r>
          <rPr>
            <b/>
            <sz val="9"/>
            <color indexed="81"/>
            <rFont val="Tahoma"/>
            <family val="2"/>
          </rPr>
          <t xml:space="preserve">[Unit: PURE]
[Scale: Actuals]
[Primary: No.of transactions]
</t>
        </r>
      </text>
    </comment>
    <comment ref="E108" authorId="1" shapeId="0" xr:uid="{00000000-0006-0000-1100-00005F000000}">
      <text>
        <r>
          <rPr>
            <b/>
            <sz val="9"/>
            <color indexed="81"/>
            <rFont val="Tahoma"/>
            <family val="2"/>
          </rPr>
          <t xml:space="preserve">[Primary: Amount of protection bought/sold]
</t>
        </r>
      </text>
    </comment>
    <comment ref="F108" authorId="1" shapeId="0" xr:uid="{00000000-0006-0000-1100-000060000000}">
      <text>
        <r>
          <rPr>
            <b/>
            <sz val="9"/>
            <color indexed="81"/>
            <rFont val="Tahoma"/>
            <family val="2"/>
          </rPr>
          <t xml:space="preserve">[Primary: Amount of protection bought/sold]
</t>
        </r>
      </text>
    </comment>
    <comment ref="G108" authorId="1" shapeId="0" xr:uid="{00000000-0006-0000-1100-000061000000}">
      <text>
        <r>
          <rPr>
            <b/>
            <sz val="9"/>
            <color indexed="81"/>
            <rFont val="Tahoma"/>
            <family val="2"/>
          </rPr>
          <t xml:space="preserve">[Primary: Amount of protection bought/sold]
</t>
        </r>
      </text>
    </comment>
    <comment ref="H108" authorId="1" shapeId="0" xr:uid="{00000000-0006-0000-1100-000062000000}">
      <text>
        <r>
          <rPr>
            <b/>
            <sz val="9"/>
            <color indexed="81"/>
            <rFont val="Tahoma"/>
            <family val="2"/>
          </rPr>
          <t xml:space="preserve">[Primary: Amount of protection bought/sold]
</t>
        </r>
      </text>
    </comment>
    <comment ref="E109" authorId="1" shapeId="0" xr:uid="{00000000-0006-0000-1100-000063000000}">
      <text>
        <r>
          <rPr>
            <b/>
            <sz val="9"/>
            <color indexed="81"/>
            <rFont val="Tahoma"/>
            <family val="2"/>
          </rPr>
          <t xml:space="preserve">[Primary: Amount of protection bought/sold]
</t>
        </r>
      </text>
    </comment>
    <comment ref="F109" authorId="1" shapeId="0" xr:uid="{00000000-0006-0000-1100-000064000000}">
      <text>
        <r>
          <rPr>
            <b/>
            <sz val="9"/>
            <color indexed="81"/>
            <rFont val="Tahoma"/>
            <family val="2"/>
          </rPr>
          <t xml:space="preserve">[Primary: Amount of protection bought/sold]
</t>
        </r>
      </text>
    </comment>
    <comment ref="G109" authorId="1" shapeId="0" xr:uid="{00000000-0006-0000-1100-000065000000}">
      <text>
        <r>
          <rPr>
            <b/>
            <sz val="9"/>
            <color indexed="81"/>
            <rFont val="Tahoma"/>
            <family val="2"/>
          </rPr>
          <t xml:space="preserve">[Primary: Amount of protection bought/sold]
</t>
        </r>
      </text>
    </comment>
    <comment ref="H109" authorId="1" shapeId="0" xr:uid="{00000000-0006-0000-1100-000066000000}">
      <text>
        <r>
          <rPr>
            <b/>
            <sz val="9"/>
            <color indexed="81"/>
            <rFont val="Tahoma"/>
            <family val="2"/>
          </rPr>
          <t xml:space="preserve">[Primary: Amount of protection bought/sold]
</t>
        </r>
      </text>
    </comment>
    <comment ref="E110" authorId="1" shapeId="0" xr:uid="{00000000-0006-0000-1100-000067000000}">
      <text>
        <r>
          <rPr>
            <b/>
            <sz val="9"/>
            <color indexed="81"/>
            <rFont val="Tahoma"/>
            <family val="2"/>
          </rPr>
          <t xml:space="preserve">[Primary: Amount of protection bought/sold]
</t>
        </r>
      </text>
    </comment>
    <comment ref="F110" authorId="1" shapeId="0" xr:uid="{00000000-0006-0000-1100-000068000000}">
      <text>
        <r>
          <rPr>
            <b/>
            <sz val="9"/>
            <color indexed="81"/>
            <rFont val="Tahoma"/>
            <family val="2"/>
          </rPr>
          <t xml:space="preserve">[Primary: Amount of protection bought/sold]
</t>
        </r>
      </text>
    </comment>
    <comment ref="G110" authorId="1" shapeId="0" xr:uid="{00000000-0006-0000-1100-000069000000}">
      <text>
        <r>
          <rPr>
            <b/>
            <sz val="9"/>
            <color indexed="81"/>
            <rFont val="Tahoma"/>
            <family val="2"/>
          </rPr>
          <t xml:space="preserve">[Primary: Amount of protection bought/sold]
</t>
        </r>
      </text>
    </comment>
    <comment ref="H110" authorId="1" shapeId="0" xr:uid="{00000000-0006-0000-1100-00006A000000}">
      <text>
        <r>
          <rPr>
            <b/>
            <sz val="9"/>
            <color indexed="81"/>
            <rFont val="Tahoma"/>
            <family val="2"/>
          </rPr>
          <t xml:space="preserve">[Primary: Amount of protection bought/sold]
</t>
        </r>
      </text>
    </comment>
    <comment ref="E114" authorId="1" shapeId="0" xr:uid="{00000000-0006-0000-1100-00006B000000}">
      <text>
        <r>
          <rPr>
            <b/>
            <sz val="9"/>
            <color indexed="81"/>
            <rFont val="Tahoma"/>
            <family val="2"/>
          </rPr>
          <t xml:space="preserve">[Primary: Premium paid/received]
</t>
        </r>
      </text>
    </comment>
    <comment ref="F114" authorId="1" shapeId="0" xr:uid="{00000000-0006-0000-1100-00006C000000}">
      <text>
        <r>
          <rPr>
            <b/>
            <sz val="9"/>
            <color indexed="81"/>
            <rFont val="Tahoma"/>
            <family val="2"/>
          </rPr>
          <t xml:space="preserve">[Primary: Premium paid/received]
</t>
        </r>
      </text>
    </comment>
    <comment ref="G114" authorId="1" shapeId="0" xr:uid="{00000000-0006-0000-1100-00006D000000}">
      <text>
        <r>
          <rPr>
            <b/>
            <sz val="9"/>
            <color indexed="81"/>
            <rFont val="Tahoma"/>
            <family val="2"/>
          </rPr>
          <t xml:space="preserve">[Primary: Premium paid/received]
</t>
        </r>
      </text>
    </comment>
    <comment ref="H114" authorId="1" shapeId="0" xr:uid="{00000000-0006-0000-1100-00006E000000}">
      <text>
        <r>
          <rPr>
            <b/>
            <sz val="9"/>
            <color indexed="81"/>
            <rFont val="Tahoma"/>
            <family val="2"/>
          </rPr>
          <t xml:space="preserve">[Primary: Premium paid/received]
</t>
        </r>
      </text>
    </comment>
    <comment ref="E115" authorId="1" shapeId="0" xr:uid="{00000000-0006-0000-1100-00006F000000}">
      <text>
        <r>
          <rPr>
            <b/>
            <sz val="9"/>
            <color indexed="81"/>
            <rFont val="Tahoma"/>
            <family val="2"/>
          </rPr>
          <t xml:space="preserve">[Primary: Credit event payments on CDS transaction]
</t>
        </r>
      </text>
    </comment>
    <comment ref="F115" authorId="1" shapeId="0" xr:uid="{00000000-0006-0000-1100-000070000000}">
      <text>
        <r>
          <rPr>
            <b/>
            <sz val="9"/>
            <color indexed="81"/>
            <rFont val="Tahoma"/>
            <family val="2"/>
          </rPr>
          <t xml:space="preserve">[Primary: Credit event payments on CDS transaction]
</t>
        </r>
      </text>
    </comment>
    <comment ref="G115" authorId="1" shapeId="0" xr:uid="{00000000-0006-0000-1100-000071000000}">
      <text>
        <r>
          <rPr>
            <b/>
            <sz val="9"/>
            <color indexed="81"/>
            <rFont val="Tahoma"/>
            <family val="2"/>
          </rPr>
          <t xml:space="preserve">[Primary: Credit event payments on CDS transaction]
</t>
        </r>
      </text>
    </comment>
    <comment ref="H115" authorId="1" shapeId="0" xr:uid="{00000000-0006-0000-1100-000072000000}">
      <text>
        <r>
          <rPr>
            <b/>
            <sz val="9"/>
            <color indexed="81"/>
            <rFont val="Tahoma"/>
            <family val="2"/>
          </rPr>
          <t xml:space="preserve">[Primary: Credit event payments on CDS transaction]
</t>
        </r>
      </text>
    </comment>
    <comment ref="E116" authorId="1" shapeId="0" xr:uid="{00000000-0006-0000-1100-000073000000}">
      <text>
        <r>
          <rPr>
            <b/>
            <sz val="9"/>
            <color indexed="81"/>
            <rFont val="Tahoma"/>
            <family val="2"/>
          </rPr>
          <t xml:space="preserve">[Primary: Paid]
</t>
        </r>
      </text>
    </comment>
    <comment ref="F116" authorId="1" shapeId="0" xr:uid="{00000000-0006-0000-1100-000074000000}">
      <text>
        <r>
          <rPr>
            <b/>
            <sz val="9"/>
            <color indexed="81"/>
            <rFont val="Tahoma"/>
            <family val="2"/>
          </rPr>
          <t xml:space="preserve">[Primary: Paid]
</t>
        </r>
      </text>
    </comment>
    <comment ref="G116" authorId="1" shapeId="0" xr:uid="{00000000-0006-0000-1100-000075000000}">
      <text>
        <r>
          <rPr>
            <b/>
            <sz val="9"/>
            <color indexed="81"/>
            <rFont val="Tahoma"/>
            <family val="2"/>
          </rPr>
          <t xml:space="preserve">[Primary: Paid]
</t>
        </r>
      </text>
    </comment>
    <comment ref="H116" authorId="1" shapeId="0" xr:uid="{00000000-0006-0000-1100-000076000000}">
      <text>
        <r>
          <rPr>
            <b/>
            <sz val="9"/>
            <color indexed="81"/>
            <rFont val="Tahoma"/>
            <family val="2"/>
          </rPr>
          <t xml:space="preserve">[Primary: Paid]
</t>
        </r>
      </text>
    </comment>
    <comment ref="E117" authorId="1" shapeId="0" xr:uid="{00000000-0006-0000-1100-000077000000}">
      <text>
        <r>
          <rPr>
            <b/>
            <sz val="9"/>
            <color indexed="81"/>
            <rFont val="Tahoma"/>
            <family val="2"/>
          </rPr>
          <t xml:space="preserve">[Primary: Recieved]
</t>
        </r>
      </text>
    </comment>
    <comment ref="F117" authorId="1" shapeId="0" xr:uid="{00000000-0006-0000-1100-000078000000}">
      <text>
        <r>
          <rPr>
            <b/>
            <sz val="9"/>
            <color indexed="81"/>
            <rFont val="Tahoma"/>
            <family val="2"/>
          </rPr>
          <t xml:space="preserve">[Primary: Recieved]
</t>
        </r>
      </text>
    </comment>
    <comment ref="G117" authorId="1" shapeId="0" xr:uid="{00000000-0006-0000-1100-000079000000}">
      <text>
        <r>
          <rPr>
            <b/>
            <sz val="9"/>
            <color indexed="81"/>
            <rFont val="Tahoma"/>
            <family val="2"/>
          </rPr>
          <t xml:space="preserve">[Primary: Recieved]
</t>
        </r>
      </text>
    </comment>
    <comment ref="H117" authorId="1" shapeId="0" xr:uid="{00000000-0006-0000-1100-00007A000000}">
      <text>
        <r>
          <rPr>
            <b/>
            <sz val="9"/>
            <color indexed="81"/>
            <rFont val="Tahoma"/>
            <family val="2"/>
          </rPr>
          <t xml:space="preserve">[Primary: Recieved]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Abhishek Gagpalliwar</author>
    <author>Neha Singh Chauhan</author>
  </authors>
  <commentList>
    <comment ref="J17" authorId="0" shapeId="0" xr:uid="{00000000-0006-0000-1200-000001000000}">
      <text>
        <r>
          <rPr>
            <b/>
            <sz val="9"/>
            <color indexed="81"/>
            <rFont val="Tahoma"/>
            <family val="2"/>
          </rPr>
          <t xml:space="preserve">[Unit: PURE]
[Scale: Actuals]
</t>
        </r>
      </text>
    </comment>
    <comment ref="K17" authorId="0" shapeId="0" xr:uid="{00000000-0006-0000-1200-000002000000}">
      <text>
        <r>
          <rPr>
            <b/>
            <sz val="9"/>
            <color indexed="81"/>
            <rFont val="Tahoma"/>
            <family val="2"/>
          </rPr>
          <t xml:space="preserve">[Unit: PURE]
[Scale: Actuals]
</t>
        </r>
      </text>
    </comment>
    <comment ref="J18" authorId="0" shapeId="0" xr:uid="{00000000-0006-0000-1200-000003000000}">
      <text>
        <r>
          <rPr>
            <b/>
            <sz val="9"/>
            <color indexed="81"/>
            <rFont val="Tahoma"/>
            <family val="2"/>
          </rPr>
          <t xml:space="preserve">[Unit: PURE]
[Scale: Actuals]
</t>
        </r>
      </text>
    </comment>
    <comment ref="K18" authorId="0" shapeId="0" xr:uid="{00000000-0006-0000-1200-000004000000}">
      <text>
        <r>
          <rPr>
            <b/>
            <sz val="9"/>
            <color indexed="81"/>
            <rFont val="Tahoma"/>
            <family val="2"/>
          </rPr>
          <t xml:space="preserve">[Unit: PURE]
[Scale: Actuals]
</t>
        </r>
      </text>
    </comment>
    <comment ref="J19" authorId="0" shapeId="0" xr:uid="{00000000-0006-0000-1200-000005000000}">
      <text>
        <r>
          <rPr>
            <b/>
            <sz val="9"/>
            <color indexed="81"/>
            <rFont val="Tahoma"/>
            <family val="2"/>
          </rPr>
          <t xml:space="preserve">[Unit: PURE]
[Scale: Actuals]
</t>
        </r>
      </text>
    </comment>
    <comment ref="K19" authorId="0" shapeId="0" xr:uid="{00000000-0006-0000-1200-000006000000}">
      <text>
        <r>
          <rPr>
            <b/>
            <sz val="9"/>
            <color indexed="81"/>
            <rFont val="Tahoma"/>
            <family val="2"/>
          </rPr>
          <t xml:space="preserve">[Unit: PURE]
[Scale: Actuals]
</t>
        </r>
      </text>
    </comment>
    <comment ref="J20" authorId="0" shapeId="0" xr:uid="{00000000-0006-0000-1200-000007000000}">
      <text>
        <r>
          <rPr>
            <b/>
            <sz val="9"/>
            <color indexed="81"/>
            <rFont val="Tahoma"/>
            <family val="2"/>
          </rPr>
          <t xml:space="preserve">[Unit: PURE]
[Scale: Actuals]
</t>
        </r>
      </text>
    </comment>
    <comment ref="K20" authorId="0" shapeId="0" xr:uid="{00000000-0006-0000-1200-000008000000}">
      <text>
        <r>
          <rPr>
            <b/>
            <sz val="9"/>
            <color indexed="81"/>
            <rFont val="Tahoma"/>
            <family val="2"/>
          </rPr>
          <t xml:space="preserve">[Unit: PURE]
[Scale: Actuals]
</t>
        </r>
      </text>
    </comment>
    <comment ref="J21" authorId="0" shapeId="0" xr:uid="{00000000-0006-0000-1200-000009000000}">
      <text>
        <r>
          <rPr>
            <b/>
            <sz val="9"/>
            <color indexed="81"/>
            <rFont val="Tahoma"/>
            <family val="2"/>
          </rPr>
          <t xml:space="preserve">[Unit: PURE]
[Scale: Actuals]
</t>
        </r>
      </text>
    </comment>
    <comment ref="K21" authorId="0" shapeId="0" xr:uid="{00000000-0006-0000-1200-00000A000000}">
      <text>
        <r>
          <rPr>
            <b/>
            <sz val="9"/>
            <color indexed="81"/>
            <rFont val="Tahoma"/>
            <family val="2"/>
          </rPr>
          <t xml:space="preserve">[Unit: PURE]
[Scale: Actuals]
</t>
        </r>
      </text>
    </comment>
    <comment ref="J22" authorId="0" shapeId="0" xr:uid="{00000000-0006-0000-1200-00000B000000}">
      <text>
        <r>
          <rPr>
            <b/>
            <sz val="9"/>
            <color indexed="81"/>
            <rFont val="Tahoma"/>
            <family val="2"/>
          </rPr>
          <t xml:space="preserve">[Unit: PURE]
[Scale: Actuals]
</t>
        </r>
      </text>
    </comment>
    <comment ref="K22" authorId="0" shapeId="0" xr:uid="{00000000-0006-0000-1200-00000C000000}">
      <text>
        <r>
          <rPr>
            <b/>
            <sz val="9"/>
            <color indexed="81"/>
            <rFont val="Tahoma"/>
            <family val="2"/>
          </rPr>
          <t xml:space="preserve">[Unit: PURE]
[Scale: Actuals]
</t>
        </r>
      </text>
    </comment>
    <comment ref="J23" authorId="0" shapeId="0" xr:uid="{00000000-0006-0000-1200-00000D000000}">
      <text>
        <r>
          <rPr>
            <b/>
            <sz val="9"/>
            <color indexed="81"/>
            <rFont val="Tahoma"/>
            <family val="2"/>
          </rPr>
          <t xml:space="preserve">[Unit: PURE]
[Scale: Actuals]
</t>
        </r>
      </text>
    </comment>
    <comment ref="K23" authorId="0" shapeId="0" xr:uid="{00000000-0006-0000-1200-00000E000000}">
      <text>
        <r>
          <rPr>
            <b/>
            <sz val="9"/>
            <color indexed="81"/>
            <rFont val="Tahoma"/>
            <family val="2"/>
          </rPr>
          <t xml:space="preserve">[Unit: PURE]
[Scale: Actuals]
</t>
        </r>
      </text>
    </comment>
    <comment ref="J24" authorId="0" shapeId="0" xr:uid="{00000000-0006-0000-1200-00000F000000}">
      <text>
        <r>
          <rPr>
            <b/>
            <sz val="9"/>
            <color indexed="81"/>
            <rFont val="Tahoma"/>
            <family val="2"/>
          </rPr>
          <t xml:space="preserve">[Unit: PURE]
[Scale: Actuals]
</t>
        </r>
      </text>
    </comment>
    <comment ref="K24" authorId="0" shapeId="0" xr:uid="{00000000-0006-0000-1200-000010000000}">
      <text>
        <r>
          <rPr>
            <b/>
            <sz val="9"/>
            <color indexed="81"/>
            <rFont val="Tahoma"/>
            <family val="2"/>
          </rPr>
          <t xml:space="preserve">[Unit: PURE]
[Scale: Actuals]
</t>
        </r>
      </text>
    </comment>
    <comment ref="J25" authorId="0" shapeId="0" xr:uid="{00000000-0006-0000-1200-000011000000}">
      <text>
        <r>
          <rPr>
            <b/>
            <sz val="9"/>
            <color indexed="81"/>
            <rFont val="Tahoma"/>
            <family val="2"/>
          </rPr>
          <t xml:space="preserve">[Unit: PURE]
[Scale: Actuals]
</t>
        </r>
      </text>
    </comment>
    <comment ref="K25" authorId="0" shapeId="0" xr:uid="{00000000-0006-0000-1200-000012000000}">
      <text>
        <r>
          <rPr>
            <b/>
            <sz val="9"/>
            <color indexed="81"/>
            <rFont val="Tahoma"/>
            <family val="2"/>
          </rPr>
          <t xml:space="preserve">[Unit: PURE]
[Scale: Actuals]
</t>
        </r>
      </text>
    </comment>
    <comment ref="J26" authorId="0" shapeId="0" xr:uid="{00000000-0006-0000-1200-000013000000}">
      <text>
        <r>
          <rPr>
            <b/>
            <sz val="9"/>
            <color indexed="81"/>
            <rFont val="Tahoma"/>
            <family val="2"/>
          </rPr>
          <t xml:space="preserve">[Unit: PURE]
[Scale: Actuals]
</t>
        </r>
      </text>
    </comment>
    <comment ref="K26" authorId="0" shapeId="0" xr:uid="{00000000-0006-0000-1200-000014000000}">
      <text>
        <r>
          <rPr>
            <b/>
            <sz val="9"/>
            <color indexed="81"/>
            <rFont val="Tahoma"/>
            <family val="2"/>
          </rPr>
          <t xml:space="preserve">[Unit: PURE]
[Scale: Actuals]
</t>
        </r>
      </text>
    </comment>
    <comment ref="J27" authorId="0" shapeId="0" xr:uid="{00000000-0006-0000-1200-000015000000}">
      <text>
        <r>
          <rPr>
            <b/>
            <sz val="9"/>
            <color indexed="81"/>
            <rFont val="Tahoma"/>
            <family val="2"/>
          </rPr>
          <t xml:space="preserve">[Unit: PURE]
[Scale: Actuals]
</t>
        </r>
      </text>
    </comment>
    <comment ref="K27" authorId="0" shapeId="0" xr:uid="{00000000-0006-0000-1200-000016000000}">
      <text>
        <r>
          <rPr>
            <b/>
            <sz val="9"/>
            <color indexed="81"/>
            <rFont val="Tahoma"/>
            <family val="2"/>
          </rPr>
          <t xml:space="preserve">[Unit: PURE]
[Scale: Actuals]
</t>
        </r>
      </text>
    </comment>
    <comment ref="J28" authorId="0" shapeId="0" xr:uid="{00000000-0006-0000-1200-000017000000}">
      <text>
        <r>
          <rPr>
            <b/>
            <sz val="9"/>
            <color indexed="81"/>
            <rFont val="Tahoma"/>
            <family val="2"/>
          </rPr>
          <t xml:space="preserve">[Unit: PURE]
[Scale: Actuals]
</t>
        </r>
      </text>
    </comment>
    <comment ref="K28" authorId="0" shapeId="0" xr:uid="{00000000-0006-0000-1200-000018000000}">
      <text>
        <r>
          <rPr>
            <b/>
            <sz val="9"/>
            <color indexed="81"/>
            <rFont val="Tahoma"/>
            <family val="2"/>
          </rPr>
          <t xml:space="preserve">[Unit: PURE]
[Scale: Actuals]
</t>
        </r>
      </text>
    </comment>
    <comment ref="J29" authorId="0" shapeId="0" xr:uid="{00000000-0006-0000-1200-000019000000}">
      <text>
        <r>
          <rPr>
            <b/>
            <sz val="9"/>
            <color indexed="81"/>
            <rFont val="Tahoma"/>
            <family val="2"/>
          </rPr>
          <t xml:space="preserve">[Unit: PURE]
[Scale: Actuals]
</t>
        </r>
      </text>
    </comment>
    <comment ref="K29" authorId="0" shapeId="0" xr:uid="{00000000-0006-0000-1200-00001A000000}">
      <text>
        <r>
          <rPr>
            <b/>
            <sz val="9"/>
            <color indexed="81"/>
            <rFont val="Tahoma"/>
            <family val="2"/>
          </rPr>
          <t xml:space="preserve">[Unit: PURE]
[Scale: Actuals]
</t>
        </r>
      </text>
    </comment>
    <comment ref="J30" authorId="0" shapeId="0" xr:uid="{00000000-0006-0000-1200-00001B000000}">
      <text>
        <r>
          <rPr>
            <b/>
            <sz val="9"/>
            <color indexed="81"/>
            <rFont val="Tahoma"/>
            <family val="2"/>
          </rPr>
          <t xml:space="preserve">[Unit: PURE]
[Scale: Actuals]
</t>
        </r>
      </text>
    </comment>
    <comment ref="K30" authorId="0" shapeId="0" xr:uid="{00000000-0006-0000-1200-00001C000000}">
      <text>
        <r>
          <rPr>
            <b/>
            <sz val="9"/>
            <color indexed="81"/>
            <rFont val="Tahoma"/>
            <family val="2"/>
          </rPr>
          <t xml:space="preserve">[Unit: PURE]
[Scale: Actuals]
</t>
        </r>
      </text>
    </comment>
    <comment ref="J31" authorId="0" shapeId="0" xr:uid="{00000000-0006-0000-1200-00001D000000}">
      <text>
        <r>
          <rPr>
            <b/>
            <sz val="9"/>
            <color indexed="81"/>
            <rFont val="Tahoma"/>
            <family val="2"/>
          </rPr>
          <t xml:space="preserve">[Unit: PURE]
[Scale: Actuals]
</t>
        </r>
      </text>
    </comment>
    <comment ref="K31" authorId="0" shapeId="0" xr:uid="{00000000-0006-0000-1200-00001E000000}">
      <text>
        <r>
          <rPr>
            <b/>
            <sz val="9"/>
            <color indexed="81"/>
            <rFont val="Tahoma"/>
            <family val="2"/>
          </rPr>
          <t xml:space="preserve">[Unit: PURE]
[Scale: Actuals]
</t>
        </r>
      </text>
    </comment>
    <comment ref="J32" authorId="0" shapeId="0" xr:uid="{00000000-0006-0000-1200-00001F000000}">
      <text>
        <r>
          <rPr>
            <b/>
            <sz val="9"/>
            <color indexed="81"/>
            <rFont val="Tahoma"/>
            <family val="2"/>
          </rPr>
          <t xml:space="preserve">[Unit: PURE]
[Scale: Actuals]
</t>
        </r>
      </text>
    </comment>
    <comment ref="K32" authorId="0" shapeId="0" xr:uid="{00000000-0006-0000-1200-000020000000}">
      <text>
        <r>
          <rPr>
            <b/>
            <sz val="9"/>
            <color indexed="81"/>
            <rFont val="Tahoma"/>
            <family val="2"/>
          </rPr>
          <t xml:space="preserve">[Unit: PURE]
[Scale: Actuals]
</t>
        </r>
      </text>
    </comment>
    <comment ref="J33" authorId="0" shapeId="0" xr:uid="{00000000-0006-0000-1200-000021000000}">
      <text>
        <r>
          <rPr>
            <b/>
            <sz val="9"/>
            <color indexed="81"/>
            <rFont val="Tahoma"/>
            <family val="2"/>
          </rPr>
          <t xml:space="preserve">[Unit: PURE]
[Scale: Actuals]
</t>
        </r>
      </text>
    </comment>
    <comment ref="K33" authorId="0" shapeId="0" xr:uid="{00000000-0006-0000-1200-000022000000}">
      <text>
        <r>
          <rPr>
            <b/>
            <sz val="9"/>
            <color indexed="81"/>
            <rFont val="Tahoma"/>
            <family val="2"/>
          </rPr>
          <t xml:space="preserve">[Unit: PURE]
[Scale: Actuals]
</t>
        </r>
      </text>
    </comment>
    <comment ref="J34" authorId="0" shapeId="0" xr:uid="{00000000-0006-0000-1200-000023000000}">
      <text>
        <r>
          <rPr>
            <b/>
            <sz val="9"/>
            <color indexed="81"/>
            <rFont val="Tahoma"/>
            <family val="2"/>
          </rPr>
          <t xml:space="preserve">[Unit: PURE]
[Scale: Actuals]
</t>
        </r>
      </text>
    </comment>
    <comment ref="K34" authorId="0" shapeId="0" xr:uid="{00000000-0006-0000-1200-000024000000}">
      <text>
        <r>
          <rPr>
            <b/>
            <sz val="9"/>
            <color indexed="81"/>
            <rFont val="Tahoma"/>
            <family val="2"/>
          </rPr>
          <t xml:space="preserve">[Unit: PURE]
[Scale: Actuals]
</t>
        </r>
      </text>
    </comment>
    <comment ref="J49" authorId="0" shapeId="0" xr:uid="{00000000-0006-0000-1200-000025000000}">
      <text>
        <r>
          <rPr>
            <b/>
            <sz val="9"/>
            <color indexed="81"/>
            <rFont val="Tahoma"/>
            <family val="2"/>
          </rPr>
          <t xml:space="preserve">[Unit: PURE]
[Scale: Actuals]
</t>
        </r>
      </text>
    </comment>
    <comment ref="K49" authorId="0" shapeId="0" xr:uid="{00000000-0006-0000-1200-000026000000}">
      <text>
        <r>
          <rPr>
            <b/>
            <sz val="9"/>
            <color indexed="81"/>
            <rFont val="Tahoma"/>
            <family val="2"/>
          </rPr>
          <t xml:space="preserve">[Unit: PURE]
[Scale: Actuals]
</t>
        </r>
      </text>
    </comment>
    <comment ref="E85" authorId="0" shapeId="0" xr:uid="{00000000-0006-0000-1200-000027000000}">
      <text>
        <r>
          <rPr>
            <b/>
            <sz val="9"/>
            <color indexed="81"/>
            <rFont val="Tahoma"/>
            <family val="2"/>
          </rPr>
          <t xml:space="preserve">[Unit: PURE]
[Scale: Actuals]
</t>
        </r>
      </text>
    </comment>
    <comment ref="G85" authorId="0" shapeId="0" xr:uid="{00000000-0006-0000-1200-000028000000}">
      <text>
        <r>
          <rPr>
            <b/>
            <sz val="9"/>
            <color indexed="81"/>
            <rFont val="Tahoma"/>
            <family val="2"/>
          </rPr>
          <t xml:space="preserve">[Unit: PURE]
[Scale: Actuals]
</t>
        </r>
      </text>
    </comment>
    <comment ref="Q85" authorId="0" shapeId="0" xr:uid="{00000000-0006-0000-1200-000029000000}">
      <text>
        <r>
          <rPr>
            <b/>
            <sz val="9"/>
            <color indexed="81"/>
            <rFont val="Tahoma"/>
            <family val="2"/>
          </rPr>
          <t xml:space="preserve">[Unit: PURE]
[Scale: Actuals]
</t>
        </r>
      </text>
    </comment>
    <comment ref="E86" authorId="0" shapeId="0" xr:uid="{00000000-0006-0000-1200-00002A000000}">
      <text>
        <r>
          <rPr>
            <b/>
            <sz val="9"/>
            <color indexed="81"/>
            <rFont val="Tahoma"/>
            <family val="2"/>
          </rPr>
          <t xml:space="preserve">[Unit: PURE]
[Scale: Actuals]
</t>
        </r>
      </text>
    </comment>
    <comment ref="G86" authorId="0" shapeId="0" xr:uid="{00000000-0006-0000-1200-00002B000000}">
      <text>
        <r>
          <rPr>
            <b/>
            <sz val="9"/>
            <color indexed="81"/>
            <rFont val="Tahoma"/>
            <family val="2"/>
          </rPr>
          <t xml:space="preserve">[Unit: PURE]
[Scale: Actuals]
</t>
        </r>
      </text>
    </comment>
    <comment ref="Q86" authorId="0" shapeId="0" xr:uid="{00000000-0006-0000-1200-00002C000000}">
      <text>
        <r>
          <rPr>
            <b/>
            <sz val="9"/>
            <color indexed="81"/>
            <rFont val="Tahoma"/>
            <family val="2"/>
          </rPr>
          <t xml:space="preserve">[Unit: PURE]
[Scale: Actuals]
</t>
        </r>
      </text>
    </comment>
    <comment ref="E87" authorId="0" shapeId="0" xr:uid="{00000000-0006-0000-1200-00002D000000}">
      <text>
        <r>
          <rPr>
            <b/>
            <sz val="9"/>
            <color indexed="81"/>
            <rFont val="Tahoma"/>
            <family val="2"/>
          </rPr>
          <t xml:space="preserve">[Unit: PURE]
[Scale: Actuals]
</t>
        </r>
      </text>
    </comment>
    <comment ref="G87" authorId="0" shapeId="0" xr:uid="{00000000-0006-0000-1200-00002E000000}">
      <text>
        <r>
          <rPr>
            <b/>
            <sz val="9"/>
            <color indexed="81"/>
            <rFont val="Tahoma"/>
            <family val="2"/>
          </rPr>
          <t xml:space="preserve">[Unit: PURE]
[Scale: Actuals]
</t>
        </r>
      </text>
    </comment>
    <comment ref="Q87" authorId="0" shapeId="0" xr:uid="{00000000-0006-0000-1200-00002F000000}">
      <text>
        <r>
          <rPr>
            <b/>
            <sz val="9"/>
            <color indexed="81"/>
            <rFont val="Tahoma"/>
            <family val="2"/>
          </rPr>
          <t xml:space="preserve">[Unit: PURE]
[Scale: Actuals]
</t>
        </r>
      </text>
    </comment>
    <comment ref="E88" authorId="0" shapeId="0" xr:uid="{00000000-0006-0000-1200-000030000000}">
      <text>
        <r>
          <rPr>
            <b/>
            <sz val="9"/>
            <color indexed="81"/>
            <rFont val="Tahoma"/>
            <family val="2"/>
          </rPr>
          <t xml:space="preserve">[Unit: PURE]
[Scale: Actuals]
</t>
        </r>
      </text>
    </comment>
    <comment ref="G88" authorId="0" shapeId="0" xr:uid="{00000000-0006-0000-1200-000031000000}">
      <text>
        <r>
          <rPr>
            <b/>
            <sz val="9"/>
            <color indexed="81"/>
            <rFont val="Tahoma"/>
            <family val="2"/>
          </rPr>
          <t xml:space="preserve">[Unit: PURE]
[Scale: Actuals]
</t>
        </r>
      </text>
    </comment>
    <comment ref="Q88" authorId="0" shapeId="0" xr:uid="{00000000-0006-0000-1200-000032000000}">
      <text>
        <r>
          <rPr>
            <b/>
            <sz val="9"/>
            <color indexed="81"/>
            <rFont val="Tahoma"/>
            <family val="2"/>
          </rPr>
          <t xml:space="preserve">[Unit: PURE]
[Scale: Actuals]
</t>
        </r>
      </text>
    </comment>
    <comment ref="E89" authorId="0" shapeId="0" xr:uid="{00000000-0006-0000-1200-000033000000}">
      <text>
        <r>
          <rPr>
            <b/>
            <sz val="9"/>
            <color indexed="81"/>
            <rFont val="Tahoma"/>
            <family val="2"/>
          </rPr>
          <t xml:space="preserve">[Unit: PURE]
[Scale: Actuals]
</t>
        </r>
      </text>
    </comment>
    <comment ref="G89" authorId="0" shapeId="0" xr:uid="{00000000-0006-0000-1200-000034000000}">
      <text>
        <r>
          <rPr>
            <b/>
            <sz val="9"/>
            <color indexed="81"/>
            <rFont val="Tahoma"/>
            <family val="2"/>
          </rPr>
          <t xml:space="preserve">[Unit: PURE]
[Scale: Actuals]
</t>
        </r>
      </text>
    </comment>
    <comment ref="Q89" authorId="0" shapeId="0" xr:uid="{00000000-0006-0000-1200-000035000000}">
      <text>
        <r>
          <rPr>
            <b/>
            <sz val="9"/>
            <color indexed="81"/>
            <rFont val="Tahoma"/>
            <family val="2"/>
          </rPr>
          <t xml:space="preserve">[Unit: PURE]
[Scale: Actuals]
</t>
        </r>
      </text>
    </comment>
    <comment ref="E90" authorId="0" shapeId="0" xr:uid="{00000000-0006-0000-1200-000036000000}">
      <text>
        <r>
          <rPr>
            <b/>
            <sz val="9"/>
            <color indexed="81"/>
            <rFont val="Tahoma"/>
            <family val="2"/>
          </rPr>
          <t xml:space="preserve">[Unit: PURE]
[Scale: Actuals]
</t>
        </r>
      </text>
    </comment>
    <comment ref="G90" authorId="0" shapeId="0" xr:uid="{00000000-0006-0000-1200-000037000000}">
      <text>
        <r>
          <rPr>
            <b/>
            <sz val="9"/>
            <color indexed="81"/>
            <rFont val="Tahoma"/>
            <family val="2"/>
          </rPr>
          <t xml:space="preserve">[Unit: PURE]
[Scale: Actuals]
</t>
        </r>
      </text>
    </comment>
    <comment ref="Q90" authorId="0" shapeId="0" xr:uid="{00000000-0006-0000-1200-000038000000}">
      <text>
        <r>
          <rPr>
            <b/>
            <sz val="9"/>
            <color indexed="81"/>
            <rFont val="Tahoma"/>
            <family val="2"/>
          </rPr>
          <t xml:space="preserve">[Unit: PURE]
[Scale: Actuals]
</t>
        </r>
      </text>
    </comment>
    <comment ref="E91" authorId="0" shapeId="0" xr:uid="{00000000-0006-0000-1200-000039000000}">
      <text>
        <r>
          <rPr>
            <b/>
            <sz val="9"/>
            <color indexed="81"/>
            <rFont val="Tahoma"/>
            <family val="2"/>
          </rPr>
          <t xml:space="preserve">[Unit: PURE]
[Scale: Actuals]
</t>
        </r>
      </text>
    </comment>
    <comment ref="G91" authorId="0" shapeId="0" xr:uid="{00000000-0006-0000-1200-00003A000000}">
      <text>
        <r>
          <rPr>
            <b/>
            <sz val="9"/>
            <color indexed="81"/>
            <rFont val="Tahoma"/>
            <family val="2"/>
          </rPr>
          <t xml:space="preserve">[Unit: PURE]
[Scale: Actuals]
</t>
        </r>
      </text>
    </comment>
    <comment ref="Q91" authorId="0" shapeId="0" xr:uid="{00000000-0006-0000-1200-00003B000000}">
      <text>
        <r>
          <rPr>
            <b/>
            <sz val="9"/>
            <color indexed="81"/>
            <rFont val="Tahoma"/>
            <family val="2"/>
          </rPr>
          <t xml:space="preserve">[Unit: PURE]
[Scale: Actuals]
</t>
        </r>
      </text>
    </comment>
    <comment ref="E92" authorId="0" shapeId="0" xr:uid="{00000000-0006-0000-1200-00003C000000}">
      <text>
        <r>
          <rPr>
            <b/>
            <sz val="9"/>
            <color indexed="81"/>
            <rFont val="Tahoma"/>
            <family val="2"/>
          </rPr>
          <t xml:space="preserve">[Unit: PURE]
[Scale: Actuals]
</t>
        </r>
      </text>
    </comment>
    <comment ref="G92" authorId="0" shapeId="0" xr:uid="{00000000-0006-0000-1200-00003D000000}">
      <text>
        <r>
          <rPr>
            <b/>
            <sz val="9"/>
            <color indexed="81"/>
            <rFont val="Tahoma"/>
            <family val="2"/>
          </rPr>
          <t xml:space="preserve">[Unit: PURE]
[Scale: Actuals]
</t>
        </r>
      </text>
    </comment>
    <comment ref="Q92" authorId="0" shapeId="0" xr:uid="{00000000-0006-0000-1200-00003E000000}">
      <text>
        <r>
          <rPr>
            <b/>
            <sz val="9"/>
            <color indexed="81"/>
            <rFont val="Tahoma"/>
            <family val="2"/>
          </rPr>
          <t xml:space="preserve">[Unit: PURE]
[Scale: Actuals]
</t>
        </r>
      </text>
    </comment>
    <comment ref="E93" authorId="0" shapeId="0" xr:uid="{00000000-0006-0000-1200-00003F000000}">
      <text>
        <r>
          <rPr>
            <b/>
            <sz val="9"/>
            <color indexed="81"/>
            <rFont val="Tahoma"/>
            <family val="2"/>
          </rPr>
          <t xml:space="preserve">[Unit: PURE]
[Scale: Actuals]
</t>
        </r>
      </text>
    </comment>
    <comment ref="G93" authorId="0" shapeId="0" xr:uid="{00000000-0006-0000-1200-000040000000}">
      <text>
        <r>
          <rPr>
            <b/>
            <sz val="9"/>
            <color indexed="81"/>
            <rFont val="Tahoma"/>
            <family val="2"/>
          </rPr>
          <t xml:space="preserve">[Unit: PURE]
[Scale: Actuals]
</t>
        </r>
      </text>
    </comment>
    <comment ref="Q93" authorId="0" shapeId="0" xr:uid="{00000000-0006-0000-1200-000041000000}">
      <text>
        <r>
          <rPr>
            <b/>
            <sz val="9"/>
            <color indexed="81"/>
            <rFont val="Tahoma"/>
            <family val="2"/>
          </rPr>
          <t xml:space="preserve">[Unit: PURE]
[Scale: Actuals]
</t>
        </r>
      </text>
    </comment>
    <comment ref="E94" authorId="0" shapeId="0" xr:uid="{00000000-0006-0000-1200-000042000000}">
      <text>
        <r>
          <rPr>
            <b/>
            <sz val="9"/>
            <color indexed="81"/>
            <rFont val="Tahoma"/>
            <family val="2"/>
          </rPr>
          <t xml:space="preserve">[Unit: PURE]
[Scale: Actuals]
</t>
        </r>
      </text>
    </comment>
    <comment ref="G94" authorId="0" shapeId="0" xr:uid="{00000000-0006-0000-1200-000043000000}">
      <text>
        <r>
          <rPr>
            <b/>
            <sz val="9"/>
            <color indexed="81"/>
            <rFont val="Tahoma"/>
            <family val="2"/>
          </rPr>
          <t xml:space="preserve">[Unit: PURE]
[Scale: Actuals]
</t>
        </r>
      </text>
    </comment>
    <comment ref="Q94" authorId="0" shapeId="0" xr:uid="{00000000-0006-0000-1200-000044000000}">
      <text>
        <r>
          <rPr>
            <b/>
            <sz val="9"/>
            <color indexed="81"/>
            <rFont val="Tahoma"/>
            <family val="2"/>
          </rPr>
          <t xml:space="preserve">[Unit: PURE]
[Scale: Actuals]
</t>
        </r>
      </text>
    </comment>
    <comment ref="E95" authorId="0" shapeId="0" xr:uid="{00000000-0006-0000-1200-000045000000}">
      <text>
        <r>
          <rPr>
            <b/>
            <sz val="9"/>
            <color indexed="81"/>
            <rFont val="Tahoma"/>
            <family val="2"/>
          </rPr>
          <t xml:space="preserve">[Unit: PURE]
[Scale: Actuals]
</t>
        </r>
      </text>
    </comment>
    <comment ref="G95" authorId="0" shapeId="0" xr:uid="{00000000-0006-0000-1200-000046000000}">
      <text>
        <r>
          <rPr>
            <b/>
            <sz val="9"/>
            <color indexed="81"/>
            <rFont val="Tahoma"/>
            <family val="2"/>
          </rPr>
          <t xml:space="preserve">[Unit: PURE]
[Scale: Actuals]
</t>
        </r>
      </text>
    </comment>
    <comment ref="Q95" authorId="0" shapeId="0" xr:uid="{00000000-0006-0000-1200-000047000000}">
      <text>
        <r>
          <rPr>
            <b/>
            <sz val="9"/>
            <color indexed="81"/>
            <rFont val="Tahoma"/>
            <family val="2"/>
          </rPr>
          <t xml:space="preserve">[Unit: PURE]
[Scale: Actuals]
</t>
        </r>
      </text>
    </comment>
    <comment ref="E96" authorId="0" shapeId="0" xr:uid="{00000000-0006-0000-1200-000048000000}">
      <text>
        <r>
          <rPr>
            <b/>
            <sz val="9"/>
            <color indexed="81"/>
            <rFont val="Tahoma"/>
            <family val="2"/>
          </rPr>
          <t xml:space="preserve">[Unit: PURE]
[Scale: Actuals]
</t>
        </r>
      </text>
    </comment>
    <comment ref="G96" authorId="0" shapeId="0" xr:uid="{00000000-0006-0000-1200-000049000000}">
      <text>
        <r>
          <rPr>
            <b/>
            <sz val="9"/>
            <color indexed="81"/>
            <rFont val="Tahoma"/>
            <family val="2"/>
          </rPr>
          <t xml:space="preserve">[Unit: PURE]
[Scale: Actuals]
</t>
        </r>
      </text>
    </comment>
    <comment ref="Q96" authorId="0" shapeId="0" xr:uid="{00000000-0006-0000-1200-00004A000000}">
      <text>
        <r>
          <rPr>
            <b/>
            <sz val="9"/>
            <color indexed="81"/>
            <rFont val="Tahoma"/>
            <family val="2"/>
          </rPr>
          <t xml:space="preserve">[Unit: PURE]
[Scale: Actuals]
</t>
        </r>
      </text>
    </comment>
    <comment ref="E97" authorId="0" shapeId="0" xr:uid="{00000000-0006-0000-1200-00004B000000}">
      <text>
        <r>
          <rPr>
            <b/>
            <sz val="9"/>
            <color indexed="81"/>
            <rFont val="Tahoma"/>
            <family val="2"/>
          </rPr>
          <t xml:space="preserve">[Unit: PURE]
[Scale: Actuals]
</t>
        </r>
      </text>
    </comment>
    <comment ref="G97" authorId="0" shapeId="0" xr:uid="{00000000-0006-0000-1200-00004C000000}">
      <text>
        <r>
          <rPr>
            <b/>
            <sz val="9"/>
            <color indexed="81"/>
            <rFont val="Tahoma"/>
            <family val="2"/>
          </rPr>
          <t xml:space="preserve">[Unit: PURE]
[Scale: Actuals]
</t>
        </r>
      </text>
    </comment>
    <comment ref="Q97" authorId="0" shapeId="0" xr:uid="{00000000-0006-0000-1200-00004D000000}">
      <text>
        <r>
          <rPr>
            <b/>
            <sz val="9"/>
            <color indexed="81"/>
            <rFont val="Tahoma"/>
            <family val="2"/>
          </rPr>
          <t xml:space="preserve">[Unit: PURE]
[Scale: Actuals]
</t>
        </r>
      </text>
    </comment>
    <comment ref="E98" authorId="0" shapeId="0" xr:uid="{00000000-0006-0000-1200-00004E000000}">
      <text>
        <r>
          <rPr>
            <b/>
            <sz val="9"/>
            <color indexed="81"/>
            <rFont val="Tahoma"/>
            <family val="2"/>
          </rPr>
          <t xml:space="preserve">[Unit: PURE]
[Scale: Actuals]
</t>
        </r>
      </text>
    </comment>
    <comment ref="G98" authorId="0" shapeId="0" xr:uid="{00000000-0006-0000-1200-00004F000000}">
      <text>
        <r>
          <rPr>
            <b/>
            <sz val="9"/>
            <color indexed="81"/>
            <rFont val="Tahoma"/>
            <family val="2"/>
          </rPr>
          <t xml:space="preserve">[Unit: PURE]
[Scale: Actuals]
</t>
        </r>
      </text>
    </comment>
    <comment ref="Q98" authorId="0" shapeId="0" xr:uid="{00000000-0006-0000-1200-000050000000}">
      <text>
        <r>
          <rPr>
            <b/>
            <sz val="9"/>
            <color indexed="81"/>
            <rFont val="Tahoma"/>
            <family val="2"/>
          </rPr>
          <t xml:space="preserve">[Unit: PURE]
[Scale: Actuals]
</t>
        </r>
      </text>
    </comment>
    <comment ref="E99" authorId="0" shapeId="0" xr:uid="{00000000-0006-0000-1200-000051000000}">
      <text>
        <r>
          <rPr>
            <b/>
            <sz val="9"/>
            <color indexed="81"/>
            <rFont val="Tahoma"/>
            <family val="2"/>
          </rPr>
          <t xml:space="preserve">[Unit: PURE]
[Scale: Actuals]
</t>
        </r>
      </text>
    </comment>
    <comment ref="G99" authorId="0" shapeId="0" xr:uid="{00000000-0006-0000-1200-000052000000}">
      <text>
        <r>
          <rPr>
            <b/>
            <sz val="9"/>
            <color indexed="81"/>
            <rFont val="Tahoma"/>
            <family val="2"/>
          </rPr>
          <t xml:space="preserve">[Unit: PURE]
[Scale: Actuals]
</t>
        </r>
      </text>
    </comment>
    <comment ref="Q99" authorId="0" shapeId="0" xr:uid="{00000000-0006-0000-1200-000053000000}">
      <text>
        <r>
          <rPr>
            <b/>
            <sz val="9"/>
            <color indexed="81"/>
            <rFont val="Tahoma"/>
            <family val="2"/>
          </rPr>
          <t xml:space="preserve">[Unit: PURE]
[Scale: Actuals]
</t>
        </r>
      </text>
    </comment>
    <comment ref="E100" authorId="0" shapeId="0" xr:uid="{00000000-0006-0000-1200-000054000000}">
      <text>
        <r>
          <rPr>
            <b/>
            <sz val="9"/>
            <color indexed="81"/>
            <rFont val="Tahoma"/>
            <family val="2"/>
          </rPr>
          <t xml:space="preserve">[Unit: PURE]
[Scale: Actuals]
</t>
        </r>
      </text>
    </comment>
    <comment ref="G100" authorId="0" shapeId="0" xr:uid="{00000000-0006-0000-1200-000055000000}">
      <text>
        <r>
          <rPr>
            <b/>
            <sz val="9"/>
            <color indexed="81"/>
            <rFont val="Tahoma"/>
            <family val="2"/>
          </rPr>
          <t xml:space="preserve">[Unit: PURE]
[Scale: Actuals]
</t>
        </r>
      </text>
    </comment>
    <comment ref="Q100" authorId="0" shapeId="0" xr:uid="{00000000-0006-0000-1200-000056000000}">
      <text>
        <r>
          <rPr>
            <b/>
            <sz val="9"/>
            <color indexed="81"/>
            <rFont val="Tahoma"/>
            <family val="2"/>
          </rPr>
          <t xml:space="preserve">[Unit: PURE]
[Scale: Actuals]
</t>
        </r>
      </text>
    </comment>
    <comment ref="E101" authorId="0" shapeId="0" xr:uid="{00000000-0006-0000-1200-000057000000}">
      <text>
        <r>
          <rPr>
            <b/>
            <sz val="9"/>
            <color indexed="81"/>
            <rFont val="Tahoma"/>
            <family val="2"/>
          </rPr>
          <t xml:space="preserve">[Unit: PURE]
[Scale: Actuals]
</t>
        </r>
      </text>
    </comment>
    <comment ref="G101" authorId="0" shapeId="0" xr:uid="{00000000-0006-0000-1200-000058000000}">
      <text>
        <r>
          <rPr>
            <b/>
            <sz val="9"/>
            <color indexed="81"/>
            <rFont val="Tahoma"/>
            <family val="2"/>
          </rPr>
          <t xml:space="preserve">[Unit: PURE]
[Scale: Actuals]
</t>
        </r>
      </text>
    </comment>
    <comment ref="Q101" authorId="0" shapeId="0" xr:uid="{00000000-0006-0000-1200-000059000000}">
      <text>
        <r>
          <rPr>
            <b/>
            <sz val="9"/>
            <color indexed="81"/>
            <rFont val="Tahoma"/>
            <family val="2"/>
          </rPr>
          <t xml:space="preserve">[Unit: PURE]
[Scale: Actuals]
</t>
        </r>
      </text>
    </comment>
    <comment ref="E102" authorId="0" shapeId="0" xr:uid="{00000000-0006-0000-1200-00005A000000}">
      <text>
        <r>
          <rPr>
            <b/>
            <sz val="9"/>
            <color indexed="81"/>
            <rFont val="Tahoma"/>
            <family val="2"/>
          </rPr>
          <t xml:space="preserve">[Unit: PURE]
[Scale: Actuals]
</t>
        </r>
      </text>
    </comment>
    <comment ref="G102" authorId="0" shapeId="0" xr:uid="{00000000-0006-0000-1200-00005B000000}">
      <text>
        <r>
          <rPr>
            <b/>
            <sz val="9"/>
            <color indexed="81"/>
            <rFont val="Tahoma"/>
            <family val="2"/>
          </rPr>
          <t xml:space="preserve">[Unit: PURE]
[Scale: Actuals]
</t>
        </r>
      </text>
    </comment>
    <comment ref="Q102" authorId="0" shapeId="0" xr:uid="{00000000-0006-0000-1200-00005C000000}">
      <text>
        <r>
          <rPr>
            <b/>
            <sz val="9"/>
            <color indexed="81"/>
            <rFont val="Tahoma"/>
            <family val="2"/>
          </rPr>
          <t xml:space="preserve">[Unit: PURE]
[Scale: Actuals]
</t>
        </r>
      </text>
    </comment>
    <comment ref="E103" authorId="0" shapeId="0" xr:uid="{00000000-0006-0000-1200-00005D000000}">
      <text>
        <r>
          <rPr>
            <b/>
            <sz val="9"/>
            <color indexed="81"/>
            <rFont val="Tahoma"/>
            <family val="2"/>
          </rPr>
          <t xml:space="preserve">[Unit: PURE]
[Scale: Actuals]
</t>
        </r>
      </text>
    </comment>
    <comment ref="G103" authorId="0" shapeId="0" xr:uid="{00000000-0006-0000-1200-00005E000000}">
      <text>
        <r>
          <rPr>
            <b/>
            <sz val="9"/>
            <color indexed="81"/>
            <rFont val="Tahoma"/>
            <family val="2"/>
          </rPr>
          <t xml:space="preserve">[Unit: PURE]
[Scale: Actuals]
</t>
        </r>
      </text>
    </comment>
    <comment ref="Q103" authorId="0" shapeId="0" xr:uid="{00000000-0006-0000-1200-00005F000000}">
      <text>
        <r>
          <rPr>
            <b/>
            <sz val="9"/>
            <color indexed="81"/>
            <rFont val="Tahoma"/>
            <family val="2"/>
          </rPr>
          <t xml:space="preserve">[Unit: PURE]
[Scale: Actuals]
</t>
        </r>
      </text>
    </comment>
    <comment ref="E104" authorId="0" shapeId="0" xr:uid="{00000000-0006-0000-1200-000060000000}">
      <text>
        <r>
          <rPr>
            <b/>
            <sz val="9"/>
            <color indexed="81"/>
            <rFont val="Tahoma"/>
            <family val="2"/>
          </rPr>
          <t xml:space="preserve">[Unit: PURE]
[Scale: Actuals]
</t>
        </r>
      </text>
    </comment>
    <comment ref="G104" authorId="0" shapeId="0" xr:uid="{00000000-0006-0000-1200-000061000000}">
      <text>
        <r>
          <rPr>
            <b/>
            <sz val="9"/>
            <color indexed="81"/>
            <rFont val="Tahoma"/>
            <family val="2"/>
          </rPr>
          <t xml:space="preserve">[Unit: PURE]
[Scale: Actuals]
</t>
        </r>
      </text>
    </comment>
    <comment ref="Q104" authorId="0" shapeId="0" xr:uid="{00000000-0006-0000-1200-000062000000}">
      <text>
        <r>
          <rPr>
            <b/>
            <sz val="9"/>
            <color indexed="81"/>
            <rFont val="Tahoma"/>
            <family val="2"/>
          </rPr>
          <t xml:space="preserve">[Unit: PURE]
[Scale: Actuals]
</t>
        </r>
      </text>
    </comment>
    <comment ref="E105" authorId="0" shapeId="0" xr:uid="{00000000-0006-0000-1200-000063000000}">
      <text>
        <r>
          <rPr>
            <b/>
            <sz val="9"/>
            <color indexed="81"/>
            <rFont val="Tahoma"/>
            <family val="2"/>
          </rPr>
          <t xml:space="preserve">[Unit: PURE]
[Scale: Actuals]
</t>
        </r>
      </text>
    </comment>
    <comment ref="G105" authorId="0" shapeId="0" xr:uid="{00000000-0006-0000-1200-000064000000}">
      <text>
        <r>
          <rPr>
            <b/>
            <sz val="9"/>
            <color indexed="81"/>
            <rFont val="Tahoma"/>
            <family val="2"/>
          </rPr>
          <t xml:space="preserve">[Unit: PURE]
[Scale: Actuals]
</t>
        </r>
      </text>
    </comment>
    <comment ref="Q105" authorId="0" shapeId="0" xr:uid="{00000000-0006-0000-1200-000065000000}">
      <text>
        <r>
          <rPr>
            <b/>
            <sz val="9"/>
            <color indexed="81"/>
            <rFont val="Tahoma"/>
            <family val="2"/>
          </rPr>
          <t xml:space="preserve">[Unit: PURE]
[Scale: Actuals]
</t>
        </r>
      </text>
    </comment>
    <comment ref="E106" authorId="0" shapeId="0" xr:uid="{00000000-0006-0000-1200-000066000000}">
      <text>
        <r>
          <rPr>
            <b/>
            <sz val="9"/>
            <color indexed="81"/>
            <rFont val="Tahoma"/>
            <family val="2"/>
          </rPr>
          <t xml:space="preserve">[Unit: PURE]
[Scale: Actuals]
</t>
        </r>
      </text>
    </comment>
    <comment ref="G106" authorId="0" shapeId="0" xr:uid="{00000000-0006-0000-1200-000067000000}">
      <text>
        <r>
          <rPr>
            <b/>
            <sz val="9"/>
            <color indexed="81"/>
            <rFont val="Tahoma"/>
            <family val="2"/>
          </rPr>
          <t xml:space="preserve">[Unit: PURE]
[Scale: Actuals]
</t>
        </r>
      </text>
    </comment>
    <comment ref="Q106" authorId="0" shapeId="0" xr:uid="{00000000-0006-0000-1200-000068000000}">
      <text>
        <r>
          <rPr>
            <b/>
            <sz val="9"/>
            <color indexed="81"/>
            <rFont val="Tahoma"/>
            <family val="2"/>
          </rPr>
          <t xml:space="preserve">[Unit: PURE]
[Scale: Actuals]
</t>
        </r>
      </text>
    </comment>
    <comment ref="E124" authorId="0" shapeId="0" xr:uid="{00000000-0006-0000-1200-000069000000}">
      <text>
        <r>
          <rPr>
            <b/>
            <sz val="9"/>
            <color indexed="81"/>
            <rFont val="Tahoma"/>
            <family val="2"/>
          </rPr>
          <t xml:space="preserve">[Unit: PURE]
[Scale: Actuals]
[Primary: No.of transactions]
</t>
        </r>
      </text>
    </comment>
    <comment ref="F124" authorId="0" shapeId="0" xr:uid="{00000000-0006-0000-1200-00006A000000}">
      <text>
        <r>
          <rPr>
            <b/>
            <sz val="9"/>
            <color indexed="81"/>
            <rFont val="Tahoma"/>
            <family val="2"/>
          </rPr>
          <t xml:space="preserve">[Unit: PURE]
[Scale: Actuals]
[Primary: No.of transactions]
</t>
        </r>
      </text>
    </comment>
    <comment ref="G124" authorId="0" shapeId="0" xr:uid="{00000000-0006-0000-1200-00006B000000}">
      <text>
        <r>
          <rPr>
            <b/>
            <sz val="9"/>
            <color indexed="81"/>
            <rFont val="Tahoma"/>
            <family val="2"/>
          </rPr>
          <t xml:space="preserve">[Unit: PURE]
[Scale: Actuals]
[Primary: No.of transactions]
</t>
        </r>
      </text>
    </comment>
    <comment ref="H124" authorId="0" shapeId="0" xr:uid="{00000000-0006-0000-1200-00006C000000}">
      <text>
        <r>
          <rPr>
            <b/>
            <sz val="9"/>
            <color indexed="81"/>
            <rFont val="Tahoma"/>
            <family val="2"/>
          </rPr>
          <t xml:space="preserve">[Unit: PURE]
[Scale: Actuals]
[Primary: No.of transactions]
</t>
        </r>
      </text>
    </comment>
    <comment ref="E125" authorId="0" shapeId="0" xr:uid="{00000000-0006-0000-1200-00006D000000}">
      <text>
        <r>
          <rPr>
            <b/>
            <sz val="9"/>
            <color indexed="81"/>
            <rFont val="Tahoma"/>
            <family val="2"/>
          </rPr>
          <t xml:space="preserve">[Unit: PURE]
[Scale: Actuals]
[Primary: No.of transactions]
</t>
        </r>
      </text>
    </comment>
    <comment ref="F125" authorId="0" shapeId="0" xr:uid="{00000000-0006-0000-1200-00006E000000}">
      <text>
        <r>
          <rPr>
            <b/>
            <sz val="9"/>
            <color indexed="81"/>
            <rFont val="Tahoma"/>
            <family val="2"/>
          </rPr>
          <t xml:space="preserve">[Unit: PURE]
[Scale: Actuals]
[Primary: No.of transactions]
</t>
        </r>
      </text>
    </comment>
    <comment ref="G125" authorId="0" shapeId="0" xr:uid="{00000000-0006-0000-1200-00006F000000}">
      <text>
        <r>
          <rPr>
            <b/>
            <sz val="9"/>
            <color indexed="81"/>
            <rFont val="Tahoma"/>
            <family val="2"/>
          </rPr>
          <t xml:space="preserve">[Unit: PURE]
[Scale: Actuals]
[Primary: No.of transactions]
</t>
        </r>
      </text>
    </comment>
    <comment ref="H125" authorId="0" shapeId="0" xr:uid="{00000000-0006-0000-1200-000070000000}">
      <text>
        <r>
          <rPr>
            <b/>
            <sz val="9"/>
            <color indexed="81"/>
            <rFont val="Tahoma"/>
            <family val="2"/>
          </rPr>
          <t xml:space="preserve">[Unit: PURE]
[Scale: Actuals]
[Primary: No.of transactions]
</t>
        </r>
      </text>
    </comment>
    <comment ref="E126" authorId="0" shapeId="0" xr:uid="{00000000-0006-0000-1200-000071000000}">
      <text>
        <r>
          <rPr>
            <b/>
            <sz val="9"/>
            <color indexed="81"/>
            <rFont val="Tahoma"/>
            <family val="2"/>
          </rPr>
          <t xml:space="preserve">[Unit: PURE]
[Scale: Actuals]
[Primary: No.of transactions]
</t>
        </r>
      </text>
    </comment>
    <comment ref="F126" authorId="0" shapeId="0" xr:uid="{00000000-0006-0000-1200-000072000000}">
      <text>
        <r>
          <rPr>
            <b/>
            <sz val="9"/>
            <color indexed="81"/>
            <rFont val="Tahoma"/>
            <family val="2"/>
          </rPr>
          <t xml:space="preserve">[Unit: PURE]
[Scale: Actuals]
[Primary: No.of transactions]
</t>
        </r>
      </text>
    </comment>
    <comment ref="G126" authorId="0" shapeId="0" xr:uid="{00000000-0006-0000-1200-000073000000}">
      <text>
        <r>
          <rPr>
            <b/>
            <sz val="9"/>
            <color indexed="81"/>
            <rFont val="Tahoma"/>
            <family val="2"/>
          </rPr>
          <t xml:space="preserve">[Unit: PURE]
[Scale: Actuals]
[Primary: No.of transactions]
</t>
        </r>
      </text>
    </comment>
    <comment ref="H126" authorId="0" shapeId="0" xr:uid="{00000000-0006-0000-1200-000074000000}">
      <text>
        <r>
          <rPr>
            <b/>
            <sz val="9"/>
            <color indexed="81"/>
            <rFont val="Tahoma"/>
            <family val="2"/>
          </rPr>
          <t xml:space="preserve">[Unit: PURE]
[Scale: Actuals]
[Primary: No.of transactions]
</t>
        </r>
      </text>
    </comment>
    <comment ref="E127" authorId="1" shapeId="0" xr:uid="{00000000-0006-0000-1200-000075000000}">
      <text>
        <r>
          <rPr>
            <b/>
            <sz val="9"/>
            <color indexed="81"/>
            <rFont val="Tahoma"/>
            <family val="2"/>
          </rPr>
          <t xml:space="preserve">[Primary: Amount of protection bought/sold]
</t>
        </r>
      </text>
    </comment>
    <comment ref="F127" authorId="1" shapeId="0" xr:uid="{00000000-0006-0000-1200-000076000000}">
      <text>
        <r>
          <rPr>
            <b/>
            <sz val="9"/>
            <color indexed="81"/>
            <rFont val="Tahoma"/>
            <family val="2"/>
          </rPr>
          <t xml:space="preserve">[Primary: Amount of protection bought/sold]
</t>
        </r>
      </text>
    </comment>
    <comment ref="G127" authorId="1" shapeId="0" xr:uid="{00000000-0006-0000-1200-000077000000}">
      <text>
        <r>
          <rPr>
            <b/>
            <sz val="9"/>
            <color indexed="81"/>
            <rFont val="Tahoma"/>
            <family val="2"/>
          </rPr>
          <t xml:space="preserve">[Primary: Amount of protection bought/sold]
</t>
        </r>
      </text>
    </comment>
    <comment ref="H127" authorId="1" shapeId="0" xr:uid="{00000000-0006-0000-1200-000078000000}">
      <text>
        <r>
          <rPr>
            <b/>
            <sz val="9"/>
            <color indexed="81"/>
            <rFont val="Tahoma"/>
            <family val="2"/>
          </rPr>
          <t xml:space="preserve">[Primary: Amount of protection bought/sold]
</t>
        </r>
      </text>
    </comment>
    <comment ref="E128" authorId="1" shapeId="0" xr:uid="{00000000-0006-0000-1200-000079000000}">
      <text>
        <r>
          <rPr>
            <b/>
            <sz val="9"/>
            <color indexed="81"/>
            <rFont val="Tahoma"/>
            <family val="2"/>
          </rPr>
          <t xml:space="preserve">[Primary: Amount of protection bought/sold]
</t>
        </r>
      </text>
    </comment>
    <comment ref="F128" authorId="1" shapeId="0" xr:uid="{00000000-0006-0000-1200-00007A000000}">
      <text>
        <r>
          <rPr>
            <b/>
            <sz val="9"/>
            <color indexed="81"/>
            <rFont val="Tahoma"/>
            <family val="2"/>
          </rPr>
          <t xml:space="preserve">[Primary: Amount of protection bought/sold]
</t>
        </r>
      </text>
    </comment>
    <comment ref="G128" authorId="1" shapeId="0" xr:uid="{00000000-0006-0000-1200-00007B000000}">
      <text>
        <r>
          <rPr>
            <b/>
            <sz val="9"/>
            <color indexed="81"/>
            <rFont val="Tahoma"/>
            <family val="2"/>
          </rPr>
          <t xml:space="preserve">[Primary: Amount of protection bought/sold]
</t>
        </r>
      </text>
    </comment>
    <comment ref="H128" authorId="1" shapeId="0" xr:uid="{00000000-0006-0000-1200-00007C000000}">
      <text>
        <r>
          <rPr>
            <b/>
            <sz val="9"/>
            <color indexed="81"/>
            <rFont val="Tahoma"/>
            <family val="2"/>
          </rPr>
          <t xml:space="preserve">[Primary: Amount of protection bought/sold]
</t>
        </r>
      </text>
    </comment>
    <comment ref="E129" authorId="1" shapeId="0" xr:uid="{00000000-0006-0000-1200-00007D000000}">
      <text>
        <r>
          <rPr>
            <b/>
            <sz val="9"/>
            <color indexed="81"/>
            <rFont val="Tahoma"/>
            <family val="2"/>
          </rPr>
          <t xml:space="preserve">[Primary: Amount of protection bought/sold]
</t>
        </r>
      </text>
    </comment>
    <comment ref="F129" authorId="1" shapeId="0" xr:uid="{00000000-0006-0000-1200-00007E000000}">
      <text>
        <r>
          <rPr>
            <b/>
            <sz val="9"/>
            <color indexed="81"/>
            <rFont val="Tahoma"/>
            <family val="2"/>
          </rPr>
          <t xml:space="preserve">[Primary: Amount of protection bought/sold]
</t>
        </r>
      </text>
    </comment>
    <comment ref="G129" authorId="1" shapeId="0" xr:uid="{00000000-0006-0000-1200-00007F000000}">
      <text>
        <r>
          <rPr>
            <b/>
            <sz val="9"/>
            <color indexed="81"/>
            <rFont val="Tahoma"/>
            <family val="2"/>
          </rPr>
          <t xml:space="preserve">[Primary: Amount of protection bought/sold]
</t>
        </r>
      </text>
    </comment>
    <comment ref="H129" authorId="1" shapeId="0" xr:uid="{00000000-0006-0000-1200-000080000000}">
      <text>
        <r>
          <rPr>
            <b/>
            <sz val="9"/>
            <color indexed="81"/>
            <rFont val="Tahoma"/>
            <family val="2"/>
          </rPr>
          <t xml:space="preserve">[Primary: Amount of protection bought/sold]
</t>
        </r>
      </text>
    </comment>
    <comment ref="E149" authorId="1" shapeId="0" xr:uid="{00000000-0006-0000-1200-000081000000}">
      <text>
        <r>
          <rPr>
            <b/>
            <sz val="9"/>
            <color indexed="81"/>
            <rFont val="Tahoma"/>
            <family val="2"/>
          </rPr>
          <t xml:space="preserve">[Primary: Premium paid/received]
</t>
        </r>
      </text>
    </comment>
    <comment ref="F149" authorId="1" shapeId="0" xr:uid="{00000000-0006-0000-1200-000082000000}">
      <text>
        <r>
          <rPr>
            <b/>
            <sz val="9"/>
            <color indexed="81"/>
            <rFont val="Tahoma"/>
            <family val="2"/>
          </rPr>
          <t xml:space="preserve">[Primary: Premium paid/received]
</t>
        </r>
      </text>
    </comment>
    <comment ref="G149" authorId="1" shapeId="0" xr:uid="{00000000-0006-0000-1200-000083000000}">
      <text>
        <r>
          <rPr>
            <b/>
            <sz val="9"/>
            <color indexed="81"/>
            <rFont val="Tahoma"/>
            <family val="2"/>
          </rPr>
          <t xml:space="preserve">[Primary: Premium paid/received]
</t>
        </r>
      </text>
    </comment>
    <comment ref="H149" authorId="1" shapeId="0" xr:uid="{00000000-0006-0000-1200-000084000000}">
      <text>
        <r>
          <rPr>
            <b/>
            <sz val="9"/>
            <color indexed="81"/>
            <rFont val="Tahoma"/>
            <family val="2"/>
          </rPr>
          <t xml:space="preserve">[Primary: Premium paid/received]
</t>
        </r>
      </text>
    </comment>
    <comment ref="E150" authorId="1" shapeId="0" xr:uid="{00000000-0006-0000-1200-000085000000}">
      <text>
        <r>
          <rPr>
            <b/>
            <sz val="9"/>
            <color indexed="81"/>
            <rFont val="Tahoma"/>
            <family val="2"/>
          </rPr>
          <t xml:space="preserve">[Primary: Credit event payments on CDS transaction]
</t>
        </r>
      </text>
    </comment>
    <comment ref="F150" authorId="1" shapeId="0" xr:uid="{00000000-0006-0000-1200-000086000000}">
      <text>
        <r>
          <rPr>
            <b/>
            <sz val="9"/>
            <color indexed="81"/>
            <rFont val="Tahoma"/>
            <family val="2"/>
          </rPr>
          <t xml:space="preserve">[Primary: Credit event payments on CDS transaction]
</t>
        </r>
      </text>
    </comment>
    <comment ref="G150" authorId="1" shapeId="0" xr:uid="{00000000-0006-0000-1200-000087000000}">
      <text>
        <r>
          <rPr>
            <b/>
            <sz val="9"/>
            <color indexed="81"/>
            <rFont val="Tahoma"/>
            <family val="2"/>
          </rPr>
          <t xml:space="preserve">[Primary: Credit event payments on CDS transaction]
</t>
        </r>
      </text>
    </comment>
    <comment ref="H150" authorId="1" shapeId="0" xr:uid="{00000000-0006-0000-1200-000088000000}">
      <text>
        <r>
          <rPr>
            <b/>
            <sz val="9"/>
            <color indexed="81"/>
            <rFont val="Tahoma"/>
            <family val="2"/>
          </rPr>
          <t xml:space="preserve">[Primary: Credit event payments on CDS transaction]
</t>
        </r>
      </text>
    </comment>
    <comment ref="E151" authorId="1" shapeId="0" xr:uid="{00000000-0006-0000-1200-000089000000}">
      <text>
        <r>
          <rPr>
            <b/>
            <sz val="9"/>
            <color indexed="81"/>
            <rFont val="Tahoma"/>
            <family val="2"/>
          </rPr>
          <t xml:space="preserve">[Primary: Paid]
</t>
        </r>
      </text>
    </comment>
    <comment ref="F151" authorId="1" shapeId="0" xr:uid="{00000000-0006-0000-1200-00008A000000}">
      <text>
        <r>
          <rPr>
            <b/>
            <sz val="9"/>
            <color indexed="81"/>
            <rFont val="Tahoma"/>
            <family val="2"/>
          </rPr>
          <t xml:space="preserve">[Primary: Paid]
</t>
        </r>
      </text>
    </comment>
    <comment ref="G151" authorId="1" shapeId="0" xr:uid="{00000000-0006-0000-1200-00008B000000}">
      <text>
        <r>
          <rPr>
            <b/>
            <sz val="9"/>
            <color indexed="81"/>
            <rFont val="Tahoma"/>
            <family val="2"/>
          </rPr>
          <t xml:space="preserve">[Primary: Paid]
</t>
        </r>
      </text>
    </comment>
    <comment ref="H151" authorId="1" shapeId="0" xr:uid="{00000000-0006-0000-1200-00008C000000}">
      <text>
        <r>
          <rPr>
            <b/>
            <sz val="9"/>
            <color indexed="81"/>
            <rFont val="Tahoma"/>
            <family val="2"/>
          </rPr>
          <t xml:space="preserve">[Primary: Paid]
</t>
        </r>
      </text>
    </comment>
    <comment ref="E152" authorId="1" shapeId="0" xr:uid="{00000000-0006-0000-1200-00008D000000}">
      <text>
        <r>
          <rPr>
            <b/>
            <sz val="9"/>
            <color indexed="81"/>
            <rFont val="Tahoma"/>
            <family val="2"/>
          </rPr>
          <t xml:space="preserve">[Primary: Recieved]
</t>
        </r>
      </text>
    </comment>
    <comment ref="F152" authorId="1" shapeId="0" xr:uid="{00000000-0006-0000-1200-00008E000000}">
      <text>
        <r>
          <rPr>
            <b/>
            <sz val="9"/>
            <color indexed="81"/>
            <rFont val="Tahoma"/>
            <family val="2"/>
          </rPr>
          <t xml:space="preserve">[Primary: Recieved]
</t>
        </r>
      </text>
    </comment>
    <comment ref="G152" authorId="1" shapeId="0" xr:uid="{00000000-0006-0000-1200-00008F000000}">
      <text>
        <r>
          <rPr>
            <b/>
            <sz val="9"/>
            <color indexed="81"/>
            <rFont val="Tahoma"/>
            <family val="2"/>
          </rPr>
          <t xml:space="preserve">[Primary: Recieved]
</t>
        </r>
      </text>
    </comment>
    <comment ref="H152" authorId="1" shapeId="0" xr:uid="{00000000-0006-0000-1200-000090000000}">
      <text>
        <r>
          <rPr>
            <b/>
            <sz val="9"/>
            <color indexed="81"/>
            <rFont val="Tahoma"/>
            <family val="2"/>
          </rPr>
          <t xml:space="preserve">[Primary: Recieved]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Abhishek Gagpalliwar</author>
  </authors>
  <commentList>
    <comment ref="E29" authorId="0" shapeId="0" xr:uid="{00000000-0006-0000-1600-000001000000}">
      <text>
        <r>
          <rPr>
            <b/>
            <sz val="9"/>
            <color indexed="81"/>
            <rFont val="Tahoma"/>
            <family val="2"/>
          </rPr>
          <t xml:space="preserve">[Unit: PURE]
[Scale: Actuals]
</t>
        </r>
      </text>
    </comment>
    <comment ref="G29" authorId="0" shapeId="0" xr:uid="{00000000-0006-0000-1600-000002000000}">
      <text>
        <r>
          <rPr>
            <b/>
            <sz val="9"/>
            <color indexed="81"/>
            <rFont val="Tahoma"/>
            <family val="2"/>
          </rPr>
          <t xml:space="preserve">[Unit: PURE]
[Scale: Actuals]
</t>
        </r>
      </text>
    </comment>
    <comment ref="E30" authorId="0" shapeId="0" xr:uid="{00000000-0006-0000-1600-000003000000}">
      <text>
        <r>
          <rPr>
            <b/>
            <sz val="9"/>
            <color indexed="81"/>
            <rFont val="Tahoma"/>
            <family val="2"/>
          </rPr>
          <t xml:space="preserve">[Unit: PURE]
[Scale: Actuals]
</t>
        </r>
      </text>
    </comment>
    <comment ref="G30" authorId="0" shapeId="0" xr:uid="{00000000-0006-0000-1600-000004000000}">
      <text>
        <r>
          <rPr>
            <b/>
            <sz val="9"/>
            <color indexed="81"/>
            <rFont val="Tahoma"/>
            <family val="2"/>
          </rPr>
          <t xml:space="preserve">[Unit: PURE]
[Scale: Actuals]
</t>
        </r>
      </text>
    </comment>
    <comment ref="E31" authorId="0" shapeId="0" xr:uid="{00000000-0006-0000-1600-000005000000}">
      <text>
        <r>
          <rPr>
            <b/>
            <sz val="9"/>
            <color indexed="81"/>
            <rFont val="Tahoma"/>
            <family val="2"/>
          </rPr>
          <t xml:space="preserve">[Unit: PURE]
[Scale: Actuals]
</t>
        </r>
      </text>
    </comment>
    <comment ref="G31" authorId="0" shapeId="0" xr:uid="{00000000-0006-0000-1600-000006000000}">
      <text>
        <r>
          <rPr>
            <b/>
            <sz val="9"/>
            <color indexed="81"/>
            <rFont val="Tahoma"/>
            <family val="2"/>
          </rPr>
          <t xml:space="preserve">[Unit: PURE]
[Scale: Actuals]
</t>
        </r>
      </text>
    </comment>
    <comment ref="E32" authorId="0" shapeId="0" xr:uid="{00000000-0006-0000-1600-000007000000}">
      <text>
        <r>
          <rPr>
            <b/>
            <sz val="9"/>
            <color indexed="81"/>
            <rFont val="Tahoma"/>
            <family val="2"/>
          </rPr>
          <t xml:space="preserve">[Unit: PURE]
[Scale: Actuals]
</t>
        </r>
      </text>
    </comment>
    <comment ref="G32" authorId="0" shapeId="0" xr:uid="{00000000-0006-0000-1600-000008000000}">
      <text>
        <r>
          <rPr>
            <b/>
            <sz val="9"/>
            <color indexed="81"/>
            <rFont val="Tahoma"/>
            <family val="2"/>
          </rPr>
          <t xml:space="preserve">[Unit: PURE]
[Scale: Actuals]
</t>
        </r>
      </text>
    </comment>
    <comment ref="E33" authorId="0" shapeId="0" xr:uid="{00000000-0006-0000-1600-000009000000}">
      <text>
        <r>
          <rPr>
            <b/>
            <sz val="9"/>
            <color indexed="81"/>
            <rFont val="Tahoma"/>
            <family val="2"/>
          </rPr>
          <t xml:space="preserve">[Unit: PURE]
[Scale: Actuals]
</t>
        </r>
      </text>
    </comment>
    <comment ref="G33" authorId="0" shapeId="0" xr:uid="{00000000-0006-0000-1600-00000A000000}">
      <text>
        <r>
          <rPr>
            <b/>
            <sz val="9"/>
            <color indexed="81"/>
            <rFont val="Tahoma"/>
            <family val="2"/>
          </rPr>
          <t xml:space="preserve">[Unit: PURE]
[Scale: Actuals]
</t>
        </r>
      </text>
    </comment>
    <comment ref="E34" authorId="0" shapeId="0" xr:uid="{00000000-0006-0000-1600-00000B000000}">
      <text>
        <r>
          <rPr>
            <b/>
            <sz val="9"/>
            <color indexed="81"/>
            <rFont val="Tahoma"/>
            <family val="2"/>
          </rPr>
          <t xml:space="preserve">[Unit: PURE]
[Scale: Actuals]
</t>
        </r>
      </text>
    </comment>
    <comment ref="G34" authorId="0" shapeId="0" xr:uid="{00000000-0006-0000-1600-00000C000000}">
      <text>
        <r>
          <rPr>
            <b/>
            <sz val="9"/>
            <color indexed="81"/>
            <rFont val="Tahoma"/>
            <family val="2"/>
          </rPr>
          <t xml:space="preserve">[Unit: PURE]
[Scale: Actuals]
</t>
        </r>
      </text>
    </comment>
    <comment ref="E61" authorId="0" shapeId="0" xr:uid="{00000000-0006-0000-1600-00000D000000}">
      <text>
        <r>
          <rPr>
            <b/>
            <sz val="9"/>
            <color indexed="81"/>
            <rFont val="Tahoma"/>
            <family val="2"/>
          </rPr>
          <t xml:space="preserve">[Unit: PURE]
[Scale: Actuals]
</t>
        </r>
      </text>
    </comment>
    <comment ref="G61" authorId="0" shapeId="0" xr:uid="{00000000-0006-0000-1600-00000E000000}">
      <text>
        <r>
          <rPr>
            <b/>
            <sz val="9"/>
            <color indexed="81"/>
            <rFont val="Tahoma"/>
            <family val="2"/>
          </rPr>
          <t xml:space="preserve">[Unit: PURE]
[Scale: Actuals]
</t>
        </r>
      </text>
    </comment>
    <comment ref="E62" authorId="0" shapeId="0" xr:uid="{00000000-0006-0000-1600-00000F000000}">
      <text>
        <r>
          <rPr>
            <b/>
            <sz val="9"/>
            <color indexed="81"/>
            <rFont val="Tahoma"/>
            <family val="2"/>
          </rPr>
          <t xml:space="preserve">[Unit: PURE]
[Scale: Actuals]
</t>
        </r>
      </text>
    </comment>
    <comment ref="G62" authorId="0" shapeId="0" xr:uid="{00000000-0006-0000-1600-000010000000}">
      <text>
        <r>
          <rPr>
            <b/>
            <sz val="9"/>
            <color indexed="81"/>
            <rFont val="Tahoma"/>
            <family val="2"/>
          </rPr>
          <t xml:space="preserve">[Unit: PURE]
[Scale: Actuals]
</t>
        </r>
      </text>
    </comment>
    <comment ref="E63" authorId="0" shapeId="0" xr:uid="{00000000-0006-0000-1600-000011000000}">
      <text>
        <r>
          <rPr>
            <b/>
            <sz val="9"/>
            <color indexed="81"/>
            <rFont val="Tahoma"/>
            <family val="2"/>
          </rPr>
          <t xml:space="preserve">[Unit: PURE]
[Scale: Actuals]
</t>
        </r>
      </text>
    </comment>
    <comment ref="G63" authorId="0" shapeId="0" xr:uid="{00000000-0006-0000-1600-000012000000}">
      <text>
        <r>
          <rPr>
            <b/>
            <sz val="9"/>
            <color indexed="81"/>
            <rFont val="Tahoma"/>
            <family val="2"/>
          </rPr>
          <t xml:space="preserve">[Unit: PURE]
[Scale: Actuals]
</t>
        </r>
      </text>
    </comment>
    <comment ref="E64" authorId="0" shapeId="0" xr:uid="{00000000-0006-0000-1600-000013000000}">
      <text>
        <r>
          <rPr>
            <b/>
            <sz val="9"/>
            <color indexed="81"/>
            <rFont val="Tahoma"/>
            <family val="2"/>
          </rPr>
          <t xml:space="preserve">[Unit: PURE]
[Scale: Actuals]
</t>
        </r>
      </text>
    </comment>
    <comment ref="G64" authorId="0" shapeId="0" xr:uid="{00000000-0006-0000-1600-000014000000}">
      <text>
        <r>
          <rPr>
            <b/>
            <sz val="9"/>
            <color indexed="81"/>
            <rFont val="Tahoma"/>
            <family val="2"/>
          </rPr>
          <t xml:space="preserve">[Unit: PURE]
[Scale: Actuals]
</t>
        </r>
      </text>
    </comment>
    <comment ref="E65" authorId="0" shapeId="0" xr:uid="{00000000-0006-0000-1600-000015000000}">
      <text>
        <r>
          <rPr>
            <b/>
            <sz val="9"/>
            <color indexed="81"/>
            <rFont val="Tahoma"/>
            <family val="2"/>
          </rPr>
          <t xml:space="preserve">[Unit: PURE]
[Scale: Actuals]
</t>
        </r>
      </text>
    </comment>
    <comment ref="G65" authorId="0" shapeId="0" xr:uid="{00000000-0006-0000-1600-000016000000}">
      <text>
        <r>
          <rPr>
            <b/>
            <sz val="9"/>
            <color indexed="81"/>
            <rFont val="Tahoma"/>
            <family val="2"/>
          </rPr>
          <t xml:space="preserve">[Unit: PURE]
[Scale: Actuals]
</t>
        </r>
      </text>
    </comment>
    <comment ref="E66" authorId="0" shapeId="0" xr:uid="{00000000-0006-0000-1600-000017000000}">
      <text>
        <r>
          <rPr>
            <b/>
            <sz val="9"/>
            <color indexed="81"/>
            <rFont val="Tahoma"/>
            <family val="2"/>
          </rPr>
          <t xml:space="preserve">[Unit: PURE]
[Scale: Actuals]
</t>
        </r>
      </text>
    </comment>
    <comment ref="G66" authorId="0" shapeId="0" xr:uid="{00000000-0006-0000-1600-000018000000}">
      <text>
        <r>
          <rPr>
            <b/>
            <sz val="9"/>
            <color indexed="81"/>
            <rFont val="Tahoma"/>
            <family val="2"/>
          </rPr>
          <t xml:space="preserve">[Unit: PURE]
[Scale: Actuals]
</t>
        </r>
      </text>
    </comment>
    <comment ref="E91" authorId="0" shapeId="0" xr:uid="{00000000-0006-0000-1600-000019000000}">
      <text>
        <r>
          <rPr>
            <b/>
            <sz val="9"/>
            <color indexed="81"/>
            <rFont val="Tahoma"/>
            <family val="2"/>
          </rPr>
          <t xml:space="preserve">[Unit: PURE]
[Scale: Actuals]
</t>
        </r>
      </text>
    </comment>
    <comment ref="G91" authorId="0" shapeId="0" xr:uid="{00000000-0006-0000-1600-00001A000000}">
      <text>
        <r>
          <rPr>
            <b/>
            <sz val="9"/>
            <color indexed="81"/>
            <rFont val="Tahoma"/>
            <family val="2"/>
          </rPr>
          <t xml:space="preserve">[Unit: PURE]
[Scale: Actuals]
</t>
        </r>
      </text>
    </comment>
    <comment ref="E92" authorId="0" shapeId="0" xr:uid="{00000000-0006-0000-1600-00001B000000}">
      <text>
        <r>
          <rPr>
            <b/>
            <sz val="9"/>
            <color indexed="81"/>
            <rFont val="Tahoma"/>
            <family val="2"/>
          </rPr>
          <t xml:space="preserve">[Unit: PURE]
[Scale: Actuals]
</t>
        </r>
      </text>
    </comment>
    <comment ref="G92" authorId="0" shapeId="0" xr:uid="{00000000-0006-0000-1600-00001C000000}">
      <text>
        <r>
          <rPr>
            <b/>
            <sz val="9"/>
            <color indexed="81"/>
            <rFont val="Tahoma"/>
            <family val="2"/>
          </rPr>
          <t xml:space="preserve">[Unit: PURE]
[Scale: Actuals]
</t>
        </r>
      </text>
    </comment>
    <comment ref="E93" authorId="0" shapeId="0" xr:uid="{00000000-0006-0000-1600-00001D000000}">
      <text>
        <r>
          <rPr>
            <b/>
            <sz val="9"/>
            <color indexed="81"/>
            <rFont val="Tahoma"/>
            <family val="2"/>
          </rPr>
          <t xml:space="preserve">[Unit: PURE]
[Scale: Actuals]
</t>
        </r>
      </text>
    </comment>
    <comment ref="G93" authorId="0" shapeId="0" xr:uid="{00000000-0006-0000-1600-00001E000000}">
      <text>
        <r>
          <rPr>
            <b/>
            <sz val="9"/>
            <color indexed="81"/>
            <rFont val="Tahoma"/>
            <family val="2"/>
          </rPr>
          <t xml:space="preserve">[Unit: PURE]
[Scale: Actuals]
</t>
        </r>
      </text>
    </comment>
    <comment ref="E94" authorId="0" shapeId="0" xr:uid="{00000000-0006-0000-1600-00001F000000}">
      <text>
        <r>
          <rPr>
            <b/>
            <sz val="9"/>
            <color indexed="81"/>
            <rFont val="Tahoma"/>
            <family val="2"/>
          </rPr>
          <t xml:space="preserve">[Unit: PURE]
[Scale: Actuals]
</t>
        </r>
      </text>
    </comment>
    <comment ref="G94" authorId="0" shapeId="0" xr:uid="{00000000-0006-0000-1600-000020000000}">
      <text>
        <r>
          <rPr>
            <b/>
            <sz val="9"/>
            <color indexed="81"/>
            <rFont val="Tahoma"/>
            <family val="2"/>
          </rPr>
          <t xml:space="preserve">[Unit: PURE]
[Scale: Actuals]
</t>
        </r>
      </text>
    </comment>
    <comment ref="E95" authorId="0" shapeId="0" xr:uid="{00000000-0006-0000-1600-000021000000}">
      <text>
        <r>
          <rPr>
            <b/>
            <sz val="9"/>
            <color indexed="81"/>
            <rFont val="Tahoma"/>
            <family val="2"/>
          </rPr>
          <t xml:space="preserve">[Unit: PURE]
[Scale: Actuals]
</t>
        </r>
      </text>
    </comment>
    <comment ref="G95" authorId="0" shapeId="0" xr:uid="{00000000-0006-0000-1600-000022000000}">
      <text>
        <r>
          <rPr>
            <b/>
            <sz val="9"/>
            <color indexed="81"/>
            <rFont val="Tahoma"/>
            <family val="2"/>
          </rPr>
          <t xml:space="preserve">[Unit: PURE]
[Scale: Actuals]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myiris</author>
  </authors>
  <commentList>
    <comment ref="D14" authorId="0" shapeId="0" xr:uid="{00000000-0006-0000-1800-000001000000}">
      <text>
        <r>
          <rPr>
            <b/>
            <sz val="9"/>
            <color indexed="81"/>
            <rFont val="Tahoma"/>
            <family val="2"/>
          </rPr>
          <t xml:space="preserve">[Primary: Signature of authorised reporting official]
</t>
        </r>
      </text>
    </comment>
    <comment ref="F14" authorId="0" shapeId="0" xr:uid="{00000000-0006-0000-1800-000002000000}">
      <text>
        <r>
          <rPr>
            <b/>
            <sz val="9"/>
            <color indexed="81"/>
            <rFont val="Tahoma"/>
            <family val="2"/>
          </rPr>
          <t xml:space="preserve">[Primary: Signature of person countersigned]
</t>
        </r>
      </text>
    </comment>
    <comment ref="D15" authorId="0" shapeId="0" xr:uid="{00000000-0006-0000-1800-000003000000}">
      <text>
        <r>
          <rPr>
            <b/>
            <sz val="9"/>
            <color indexed="81"/>
            <rFont val="Tahoma"/>
            <family val="2"/>
          </rPr>
          <t xml:space="preserve">[Primary: Name of authorised reporting official]
</t>
        </r>
      </text>
    </comment>
    <comment ref="F15" authorId="0" shapeId="0" xr:uid="{00000000-0006-0000-1800-000004000000}">
      <text>
        <r>
          <rPr>
            <b/>
            <sz val="9"/>
            <color indexed="81"/>
            <rFont val="Tahoma"/>
            <family val="2"/>
          </rPr>
          <t xml:space="preserve">[Primary: Name of person countersigned]
</t>
        </r>
      </text>
    </comment>
    <comment ref="D16" authorId="0" shapeId="0" xr:uid="{00000000-0006-0000-1800-000005000000}">
      <text>
        <r>
          <rPr>
            <b/>
            <sz val="9"/>
            <color indexed="81"/>
            <rFont val="Tahoma"/>
            <family val="2"/>
          </rPr>
          <t xml:space="preserve">[Primary: Designation of authorised reporting official]
</t>
        </r>
      </text>
    </comment>
    <comment ref="F16" authorId="0" shapeId="0" xr:uid="{00000000-0006-0000-1800-000006000000}">
      <text>
        <r>
          <rPr>
            <b/>
            <sz val="9"/>
            <color indexed="81"/>
            <rFont val="Tahoma"/>
            <family val="2"/>
          </rPr>
          <t xml:space="preserve">[Primary: Designation of person countersigned]
</t>
        </r>
      </text>
    </comment>
    <comment ref="D17" authorId="0" shapeId="0" xr:uid="{00000000-0006-0000-1800-000007000000}">
      <text>
        <r>
          <rPr>
            <b/>
            <sz val="9"/>
            <color indexed="81"/>
            <rFont val="Tahoma"/>
            <family val="2"/>
          </rPr>
          <t xml:space="preserve">[Primary: E mail ID of authorised reporting official]
</t>
        </r>
      </text>
    </comment>
    <comment ref="F17" authorId="0" shapeId="0" xr:uid="{00000000-0006-0000-1800-000008000000}">
      <text>
        <r>
          <rPr>
            <b/>
            <sz val="9"/>
            <color indexed="81"/>
            <rFont val="Tahoma"/>
            <family val="2"/>
          </rPr>
          <t xml:space="preserve">[Primary: E mail ID of person countersigned]
</t>
        </r>
      </text>
    </comment>
    <comment ref="D18" authorId="0" shapeId="0" xr:uid="{00000000-0006-0000-1800-000009000000}">
      <text>
        <r>
          <rPr>
            <b/>
            <sz val="9"/>
            <color indexed="81"/>
            <rFont val="Tahoma"/>
            <family val="2"/>
          </rPr>
          <t xml:space="preserve">[Unit: PURE]
[Scale: Actuals]
[Primary: Office telephone number [Authorised reporting official]]
</t>
        </r>
      </text>
    </comment>
    <comment ref="F18" authorId="0" shapeId="0" xr:uid="{00000000-0006-0000-1800-00000A000000}">
      <text>
        <r>
          <rPr>
            <b/>
            <sz val="9"/>
            <color indexed="81"/>
            <rFont val="Tahoma"/>
            <family val="2"/>
          </rPr>
          <t xml:space="preserve">[Unit: PURE]
[Scale: Actuals]
[Primary: Office telephone number of person countersigned]
</t>
        </r>
      </text>
    </comment>
    <comment ref="D19" authorId="0" shapeId="0" xr:uid="{00000000-0006-0000-1800-00000B000000}">
      <text>
        <r>
          <rPr>
            <b/>
            <sz val="9"/>
            <color indexed="81"/>
            <rFont val="Tahoma"/>
            <family val="2"/>
          </rPr>
          <t xml:space="preserve">[Primary: Place of signing by authorised reporting official]
</t>
        </r>
      </text>
    </comment>
    <comment ref="F19" authorId="0" shapeId="0" xr:uid="{00000000-0006-0000-1800-00000C000000}">
      <text>
        <r>
          <rPr>
            <b/>
            <sz val="9"/>
            <color indexed="81"/>
            <rFont val="Tahoma"/>
            <family val="2"/>
          </rPr>
          <t xml:space="preserve">[Primary: Place of signing by person countersigned]
</t>
        </r>
      </text>
    </comment>
    <comment ref="D20" authorId="0" shapeId="0" xr:uid="{00000000-0006-0000-1800-00000D000000}">
      <text>
        <r>
          <rPr>
            <b/>
            <sz val="9"/>
            <color indexed="81"/>
            <rFont val="Tahoma"/>
            <family val="2"/>
          </rPr>
          <t xml:space="preserve">[Date Format: dd/MM/yyyy]Please double click to show the popup
[Primary: Date of signing by authorised reporting official]
</t>
        </r>
      </text>
    </comment>
    <comment ref="F20" authorId="0" shapeId="0" xr:uid="{00000000-0006-0000-1800-00000E000000}">
      <text>
        <r>
          <rPr>
            <b/>
            <sz val="9"/>
            <color indexed="81"/>
            <rFont val="Tahoma"/>
            <family val="2"/>
          </rPr>
          <t xml:space="preserve">[Date Format: dd/MM/yyyy]Please double click to show the popup
[Primary: Date of signing by person countersigned]
</t>
        </r>
      </text>
    </comment>
  </commentList>
</comments>
</file>

<file path=xl/sharedStrings.xml><?xml version="1.0" encoding="utf-8"?>
<sst xmlns="http://schemas.openxmlformats.org/spreadsheetml/2006/main" count="5300" uniqueCount="1683">
  <si>
    <t>in-rbi-rep.xsd#in-rbi-rep_InvestmentsSecuritiesAxis::in-rbi-rep.xsd#in-rbi-rep_QuotedMember:::in-rbi-rep.xsd#in-rbi-rep_TypeOfInvestmentAxis::in-rbi-rep.xsd#in-rbi-rep_BondsAndDebenturesIncludingGovernmentTrusteeSecuritiesMember</t>
  </si>
  <si>
    <t>in-rbi-rep.xsd#in-rbi-rep_RegionOfBusinessAxis::in-rbi-rep.xsd#in-rbi-rep_OverseasMember:::in-rbi-rep.xsd#in-rbi-rep_TypeOfContractAndNonOptionRupeeDerivativesAxis::in-rbi-rep.xsd#in-rbi-rep_PriceValueBasisPointOfAggregateOfContractAndNonOptionRupeeDerivativesMemberToNetContractAndNonOptionRupeeDerivativesMember</t>
  </si>
  <si>
    <t>in-rbi-rep.xsd#in-rbi-rep_RegionOfBusinessAxis::in-rbi-rep.xsd#in-rbi-rep_DomesticMember:::in-rbi-rep.xsd#in-rbi-rep_TypeOfContractAndDerivativeProductAxis::in-rbi-rep.xsd#in-rbi-rep_CrossCurrencySwapsMember</t>
  </si>
  <si>
    <t>in-rbi-rep.xsd#in-rbi-rep_RegionOfBusinessAxis::in-rbi-rep.xsd#in-rbi-rep_DomesticMember:::in-rbi-rep.xsd#in-rbi-rep_TypeOfContractAndDerivativeProductAxis::in-rbi-rep.xsd#in-rbi-rep_ForeignCurrencyINRInterestRateSwaps</t>
  </si>
  <si>
    <t>in-rbi-rep.xsd#in-rbi-rep_RegionOfBusinessAxis::in-rbi-rep.xsd#in-rbi-rep_DomesticMember:::in-rbi-rep.xsd#in-rbi-rep_TypeOfContractAndDerivativeProductAxis::in-rbi-rep.xsd#in-rbi-rep_InterestRateSwapsMember</t>
  </si>
  <si>
    <t>Gross Received PVBP 01</t>
  </si>
  <si>
    <t>Note: Select the green cell above to add row(s) from iFile Menu -&gt; 'Add Row Below' option.</t>
  </si>
  <si>
    <t>in-rbi-rep.xsd#in-rbi-rep_RegionOfBusinessAxis::in-rbi-rep.xsd#in-rbi-rep_OverseasMember:::in-rbi-rep.xsd#in-rbi-rep_TypeOfContractAndNonOptionRupeeDerivativesAxis::in-rbi-rep.xsd#in-rbi-rep_InterestRateSwapsForeignCurrencyMember</t>
  </si>
  <si>
    <t>in-rbi-rep.xsd#in-rbi-rep_ProvisionForTaxesRAL</t>
  </si>
  <si>
    <t>in-rbi-rep.xsd#in-rbi-rep_ProvisionForDividendRAL</t>
  </si>
  <si>
    <t>in-rbi-rep.xsd#in-rbi-rep_ProvisionForExpensesIncurredButNotPaidRAL</t>
  </si>
  <si>
    <t>in-rbi-rep.xsd#in-rbi-rep_OtherProvisionsRAL</t>
  </si>
  <si>
    <t>in-rbi-rep.xsd#in-rbi-rep_ProvisionsOtherThanUndisclosedReservesRAL</t>
  </si>
  <si>
    <t>India, Rupees</t>
  </si>
  <si>
    <t>CRC</t>
  </si>
  <si>
    <t>Costa Rica, Colones</t>
  </si>
  <si>
    <t>HRK</t>
  </si>
  <si>
    <t>Croatia, Kuna</t>
  </si>
  <si>
    <t>CUP</t>
  </si>
  <si>
    <t>Cuba, Pesos</t>
  </si>
  <si>
    <t>CYP</t>
  </si>
  <si>
    <t>in-rbi-rep.xsd#in-rbi-rep_RecoveriesFromBorrowersPendingAppropriation</t>
  </si>
  <si>
    <t>in-rbi-rep.xsd#in-rbi-rep_LoansAndAdvancesNet</t>
  </si>
  <si>
    <t>in-rbi-rep.xsd#in-rbi-rep_GrossInvestmentsNetOffTechnicalWriteOff</t>
  </si>
  <si>
    <t>in-rbi-rep.xsd#in-rbi-rep_InvestmentsOtherThanFinancialAssistance</t>
  </si>
  <si>
    <t>in-rbi-rep.xsd#in-rbi-rep_InvestmentsByWayOfFinancialAssistance</t>
  </si>
  <si>
    <t>in-rbi-rep.xsd#in-rbi-rep_GrossInvestmentsByTypeOfnstruments</t>
  </si>
  <si>
    <t>in-rbi-rep.xsd#in-rbi-rep_ForeignPortfolioInvestments</t>
  </si>
  <si>
    <t>in-rbi-rep.xsd#in-rbi-rep_DebtSecurities</t>
  </si>
  <si>
    <t>in-rbi-rep.xsd#in-rbi-rep_OtherInvestments</t>
  </si>
  <si>
    <t>in-rbi-rep.xsd#in-rbi-rep_ProvisionHeldForDepreciationInValueOfInvestments</t>
  </si>
  <si>
    <t>in-rbi-rep.xsd#in-rbi-rep_NetInvestments</t>
  </si>
  <si>
    <t>in-rbi-rep.xsd#in-rbi-rep_NetFixedAssets@http://www.xbrl.org/2003/role/terseLabel</t>
  </si>
  <si>
    <t>in-rbi-rep.xsd#in-rbi-rep_LandBuildingAndEquipment</t>
  </si>
  <si>
    <t>in-rbi-rep.xsd#in-rbi-rep_LeasedAssets</t>
  </si>
  <si>
    <t>in-rbi-rep.xsd#in-rbi-rep_CurrentAssets</t>
  </si>
  <si>
    <t>in-rbi-rep.xsd#in-rbi-rep_AddressOfReportingInstitution</t>
  </si>
  <si>
    <t>in-rbi-rep.xsd#in-rbi-rep_DateOfReport</t>
  </si>
  <si>
    <t>in-rbi-rep.xsd#in-rbi-rep_FICategory</t>
  </si>
  <si>
    <t>in-rbi-rep.xsd#in-rbi-rep_ReportStatus</t>
  </si>
  <si>
    <t>in-rbi-rep.xsd#in-rbi-rep_ValidationStatus</t>
  </si>
  <si>
    <t>in-rbi-rep.xsd#in-rbi-rep_GeneralRemarks</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</si>
  <si>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</si>
  <si>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</si>
  <si>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</si>
  <si>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in-rbi-rep.xsd#in-rbi-rep_InvestmentsSecuritiesAxis::in-rbi-rep.xsd#in-rbi-rep_QuotedMember:::in-rbi-rep.xsd#in-rbi-rep_TypeOfInvestmentAxis::in-rbi-rep.xsd#in-rbi-rep_EquitySharesInOtherCompaniesAndInstitutionsMember</t>
  </si>
  <si>
    <t>in-rbi-rep.xsd#in-rbi-rep_InvestmentsSecuritiesAxis::in-rbi-rep.xsd#in-rbi-rep_UnquotedMember:::in-rbi-rep.xsd#in-rbi-rep_TypeOfInvestmentAxis::in-rbi-rep.xsd#in-rbi-rep_EquitySharesInSubsidiariyCompaniesAndJointVenturesMember</t>
  </si>
  <si>
    <t>in-rbi-rep.xsd#in-rbi-rep_InvestmentsSecuritiesAxis::in-rbi-rep.xsd#in-rbi-rep_UnquotedMember:::in-rbi-rep.xsd#in-rbi-rep_TypeOfInvestmentAxis::in-rbi-rep.xsd#in-rbi-rep_EquitySharesInOtherCompaniesAndInstitutionsMember</t>
  </si>
  <si>
    <t>Domestic Operations                        (Rs. Lakh)</t>
  </si>
  <si>
    <t>in-rbi-rep.xsd#in-rbi-rep_BenchmarkWiseDetailsOfInterestRateSwapsAxis::in-rbi-rep.xsd#in-rbi-rep_OtherInterestRateSwapsMember:::in-rbi-rep.xsd#in-rbi-rep_RegionOfBusinessAxis::in-rbi-rep.xsd#in-rbi-rep_DomesticMember</t>
  </si>
  <si>
    <t xml:space="preserve">Note:   1. Banks should report Sanctioned Limits for PVBP(01)/ delta/CV01/VAR item/product-wise. In case product-wise limits are not prescribed in the bank, bank may disagregate the overall limit in proportion to actual utilization for respective products and report. Further, bank may mention about disagregation of limit under 'remark' </t>
  </si>
  <si>
    <t xml:space="preserve">              2. "Negative MTM value" should be reported without '-' sign</t>
  </si>
  <si>
    <t>in-rbi-rep.xsd#in-rbi-rep_RegionOfBusinessAxis::in-rbi-rep.xsd#in-rbi-rep_DomesticMember:::in-rbi-rep.xsd#in-rbi-rep_TypeOfContractAndNonOptionRupeeDerivativesAxis::in-rbi-rep.xsd#in-rbi-rep_FloatingMIBOROISMember</t>
  </si>
  <si>
    <t>in-rbi-rep.xsd#in-rbi-rep_RegionOfBusinessAxis::in-rbi-rep.xsd#in-rbi-rep_DomesticMember:::in-rbi-rep.xsd#in-rbi-rep_TypeOfContractAndNonOptionRupeeDerivativesAxis::in-rbi-rep.xsd#in-rbi-rep_FixedINBMKINCMTMember</t>
  </si>
  <si>
    <t>in-rbi-rep.xsd#in-rbi-rep_RegionOfBusinessAxis::in-rbi-rep.xsd#in-rbi-rep_DomesticMember:::in-rbi-rep.xsd#in-rbi-rep_TypeOfContractAndNonOptionRupeeDerivativesAxis::in-rbi-rep.xsd#in-rbi-rep_FloatingINBMKINCMTMember</t>
  </si>
  <si>
    <t>in-rbi-rep.xsd#in-rbi-rep_ClassificationOfNotionalPrincipalAmountAxis::in-rbi-rep.xsd#in-rbi-rep_ProtectionBuyerAmountMember</t>
  </si>
  <si>
    <t>in-rbi-rep.xsd#in-rbi-rep_ClassificationOfNotionalPrincipalAmountAxis::in-rbi-rep.xsd#in-rbi-rep_ProtectionSellerAmountMember</t>
  </si>
  <si>
    <t>910c99d2-d0fb-4e25-b109-1adef735876d:~:OtherInvQBy:~:NotMandatory:~:True:~::~:</t>
  </si>
  <si>
    <t>in-rbi-rep.xsd#in-rbi-rep_OtherInvestmentsAxis</t>
  </si>
  <si>
    <t>910c99d2-d0fb-4e25-b109-1adef735876d:~:OtherInvUnQBy:~:NotMandatory:~:True:~::~:</t>
  </si>
  <si>
    <t>910c99d2-d0fb-4e25-b109-1adef735876d:~:OthInvQOthThan:~:NotMandatory:~:True:~::~:</t>
  </si>
  <si>
    <t>910c99d2-d0fb-4e25-b109-1adef735876d:~:OthInvUnQOthThan:~:NotMandatory:~:True:~::~:</t>
  </si>
  <si>
    <t>in-rbi-rep.xsd#in-rbi-rep_NatureOfAccountsHeldAxis::in-rbi-rep.xsd#in-rbi-rep_AccountsHeldWithBanksMember:::in-rbi-rep.xsd#in-rbi-rep_RegionOfBusinessAxis::in-rbi-rep.xsd#in-rbi-rep_DomesticMember</t>
  </si>
  <si>
    <t xml:space="preserve">A. Accounts with banks in India         </t>
  </si>
  <si>
    <t>Total of Pending reconciliation for</t>
  </si>
  <si>
    <t>in-rbi-rep.xsd#in-rbi-rep_PeriodOfPendingReconcilliationAxis::in-rbi-rep.xsd#in-rbi-rep_OverThreeMonthsUptoSixMonthsMember:::in-rbi-rep.xsd#in-rbi-rep_RegionOfBusinessAxis::in-rbi-rep.xsd#in-rbi-rep_DomesticMember</t>
  </si>
  <si>
    <t>Over 3 months and upto 6 months</t>
  </si>
  <si>
    <t>89eae7d8-ab7e-4bf1-84a9-b1ed76d888ce:~:NotMandatory:~:True:~:False:~::~::~:False:~::~::~:False:~::~::~:</t>
  </si>
  <si>
    <t>Back To Navigation Page</t>
  </si>
  <si>
    <t>Legends</t>
  </si>
  <si>
    <t xml:space="preserve">   Locked Cell Whose Value Is Derived By Formula</t>
  </si>
  <si>
    <t xml:space="preserve">   Locked Cell, No Value Can Be Entered</t>
  </si>
  <si>
    <t xml:space="preserve">   Value To Be Entered By User And Rows Can Be Added/Deleted</t>
  </si>
  <si>
    <t xml:space="preserve">   To Add Footnote, Right Click the Cell</t>
  </si>
  <si>
    <t>Part G2: Credit Risk Concentration in Derivatives - Counterparty wise (Overseas Operation)</t>
  </si>
  <si>
    <t>*  Top 10  counterparties based on 'Current Credit Exposure' + 'Potential Future Exposure'</t>
  </si>
  <si>
    <t>b53c13d8-a70a-4be8-b69f-e9d0bf09ab81:~:NotMandatory:~:True:~:False:~::~::~:False:~::~::~:False:~::~::~:</t>
  </si>
  <si>
    <t>f9a7952c-c8f6-47e6-85c0-2ef89d31c626:~:rbi:~:NotMandatory:~:True:~::~:</t>
  </si>
  <si>
    <t>in-rbi-rep.xsd#in-rbi-rep_ForeignExchangeInstrumentAxis::in-rbi-rep.xsd#in-rbi-rep_MerchantSpotCashReadyTTMember</t>
  </si>
  <si>
    <t>in-rbi-rep.xsd#in-rbi-rep_ForeignExchangeInstrumentAxis::in-rbi-rep.xsd#in-rbi-rep_MerchantForwardsMember</t>
  </si>
  <si>
    <t>in-rbi-rep.xsd#in-rbi-rep_ForeignExchangeInstrumentAxis::in-rbi-rep.xsd#in-rbi-rep_MerchantCancellationOfForwardsMember</t>
  </si>
  <si>
    <t>in-rbi-rep.xsd#in-rbi-rep_ContingentCreditExposureAxis::in-rbi-rep.xsd#in-rbi-rep_TermDepositsWithOriginalMaturityBetween3To5YearsMember</t>
  </si>
  <si>
    <t>in-rbi-rep.xsd#in-rbi-rep_ContingentCreditExposureAxis::in-rbi-rep.xsd#in-rbi-rep_CertificateOfDepositsMember</t>
  </si>
  <si>
    <t>Type of Bank</t>
  </si>
  <si>
    <t>Reporting Type</t>
  </si>
  <si>
    <t>Decimal Value</t>
  </si>
  <si>
    <t>in-rbi-rep.xsd#in-rbi-rep_TypeOfInvestmentAxis::in-rbi-rep.xsd#in-rbi-rep_BondsAndDebentureOtherThanGovernmentTrusteeSecuritiesMember</t>
  </si>
  <si>
    <t>in-rbi-rep.xsd#in-rbi-rep_TypeOfInvestmentAxis::in-rbi-rep.xsd#in-rbi-rep_OtherInvestmentsMember</t>
  </si>
  <si>
    <t>Part-A: ASSETS (Amount Outstanding at end of Month)</t>
  </si>
  <si>
    <t>in-rbi-rep.xsd#in-rbi-rep_AggregateLiabilities</t>
  </si>
  <si>
    <t>3.Guarantees issued to non-residents on behalf of residents</t>
  </si>
  <si>
    <t>4 Guarantees issued to non-residents on behalf of non-residents</t>
  </si>
  <si>
    <t>a) premium paid / received</t>
  </si>
  <si>
    <t>b) Credit event payments(cash settled):</t>
  </si>
  <si>
    <t>• paid</t>
  </si>
  <si>
    <t xml:space="preserve">• received </t>
  </si>
  <si>
    <t>Protection Buyer</t>
  </si>
  <si>
    <t>Protection Seller</t>
  </si>
  <si>
    <t>April to Date</t>
  </si>
  <si>
    <t>At end of the Month/Quarter</t>
  </si>
  <si>
    <t>Part F1: CDS in Detail (Domestic Operations)</t>
  </si>
  <si>
    <t>in-rbi-rep.xsd#in-rbi-rep_TermDepositsFromPublicOneToThreeYears</t>
  </si>
  <si>
    <t>in-rbi-rep.xsd#in-rbi-rep_TermDepositsFromPublicMoreThanThreeYears</t>
  </si>
  <si>
    <t>in-rbi-rep.xsd#in-rbi-rep_InterCorporateDeposits</t>
  </si>
  <si>
    <t>in-rbi-rep.xsd#in-rbi-rep_OtherDeposits</t>
  </si>
  <si>
    <t>in-rbi-rep.xsd#in-rbi-rep_ShortTermBorrowingsForOriginalContractsLessThan1Year</t>
  </si>
  <si>
    <t>fn_H136_11_20112014</t>
  </si>
  <si>
    <t>fn_E137_12_20112014</t>
  </si>
  <si>
    <t>fn_F137_13_20112014</t>
  </si>
  <si>
    <t>Trading Book (B)</t>
  </si>
  <si>
    <t>Banking Book ( C )</t>
  </si>
  <si>
    <t>Notional Principal</t>
  </si>
  <si>
    <t>in-rbi-rep.xsd#in-rbi-rep_TypeOfNonSLRSecuritiesAxis::in-rbi-rep.xsd#in-rbi-rep_CommercialPaperMember</t>
  </si>
  <si>
    <t>CPs</t>
  </si>
  <si>
    <t>in-rbi-rep.xsd#in-rbi-rep_TypeOfNonSLRSecuritiesAxis::in-rbi-rep.xsd#in-rbi-rep_CertificateOfDepositsMember</t>
  </si>
  <si>
    <t>CDs</t>
  </si>
  <si>
    <t>in-rbi-rep.xsd#in-rbi-rep_SharePremiumAccount</t>
  </si>
  <si>
    <t>in-rbi-rep.xsd#in-rbi-rep_StatutoryReserves</t>
  </si>
  <si>
    <t>in-rbi-rep.xsd#in-rbi-rep_GeneralReserves</t>
  </si>
  <si>
    <t>in-rbi-rep.xsd#in-rbi-rep_SpecialReserves</t>
  </si>
  <si>
    <t>in-rbi-rep.xsd#in-rbi-rep_CapitalReserves@http://www.xbrl.org/2003/role/terseLabel</t>
  </si>
  <si>
    <t>in-rbi-rep.xsd#in-rbi-rep_ReserveUnderSection45ICOfRBIAct</t>
  </si>
  <si>
    <t>in-rbi-rep.xsd#in-rbi-rep_OtherRevenueReserves</t>
  </si>
  <si>
    <t>in-rbi-rep.xsd#in-rbi-rep_InvestmentFluctuationReservesInvestmentReserves</t>
  </si>
  <si>
    <t>in-rbi-rep.xsd#in-rbi-rep_RevaluationReserves</t>
  </si>
  <si>
    <t>in-rbi-rep.xsd#in-rbi-rep_RevaluationReservesOnProperty</t>
  </si>
  <si>
    <t>in-rbi-rep.xsd#in-rbi-rep_BenchmarkWiseDetailsOfInterestRateSwapsAxis::in-rbi-rep.xsd#in-rbi-rep_OtherInterestRateSwapsForeignCurrencyMember:::in-rbi-rep.xsd#in-rbi-rep_RegionOfBusinessAxis::in-rbi-rep.xsd#in-rbi-rep_DomesticMember</t>
  </si>
  <si>
    <t>in-rbi-rep.xsd#in-rbi-rep_BenchmarkWiseDetailsOfInterestRateSwapsAxis::in-rbi-rep.xsd#in-rbi-rep_MumbaiInterBankOfferRateMemberMIBOR:::in-rbi-rep.xsd#in-rbi-rep_RegionOfBusinessAxis::in-rbi-rep.xsd#in-rbi-rep_OverseasMember</t>
  </si>
  <si>
    <t>in-rbi-rep.xsd#in-rbi-rep_ContingentCreditExposureAxis::in-rbi-rep.xsd#in-rbi-rep_LCDocumentaryMember</t>
  </si>
  <si>
    <t>in-rbi-rep.xsd#in-rbi-rep_RegionOfBusinessAxis::in-rbi-rep.xsd#in-rbi-rep_OverseasMember:::in-rbi-rep.xsd#in-rbi-rep_TypeOfContractAndDerivativeProductAxis::in-rbi-rep.xsd#in-rbi-rep_OptionsMember</t>
  </si>
  <si>
    <t>in-rbi-rep.xsd#in-rbi-rep_TypeOfNonSLRSecuritiesAxis::in-rbi-rep.xsd#in-rbi-rep_BondsAndDebentureMember</t>
  </si>
  <si>
    <t>Bonds and Debentures</t>
  </si>
  <si>
    <t>in-rbi-rep.xsd#in-rbi-rep_TransactionAxis::in-rbi-rep.xsd#in-rbi-rep_BoughtMember:::in-rbi-rep.xsd#in-rbi-rep_TypeOfMarketAxis::in-rbi-rep.xsd#in-rbi-rep_PrimaryMember:::in-rbi-rep.xsd#in-rbi-rep_TypeOfRepoAxis::in-rbi-rep.xsd#in-rbi-rep_OutrightRepoMember</t>
  </si>
  <si>
    <t>Primary Market</t>
  </si>
  <si>
    <t>Bought</t>
  </si>
  <si>
    <t>Outright</t>
  </si>
  <si>
    <t>in-rbi-rep.xsd#in-rbi-rep_AdvanceTaxPaidAndTDSNet</t>
  </si>
  <si>
    <t>in-rbi-rep.xsd#in-rbi-rep_AdvancePaidToEmployees</t>
  </si>
  <si>
    <t>in-rbi-rep.xsd#in-rbi-rep_BorrowingsForOriginalContractsOf1YearAndAbove</t>
  </si>
  <si>
    <t>in-rbi-rep.xsd#in-rbi-rep_ContingentCreditExposureAxis::in-rbi-rep.xsd#in-rbi-rep_OtherBorrowingsFromRBIWithOriginalMaturityLessThan1YearMember</t>
  </si>
  <si>
    <t>in-rbi-rep.xsd#in-rbi-rep_RegionOfBusinessAxis::in-rbi-rep.xsd#in-rbi-rep_OverseasMember:::in-rbi-rep.xsd#in-rbi-rep_TypeOfContractAndDerivativeProductAxis::in-rbi-rep.xsd#in-rbi-rep_CurrencyOptionsMember</t>
  </si>
  <si>
    <t>in-rbi-rep.xsd#in-rbi-rep_GeneralProvision</t>
  </si>
  <si>
    <t>in-rbi-rep.xsd#in-rbi-rep_OtherInstrument</t>
  </si>
  <si>
    <t>in-rbi-rep.xsd#in-rbi-rep_CapitalAndReserves</t>
  </si>
  <si>
    <t>in-rbi-rep.xsd#in-rbi-rep_GiftsGrantsAndDonations</t>
  </si>
  <si>
    <t>in-rbi-rep.xsd#in-rbi-rep_Gifts</t>
  </si>
  <si>
    <t>in-rbi-rep.xsd#in-rbi-rep_Donations</t>
  </si>
  <si>
    <t>in-rbi-rep.xsd#in-rbi-rep_Grants</t>
  </si>
  <si>
    <t>in-rbi-rep.xsd#in-rbi-rep_GrantsEligibleAsRegulatoryCapital</t>
  </si>
  <si>
    <t>in-rbi-rep.xsd#in-rbi-rep_GrantsNotEligibleAsRegulatoryCapital</t>
  </si>
  <si>
    <t>in-rbi-rep.xsd#in-rbi-rep_IntangibleAssetsIncludingPositiveValueOfNetOfDeferredTaxAssetsAndDeferredTaxLiabilities@http://www.xbrl.org/2003/role/terseLabel</t>
  </si>
  <si>
    <t>in-rbi-rep.xsd#in-rbi-rep_NetWorth</t>
  </si>
  <si>
    <t>in-rbi-rep.xsd#in-rbi-rep_RegionOfBusinessAxis::in-rbi-rep.xsd#in-rbi-rep_DomesticMember:::in-rbi-rep.xsd#in-rbi-rep_TypeOfContractAndNonOptionRupeeDerivativesAxis::in-rbi-rep.xsd#in-rbi-rep_CreditDefaultSwapsPremiumPaidMember</t>
  </si>
  <si>
    <t>Annex1and2</t>
  </si>
  <si>
    <t>Annex3</t>
  </si>
  <si>
    <t>Sec2Part-D1E1F1 - Part D1: Derivatives - from Risk Perspective</t>
  </si>
  <si>
    <t>Sec2Part-D2E2F2 - Derivatives - from Risk Perspective</t>
  </si>
  <si>
    <t>Sec3 - Turnover</t>
  </si>
  <si>
    <t>Thailand, Baht</t>
  </si>
  <si>
    <t>TOP</t>
  </si>
  <si>
    <t xml:space="preserve">    (b)  MIBOR / OIS - Floating</t>
  </si>
  <si>
    <t xml:space="preserve">    (c)  INBMK / INCMT - Fixed</t>
  </si>
  <si>
    <t xml:space="preserve">    (d)  INBMK / INCMT - Floating</t>
  </si>
  <si>
    <t xml:space="preserve">    (e) MIFOR / MIOCS / MITOR - Fixed</t>
  </si>
  <si>
    <t xml:space="preserve">    (f) MIFOR / MIOCS / MITOR - Floating</t>
  </si>
  <si>
    <t xml:space="preserve">    (g) Others - Fixed **</t>
  </si>
  <si>
    <t xml:space="preserve">    (h) Others - Floating **</t>
  </si>
  <si>
    <t>(III) CDS - Premium Paid</t>
  </si>
  <si>
    <t>(IV) CDS - Premium Received</t>
  </si>
  <si>
    <t>(V) Sub-Total (I) to (IV)</t>
  </si>
  <si>
    <t>(VI) IRS (FCY)*</t>
  </si>
  <si>
    <t xml:space="preserve">    (a)  LIBOR ($)</t>
  </si>
  <si>
    <t xml:space="preserve">    (b)  Others (FCY)</t>
  </si>
  <si>
    <t>in-rbi-rep.xsd#in-rbi-rep_RegionOfBusinessAxis::in-rbi-rep.xsd#in-rbi-rep_DomesticMember:::in-rbi-rep.xsd#in-rbi-rep_TypeOfContractAndNonOptionRupeeDerivativesAxis::in-rbi-rep.xsd#in-rbi-rep_MemoItemsLIBORMember</t>
  </si>
  <si>
    <t>2ea8a6c9-ae0c-443c-852d-a1bf2b6396dc:~:OTHER:~:NotMandatory:~:True:~::~:</t>
  </si>
  <si>
    <t>1e502ae0-2c5f-450b-8740-fd56f9254ecc:~:NOTE OTHER:~:NotMandatory:~:True:~::~:</t>
  </si>
  <si>
    <t>in-rbi-rep.xsd#in-rbi-rep_TypeOfInvestmentAxis::in-rbi-rep.xsd#in-rbi-rep_GovernmentAndTrusteeSecuritiesMember</t>
  </si>
  <si>
    <t>in-rbi-rep.xsd#in-rbi-rep_InvestmentsSecuritiesAxis::in-rbi-rep.xsd#in-rbi-rep_QuotedMember</t>
  </si>
  <si>
    <t>in-rbi-rep.xsd#in-rbi-rep_AmountHeldAxis::in-rbi-rep.xsd#in-rbi-rep_AggregateAmount:::in-rbi-rep.xsd#in-rbi-rep_RegionOfBusinessAxis::in-rbi-rep.xsd#in-rbi-rep_OverseasMember</t>
  </si>
  <si>
    <t>in-rbi-rep.xsd#in-rbi-rep_AmountHeldAxis::in-rbi-rep.xsd#in-rbi-rep_AggregateAmount:::in-rbi-rep.xsd#in-rbi-rep_RegionOfBusinessAxis::in-rbi-rep.xsd#in-rbi-rep_GlobalMember</t>
  </si>
  <si>
    <t>in-rbi-rep.xsd#in-rbi-rep_AmountHeldAxis::in-rbi-rep.xsd#in-rbi-rep_AmountHeldInForexMember:::in-rbi-rep.xsd#in-rbi-rep_RegionOfBusinessAxis::in-rbi-rep.xsd#in-rbi-rep_DomesticMember</t>
  </si>
  <si>
    <t>in-rbi-rep.xsd#in-rbi-rep_AmountHeldAxis::in-rbi-rep.xsd#in-rbi-rep_AmountHeldInForexMember:::in-rbi-rep.xsd#in-rbi-rep_RegionOfBusinessAxis::in-rbi-rep.xsd#in-rbi-rep_OverseasMember</t>
  </si>
  <si>
    <t>in-rbi-rep.xsd#in-rbi-rep_AmountHeldAxis::in-rbi-rep.xsd#in-rbi-rep_AmountHeldInForexMember:::in-rbi-rep.xsd#in-rbi-rep_RegionOfBusinessAxis::in-rbi-rep.xsd#in-rbi-rep_GlobalMember</t>
  </si>
  <si>
    <t>in-rbi-rep.xsd#in-rbi-rep_ContingentCreditExposureAxis::in-rbi-rep.xsd#in-rbi-rep_GuaranteesIssuedToNonResidentsOnBehalfOfResidentsMember</t>
  </si>
  <si>
    <t>in-rbi-rep.xsd#in-rbi-rep_RegionOfBusinessAxis::in-rbi-rep.xsd#in-rbi-rep_OverseasMember:::in-rbi-rep.xsd#in-rbi-rep_TypeOfContractAndNonOptionRupeeDerivativesAxis::in-rbi-rep.xsd#in-rbi-rep_FloatingInterestRateSwapsRupeesOthersMember</t>
  </si>
  <si>
    <t>Bank Working Code</t>
  </si>
  <si>
    <t>Bank Name</t>
  </si>
  <si>
    <t>Report Status</t>
  </si>
  <si>
    <t>Do Version Check</t>
  </si>
  <si>
    <t>Seed year</t>
  </si>
  <si>
    <t>IsRevised</t>
  </si>
  <si>
    <t>#End</t>
  </si>
  <si>
    <t>Name_Bank_Cmp</t>
  </si>
  <si>
    <t>Name_Autho_Dealer</t>
  </si>
  <si>
    <t>Sig_Autho_Signatory</t>
  </si>
  <si>
    <t>Lakhs</t>
  </si>
  <si>
    <t>Quarterly</t>
  </si>
  <si>
    <t>#TABLE#</t>
  </si>
  <si>
    <t>#LAYOUTSCSR#</t>
  </si>
  <si>
    <t>#LAYOUTECSR#</t>
  </si>
  <si>
    <t>#LAYOUTSCER#</t>
  </si>
  <si>
    <t>#LAYOUTECER#</t>
  </si>
  <si>
    <t>#CustPlc#</t>
  </si>
  <si>
    <t>Reporting Institution</t>
  </si>
  <si>
    <t>FI Code</t>
  </si>
  <si>
    <t>Address of Reporting Institution</t>
  </si>
  <si>
    <t>For the Period Ended</t>
  </si>
  <si>
    <t xml:space="preserve">Date of Report </t>
  </si>
  <si>
    <t>FI Category</t>
  </si>
  <si>
    <t xml:space="preserve">Validation Status </t>
  </si>
  <si>
    <t>General Remarks</t>
  </si>
  <si>
    <t>fn_E8_0_14112014</t>
  </si>
  <si>
    <t>IX.1 For Taxation (Net)</t>
  </si>
  <si>
    <t>IX.2 For Dividends</t>
  </si>
  <si>
    <t>IX.3 Other Liabilities</t>
  </si>
  <si>
    <t>IX.4 For Expenses incurred but not paid</t>
  </si>
  <si>
    <t>IX.5 Others (Please specify)</t>
  </si>
  <si>
    <t>III. Contracts / Derivatives III (1+2)</t>
  </si>
  <si>
    <t>in-rbi-rep.xsd#in-rbi-rep_TypeOfLoansAndAdvancesAxis::in-rbi-rep.xsd#in-rbi-rep_BillsDiscountedAndReDiscountedMember</t>
  </si>
  <si>
    <t>in-rbi-rep.xsd#in-rbi-rep_InvestmentsSecuritiesAxis::in-rbi-rep.xsd#in-rbi-rep_QuotedMember:::in-rbi-rep.xsd#in-rbi-rep_TypeOfInvestmentAxis::in-rbi-rep.xsd#in-rbi-rep_EquitySharesMember</t>
  </si>
  <si>
    <t>in-rbi-rep.xsd#in-rbi-rep_InvestmentsSecuritiesAxis::in-rbi-rep.xsd#in-rbi-rep_QuotedMember:::in-rbi-rep.xsd#in-rbi-rep_TypeOfInvestmentAxis::in-rbi-rep.xsd#in-rbi-rep_PreferenceSharesMember</t>
  </si>
  <si>
    <t>in-rbi-rep.xsd#in-rbi-rep_InvestmentsSecuritiesAxis::in-rbi-rep.xsd#in-rbi-rep_QuotedMember:::in-rbi-rep.xsd#in-rbi-rep_TypeOfInvestmentAxis::in-rbi-rep.xsd#in-rbi-rep_BondsAndDebentureMember</t>
  </si>
  <si>
    <t>IV.1.4 All other loans</t>
  </si>
  <si>
    <t>IV.2 Loans to NBFCs IV.2 (1+2+3+4)</t>
  </si>
  <si>
    <t>IV.2.1 Bills Discounted / Re-Discounted</t>
  </si>
  <si>
    <t>in-rbi-rep.xsd#in-rbi-rep_RegionOfBusinessAxis::in-rbi-rep.xsd#in-rbi-rep_OverseasMember:::in-rbi-rep.xsd#in-rbi-rep_TypeOfContractAndNonOptionRupeeDerivativesAxis::in-rbi-rep.xsd#in-rbi-rep_CreditDefaultSwapsPremiumPaidMember</t>
  </si>
  <si>
    <t>in-rbi-rep.xsd#in-rbi-rep_BankPayRateForDerivatives</t>
  </si>
  <si>
    <t>Part E2: Non - option Rupee Derivatives - Foreign Exchange Contracts and Benchmark Wise Details of other Derivatives (Overseas Operations)</t>
  </si>
  <si>
    <t>Higher of           (p) or (q)</t>
  </si>
  <si>
    <t>Net PVBP01     (pl indicate sign)</t>
  </si>
  <si>
    <t>Myanmar (Burma), Kyats</t>
  </si>
  <si>
    <t>NAD</t>
  </si>
  <si>
    <t>Namibia, Dollars</t>
  </si>
  <si>
    <t>NPR</t>
  </si>
  <si>
    <t>Nepal, Nepal Rupees</t>
  </si>
  <si>
    <t>ANG</t>
  </si>
  <si>
    <t>in-rbi-rep.xsd#in-rbi-rep_NatureOfAccountsHeldAxis::in-rbi-rep.xsd#in-rbi-rep_InterBranchAdjustmentAccountMember</t>
  </si>
  <si>
    <t>Total of Outstanding/pending reconciliation for :</t>
  </si>
  <si>
    <t>in-rbi-rep.xsd#in-rbi-rep_RegionOfBusinessAxis::in-rbi-rep.xsd#in-rbi-rep_DomesticMember:::in-rbi-rep.xsd#in-rbi-rep_TypeOfContractAndNonOptionRupeeDerivativesAxis::in-rbi-rep.xsd#in-rbi-rep_FloatingInterestRateSwapsRupeesOthersMember</t>
  </si>
  <si>
    <t>(VIII) Others, please specify</t>
  </si>
  <si>
    <t>II.2.2 Medium Term Loans ( Above 1 year and upto 3 years)</t>
  </si>
  <si>
    <t>in-rbi-rep.xsd#in-rbi-rep_ProvisionHeld</t>
  </si>
  <si>
    <t>VI.Loans and Advances (net) ( II - V)</t>
  </si>
  <si>
    <t>VII.1 Investments By way of Financial Assistance VII.1 (1+2)</t>
  </si>
  <si>
    <t>VII.2 Investments Other than Financial Assistance</t>
  </si>
  <si>
    <t>VII.1.2 Unquoted VII.1.2 (1+2+3+4+5)</t>
  </si>
  <si>
    <t>VII.2.2.3 Preference Shares</t>
  </si>
  <si>
    <t>VIII.3 Preference shares</t>
  </si>
  <si>
    <t>IX. Foreign (Portfolio) Investments</t>
  </si>
  <si>
    <t>IX.2 Other investments</t>
  </si>
  <si>
    <t>in-rbi-rep.xsd#in-rbi-rep_RegionOfBusinessAxis::in-rbi-rep.xsd#in-rbi-rep_OverseasMember:::in-rbi-rep.xsd#in-rbi-rep_TypeOfContractAndNonOptionRupeeDerivativesAxis::in-rbi-rep.xsd#in-rbi-rep_FixedMIBOROISMember</t>
  </si>
  <si>
    <t>in-rbi-rep.xsd#in-rbi-rep_RegionOfBusinessAxis::in-rbi-rep.xsd#in-rbi-rep_OverseasMember:::in-rbi-rep.xsd#in-rbi-rep_TypeOfContractAndNonOptionRupeeDerivativesAxis::in-rbi-rep.xsd#in-rbi-rep_FloatingMIBOROISMember</t>
  </si>
  <si>
    <t>in-rbi-rep.xsd#in-rbi-rep_RegionOfBusinessAxis::in-rbi-rep.xsd#in-rbi-rep_OverseasMember:::in-rbi-rep.xsd#in-rbi-rep_TransactionDetailsOfCDSAxis::in-rbi-rep.xsd#in-rbi-rep_CDSTransactionCashSettledMember</t>
  </si>
  <si>
    <t>in-rbi-rep.xsd#in-rbi-rep_RegionOfBusinessAxis::in-rbi-rep.xsd#in-rbi-rep_DomesticMember:::in-rbi-rep.xsd#in-rbi-rep_TransactionDetailsOfCDSAxis::in-rbi-rep.xsd#in-rbi-rep_CDSTransactionPhysicallySettledMember</t>
  </si>
  <si>
    <t>Sec1Part-A (D) Part-A: ASSETS</t>
  </si>
  <si>
    <t>Sec1Part-B - PART B - CAPITAL AND RESERVES</t>
  </si>
  <si>
    <t>Qatar, Rials</t>
  </si>
  <si>
    <t>RON</t>
  </si>
  <si>
    <t>Romania, New Lei</t>
  </si>
  <si>
    <t>RUB</t>
  </si>
  <si>
    <t>Russia, Rubles</t>
  </si>
  <si>
    <t>RWF</t>
  </si>
  <si>
    <t>Rwanda, Rwanda Francs</t>
  </si>
  <si>
    <t>SHP</t>
  </si>
  <si>
    <t>Saint Helena, Pounds</t>
  </si>
  <si>
    <t>WST</t>
  </si>
  <si>
    <t>Samoa, Tala</t>
  </si>
  <si>
    <t>STD</t>
  </si>
  <si>
    <t>in-rbi-rep.xsd#in-rbi-rep_RegionOfBusinessAxis::in-rbi-rep.xsd#in-rbi-rep_OverseasMember:::in-rbi-rep.xsd#in-rbi-rep_TypeOfContractAndNonOptionRupeeDerivativesAxis::in-rbi-rep.xsd#in-rbi-rep_MemoItemsLIBORMember</t>
  </si>
  <si>
    <t>X. TOTAL LIABILITIES (VII+VIII+IX+XI.Total Capital &amp; Reserves of Sec1.Part B +XII.Gifts, Grants and Donations of Sec1.Part B )</t>
  </si>
  <si>
    <t>in-rbi-rep.xsd#in-rbi-rep_RegionOfBusinessAxis::in-rbi-rep.xsd#in-rbi-rep_DomesticMember:::in-rbi-rep.xsd#in-rbi-rep_TransactionDetailsOfCDSAxis::in-rbi-rep.xsd#in-rbi-rep_CDSTransactionCashSettledMember</t>
  </si>
  <si>
    <t>93adf241-7128-402f-bd67-4c4ec564d995:~:rbi:~:NotMandatory:~:True:~::~:</t>
  </si>
  <si>
    <t>in-rbi-rep.xsd#in-rbi-rep_NatureOfAccountsHeldAxis::in-rbi-rep.xsd#in-rbi-rep_AccountsHeldWithBanksMember:::in-rbi-rep.xsd#in-rbi-rep_RegionOfBusinessAxis::in-rbi-rep.xsd#in-rbi-rep_OverseasMember</t>
  </si>
  <si>
    <t>B. Accounts with banks overseas</t>
  </si>
  <si>
    <t>(IV) Forward Rate Agreements</t>
  </si>
  <si>
    <t>(V) Swaps - Currency</t>
  </si>
  <si>
    <t>in-rbi-rep.xsd#in-rbi-rep_BenchmarkWiseDetailsOfInterestRateSwapsAxis::in-rbi-rep.xsd#in-rbi-rep_OtherInterestRateSwapsForeignCurrencyMember:::in-rbi-rep.xsd#in-rbi-rep_RegionOfBusinessAxis::in-rbi-rep.xsd#in-rbi-rep_OverseasMember</t>
  </si>
  <si>
    <t>Notional Principal Out of Total Derivatives Contracted for Hedging Purpose</t>
  </si>
  <si>
    <t>Potential Future Exposure</t>
  </si>
  <si>
    <t>PVBP(01)/ delta/CV01 (Sanctioned Limit)</t>
  </si>
  <si>
    <t>PVBP(01)/ delta/CV01 (Actual) *</t>
  </si>
  <si>
    <t>VaR (Sanctioned Limit)</t>
  </si>
  <si>
    <t xml:space="preserve">VaR (Actual) </t>
  </si>
  <si>
    <t>Remark</t>
  </si>
  <si>
    <t>in-rbi-rep.xsd#in-rbi-rep_BenchmarkWiseDetailsOfInterestRateSwapsAxis::in-rbi-rep.xsd#in-rbi-rep_OvernightIndexSwapsMemberOIS:::in-rbi-rep.xsd#in-rbi-rep_RegionOfBusinessAxis::in-rbi-rep.xsd#in-rbi-rep_OverseasMember</t>
  </si>
  <si>
    <t>in-rbi-rep.xsd#in-rbi-rep_BenchmarkWiseDetailsOfInterestRateSwapsAxis::in-rbi-rep.xsd#in-rbi-rep_OtherInterestRateSwapsMember:::in-rbi-rep.xsd#in-rbi-rep_RegionOfBusinessAxis::in-rbi-rep.xsd#in-rbi-rep_OverseasMember</t>
  </si>
  <si>
    <t>in-rbi-rep.xsd#in-rbi-rep_ShortTermBorrowingsGovernmentOfIndia</t>
  </si>
  <si>
    <t>in-rbi-rep.xsd#in-rbi-rep_NotionalPrincipalAmountForBankPayRate@http://www.xbrl.org/2003/role/terseLabel</t>
  </si>
  <si>
    <t>in-rbi-rep.xsd#in-rbi-rep_BankRecieveRateForDerivatives</t>
  </si>
  <si>
    <t>in-rbi-rep.xsd#in-rbi-rep_NotionalPrincipalAmountForBankRecieveRate@http://www.xbrl.org/2003/role/terseLabel</t>
  </si>
  <si>
    <t>in-rbi-rep.xsd#in-rbi-rep_AggregateNotionalPrincipalAmount@http://www.xbrl.org/2003/role/totalLabel</t>
  </si>
  <si>
    <t>in-rbi-rep.xsd#in-rbi-rep_GrossAmountRecieved</t>
  </si>
  <si>
    <t>in-rbi-rep.xsd#in-rbi-rep_GrossAmountPaid</t>
  </si>
  <si>
    <t>in-rbi-rep.xsd#in-rbi-rep_HigherOfGrossAmountRecievedPaid@http://www.xbrl.org/2003/role/terseLabel</t>
  </si>
  <si>
    <t>in-rbi-rep.xsd#in-rbi-rep_NetPriceValueBasisPoint@http://www.xbrl.org/2003/role/terseLabel</t>
  </si>
  <si>
    <t>in-rbi-rep.xsd#in-rbi-rep_RemarksForContractAndNonOptionRupeeDerivativesDomesticOperation@http://www.xbrl.org/2003/role/terseLabel</t>
  </si>
  <si>
    <t>f9293c04-9b97-493f-be9c-f795ba9e5fc0:~:Part E1:~:NotMandatory:~:True:~::~:</t>
  </si>
  <si>
    <t xml:space="preserve">
Items</t>
  </si>
  <si>
    <t>f395ab89-c764-4e24-ad99-aba9ad4aed1a:~:Part F1:~:NotMandatory:~:True:~::~:</t>
  </si>
  <si>
    <t>fn_E95_0_02122014</t>
  </si>
  <si>
    <t>fn_F95_1_02122014</t>
  </si>
  <si>
    <t>fn_E96_2_02122014</t>
  </si>
  <si>
    <t>fn_F96_3_02122014</t>
  </si>
  <si>
    <t>fn_E97_4_02122014</t>
  </si>
  <si>
    <t>fn_F97_5_02122014</t>
  </si>
  <si>
    <t>fn_G95_6_02122014</t>
  </si>
  <si>
    <t>fn_H95_7_02122014</t>
  </si>
  <si>
    <t>fn_G96_8_02122014</t>
  </si>
  <si>
    <t>fn_H96_9_02122014</t>
  </si>
  <si>
    <t>fn_G97_10_02122014</t>
  </si>
  <si>
    <t>fn_H97_11_02122014</t>
  </si>
  <si>
    <t>fn_E98_12_02122014</t>
  </si>
  <si>
    <t>fn_F98_13_02122014</t>
  </si>
  <si>
    <t>fn_E99_14_02122014</t>
  </si>
  <si>
    <t>fn_E99_15_02122014</t>
  </si>
  <si>
    <t>fn_F99_16_02122014</t>
  </si>
  <si>
    <t>775fc51c-ad5b-4d6e-b293-358b0c5c0419:~:rbi:~:NotMandatory:~:True:~::~:</t>
  </si>
  <si>
    <t>Outstanding for - over 1 year but less than 3 years</t>
  </si>
  <si>
    <t>in-rbi-rep.xsd#in-rbi-rep_PeriodOfPendingReconcilliationAxis::in-rbi-rep.xsd#in-rbi-rep_OverOneYearUptoThreeYearMember</t>
  </si>
  <si>
    <t>75660c55-fbc1-4df2-85b4-ec993185aaa1:~:rbi:~:NotMandatory:~:True:~::~:</t>
  </si>
  <si>
    <t>Outstanding for - over 3 years</t>
  </si>
  <si>
    <t xml:space="preserve">                                - with original maturity over 1 year</t>
  </si>
  <si>
    <t>VIII.2 From RBI - with original maturity less than 1 year</t>
  </si>
  <si>
    <t xml:space="preserve">                               - with original maturity over 1 year</t>
  </si>
  <si>
    <t>IX. TOTAL RUPEE BORROWINGS (VI + VII + VIII)</t>
  </si>
  <si>
    <t>Tonga, Paanga</t>
  </si>
  <si>
    <t>TTD</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</si>
  <si>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</si>
  <si>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</si>
  <si>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</si>
  <si>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</si>
  <si>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</si>
  <si>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</si>
  <si>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</si>
  <si>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</si>
  <si>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</si>
  <si>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</si>
  <si>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</si>
  <si>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</si>
  <si>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</si>
  <si>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</si>
  <si>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</si>
  <si>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in-rbi-rep.xsd#in-rbi-rep_NumberOfCDSTransactions</t>
  </si>
  <si>
    <t>fn_G82_7_20112014</t>
  </si>
  <si>
    <t>fn_G83_8_20112014</t>
  </si>
  <si>
    <t>fn_H81_9_20112014</t>
  </si>
  <si>
    <t>fn_H82_10_20112014</t>
  </si>
  <si>
    <t>fn_H83_11_20112014</t>
  </si>
  <si>
    <t>fn_E84_12_20112014</t>
  </si>
  <si>
    <t>in-rbi-rep.xsd#in-rbi-rep_AmountOfProtectionBoughtSoldForCDSTransaction</t>
  </si>
  <si>
    <t>Amount of protection bought/sold</t>
  </si>
  <si>
    <t>fn_E85_13_20112014</t>
  </si>
  <si>
    <t>fn_E86_14_20112014</t>
  </si>
  <si>
    <t>fn_F84_15_20112014</t>
  </si>
  <si>
    <t>fn_F85_16_20112014</t>
  </si>
  <si>
    <t>fn_F86_17_20112014</t>
  </si>
  <si>
    <t>fn_G84_18_20112014</t>
  </si>
  <si>
    <t>in-rbi-rep.xsd#in-rbi-rep_ContingentCreditExposureAxis::in-rbi-rep.xsd#in-rbi-rep_ContractsAndDerivativesMember</t>
  </si>
  <si>
    <t>Premium paid/received</t>
  </si>
  <si>
    <t>fn_F90_25_20112014</t>
  </si>
  <si>
    <t>fn_G90_26_20112014</t>
  </si>
  <si>
    <t>in-rbi-rep.xsd#in-rbi-rep_PremiumPaidReceived</t>
  </si>
  <si>
    <t>fn_H90_27_20112014</t>
  </si>
  <si>
    <t>fn_E91_28_20112014</t>
  </si>
  <si>
    <t>fn_H139_23_20112014</t>
  </si>
  <si>
    <t>fn_E159_24_20112014</t>
  </si>
  <si>
    <t>fn_F159_25_20112014</t>
  </si>
  <si>
    <t>fn_G159_26_20112014</t>
  </si>
  <si>
    <t>fn_H159_27_20112014</t>
  </si>
  <si>
    <t>fn_E160_28_20112014</t>
  </si>
  <si>
    <t>fn_F160_29_20112014</t>
  </si>
  <si>
    <t>fn_G160_30_20112014</t>
  </si>
  <si>
    <t>fn_G160_31_20112014</t>
  </si>
  <si>
    <t>fn_H160_32_20112014</t>
  </si>
  <si>
    <t>fn_E161_33_20112014</t>
  </si>
  <si>
    <t>fn_F161_34_20112014</t>
  </si>
  <si>
    <t>fn_G161_35_20112014</t>
  </si>
  <si>
    <t>fn_H161_36_20112014</t>
  </si>
  <si>
    <t>fn_E162_37_20112014</t>
  </si>
  <si>
    <t>fn_F162_38_20112014</t>
  </si>
  <si>
    <t>fn_G162_39_20112014</t>
  </si>
  <si>
    <t>fn_H162_40_20112014</t>
  </si>
  <si>
    <t>9ee45498-e39a-4776-a56d-9c414ed4232f:~:Other:~:NotMandatory:~:True:~::~:</t>
  </si>
  <si>
    <t>Bermuda, Dollars</t>
  </si>
  <si>
    <t>BTN</t>
  </si>
  <si>
    <t>in-rbi-rep.xsd#in-rbi-rep_RegionOfBusinessAxis::in-rbi-rep.xsd#in-rbi-rep_OverseasMember:::in-rbi-rep.xsd#in-rbi-rep_TypeOfContractAndDerivativeProductAxis::in-rbi-rep.xsd#in-rbi-rep_AggregateContractDerivativeProductMember</t>
  </si>
  <si>
    <t>aeffa6aa-c085-49a0-8466-1a680c03eab3:~:NotMandatory:~:True:~:False:~::~::~:False:~::~::~:False:~::~::~:</t>
  </si>
  <si>
    <t>ff2e7efb-05a4-441b-b29b-df46c7bc5f80:~:OFF BALANCE SHEET EXPOSURES:~:NotMandatory:~:True:~::~:</t>
  </si>
  <si>
    <t>Total of Credit Contingents and commitments</t>
  </si>
  <si>
    <t>Letters of credit - documentary</t>
  </si>
  <si>
    <t>Letters of credit - clean</t>
  </si>
  <si>
    <t>Guarantees - financial</t>
  </si>
  <si>
    <t>Guarantees - Others</t>
  </si>
  <si>
    <t>in-rbi-rep.xsd#in-rbi-rep_NameOfPersonCountersigned</t>
  </si>
  <si>
    <t>Name of person countersigned</t>
  </si>
  <si>
    <t>fn_F16_9_14102015</t>
  </si>
  <si>
    <t>in-rbi-rep.xsd#in-rbi-rep_DesignationOfPersonCountersigned</t>
  </si>
  <si>
    <t>Designation of person countersigned</t>
  </si>
  <si>
    <t>fn_D16_2_14102015</t>
  </si>
  <si>
    <t>in-rbi-rep.xsd#in-rbi-rep_DesignationOfAuthorisedReportingOfficial</t>
  </si>
  <si>
    <t>Designation of authorised reporting official</t>
  </si>
  <si>
    <t>fn_D17_3_14102015</t>
  </si>
  <si>
    <t>fn_F17_10_14102015</t>
  </si>
  <si>
    <t>fn_D18_4_14102015</t>
  </si>
  <si>
    <t>in-rbi-rep.xsd#in-rbi-rep_OfficeTelephoneNumberAuthorisedReprtingOfficial</t>
  </si>
  <si>
    <t>Office telephone number [Authorised reporting official]</t>
  </si>
  <si>
    <t>fn_F18_11_14102015</t>
  </si>
  <si>
    <t>in-rbi-rep.xsd#in-rbi-rep_OfficeTelephoneNumberOfPersonCountersigned</t>
  </si>
  <si>
    <t>Office telephone number of person countersigned</t>
  </si>
  <si>
    <t>fn_D19_5_14102015</t>
  </si>
  <si>
    <t>in-rbi-rep.xsd#in-rbi-rep_PlaceOfSigningByAuthorisedReportingOfficial</t>
  </si>
  <si>
    <t>Place of signing by authorised reporting official</t>
  </si>
  <si>
    <t>fn_F19_12_14102015</t>
  </si>
  <si>
    <t>in-rbi-rep.xsd#in-rbi-rep_PlaceOfSigningByPersonCountersigned</t>
  </si>
  <si>
    <t>Place of signing by person countersigned</t>
  </si>
  <si>
    <t>fn_F20_13_14102015</t>
  </si>
  <si>
    <t>in-rbi-rep.xsd#in-rbi-rep_DateOfSigningByPersonCountersigned</t>
  </si>
  <si>
    <t>Date of signing by person countersigned</t>
  </si>
  <si>
    <t>fn_D20_6_14102015</t>
  </si>
  <si>
    <t>in-rbi-rep.xsd#in-rbi-rep_DateOfSigningByAuthorisedReportingOfficial</t>
  </si>
  <si>
    <t>Overseas Operations                                                    (Rs. Lakh)</t>
  </si>
  <si>
    <t>Global Operations                                               (Rs. Lakh)</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</si>
  <si>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</si>
  <si>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</si>
  <si>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</si>
  <si>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</si>
  <si>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</si>
  <si>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</si>
  <si>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</si>
  <si>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</si>
  <si>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</si>
  <si>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</si>
  <si>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</si>
  <si>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</si>
  <si>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</si>
  <si>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</si>
  <si>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</si>
  <si>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in-rbi-rep.xsd#in-rbi-rep_CreditEventPaymentsOnCDSTransaction</t>
  </si>
  <si>
    <t>fn_H91_31_20112014</t>
  </si>
  <si>
    <t>fn_E92_32_20112014</t>
  </si>
  <si>
    <t>in-rbi-rep.xsd#in-rbi-rep_RegionOfBusinessAxis::in-rbi-rep.xsd#in-rbi-rep_OverseasMember:::in-rbi-rep.xsd#in-rbi-rep_TypeOfContractAndDerivativeProductAxis::in-rbi-rep.xsd#in-rbi-rep_ContractDerivativeMember</t>
  </si>
  <si>
    <t>in-rbi-rep.xsd#in-rbi-rep_GovernmentSecuritiesAccuredIncome</t>
  </si>
  <si>
    <t>in-rbi-rep.xsd#in-rbi-rep_OthersAccruedIncome</t>
  </si>
  <si>
    <t>in-rbi-rep.xsd#in-rbi-rep_SundryDebtors</t>
  </si>
  <si>
    <t>in-rbi-rep.xsd#in-rbi-rep_OtherAssets</t>
  </si>
  <si>
    <t>Navigation</t>
  </si>
  <si>
    <t>in-rbi-rep.xsd#in-rbi-rep_RegionOfBusinessAxis::in-rbi-rep.xsd#in-rbi-rep_DomesticMember</t>
  </si>
  <si>
    <t>5e7ba42a-cad0-4fd6-9ed8-a6bbe062bb91:~:rbi:~:NotMandatory:~:True:~::~:</t>
  </si>
  <si>
    <t>I.3 Cash and Bank Balances (Outside India)</t>
  </si>
  <si>
    <t>I.4 Money at call and short notice</t>
  </si>
  <si>
    <t>II.1 Rupee loans as per tenor II.1 (1+2+3+4)</t>
  </si>
  <si>
    <t>in-rbi-rep.xsd#in-rbi-rep_RegionOfBusinessAxis::in-rbi-rep.xsd#in-rbi-rep_DomesticMember:::in-rbi-rep.xsd#in-rbi-rep_TypeOfContractAndDerivativeProductAxis::in-rbi-rep.xsd#in-rbi-rep_BasisSwapsMember</t>
  </si>
  <si>
    <t>in-rbi-rep.xsd#in-rbi-rep_RegionOfBusinessAxis::in-rbi-rep.xsd#in-rbi-rep_DomesticMember:::in-rbi-rep.xsd#in-rbi-rep_TypeOfContractAndDerivativeProductAxis::in-rbi-rep.xsd#in-rbi-rep_CreditDefaultSwapsMember</t>
  </si>
  <si>
    <t>fn_E19_0_04022015</t>
  </si>
  <si>
    <t>in-rbi-rep.xsd#in-rbi-rep_OtherCurrentLiabilities</t>
  </si>
  <si>
    <t>in-rbi-rep.xsd#in-rbi-rep_DirectFinanceIncludingForeignCurrencyLending</t>
  </si>
  <si>
    <t>in-rbi-rep.xsd#in-rbi-rep_RefinanceIncludingBillsRediscounted</t>
  </si>
  <si>
    <t>in-rbi-rep.xsd#in-rbi-rep_GrossLoansAsPerTypeOfInstrumentsAndCounterparty</t>
  </si>
  <si>
    <t>in-rbi-rep.xsd#in-rbi-rep_LoanToNBFCs</t>
  </si>
  <si>
    <t>in-rbi-rep.xsd#in-rbi-rep_LoanToOtherThanNBFCs</t>
  </si>
  <si>
    <t>in-rbi-rep.xsd#in-rbi-rep_LoansAndAdvancesToInfrastructureProjectsOutOfTotalLoansAndAdvances</t>
  </si>
  <si>
    <t>in-rbi-rep.xsd#in-rbi-rep_NettingItems</t>
  </si>
  <si>
    <t>in-rbi-rep.xsd#in-rbi-rep_BalanceInInterestSuspenseAccount</t>
  </si>
  <si>
    <t>in-rbi-rep.xsd#in-rbi-rep_DICGCECGCClaimsRecievedAndHeldPendingAdjustment</t>
  </si>
  <si>
    <t>in-rbi-rep.xsd#in-rbi-rep_ByInvestorTypeAxis::in-rbi-rep.xsd#in-rbi-rep_BodyCorporatesMember</t>
  </si>
  <si>
    <t>in-rbi-rep.xsd#in-rbi-rep_ByInvestorTypeAxis::in-rbi-rep.xsd#in-rbi-rep_OthersNonGovernmentGuaranteedMember</t>
  </si>
  <si>
    <t>in-rbi-rep.xsd#in-rbi-rep_ContingentCreditExposureAxis::in-rbi-rep.xsd#in-rbi-rep_RupeeBorrowingsThroughBondsMember</t>
  </si>
  <si>
    <t>in-rbi-rep.xsd#in-rbi-rep_ContingentCreditExposureAxis::in-rbi-rep.xsd#in-rbi-rep_BorrowingsUnderUmbrellaLimitMember</t>
  </si>
  <si>
    <t>in-rbi-rep.xsd#in-rbi-rep_ContingentCreditExposureAxis::in-rbi-rep.xsd#in-rbi-rep_TermDepositsWithOriginalMaturityBetween1To3YearsMember</t>
  </si>
  <si>
    <t>3afd202b-372a-420e-aa9e-8792f00d0765:~:rbi:~:NotMandatory:~:True:~::~:</t>
  </si>
  <si>
    <t>in-rbi-rep.xsd#in-rbi-rep_HeldToMaturity</t>
  </si>
  <si>
    <t>in-rbi-rep.xsd#in-rbi-rep_HeldForTrade</t>
  </si>
  <si>
    <t>in-rbi-rep.xsd#in-rbi-rep_AvailableForSale</t>
  </si>
  <si>
    <t>7f3ae583-c6ec-4423-831e-cd4b65c94cde:~:Assets:~:NotMandatory:~:True:~::~:</t>
  </si>
  <si>
    <t>I.Cash and Bank Balances</t>
  </si>
  <si>
    <t>I.1 Balances with RBI</t>
  </si>
  <si>
    <t>I.2 Cash and Other Bank Balances (in India)</t>
  </si>
  <si>
    <t>in-rbi-rep.xsd#in-rbi-rep_TransactionAxis::in-rbi-rep.xsd#in-rbi-rep_BoughtMember:::in-rbi-rep.xsd#in-rbi-rep_TypeOfMarketAxis::in-rbi-rep.xsd#in-rbi-rep_SecondaryMember:::in-rbi-rep.xsd#in-rbi-rep_TypeOfRepoAxis::in-rbi-rep.xsd#in-rbi-rep_OutrightRepoMember</t>
  </si>
  <si>
    <t>Secondary Market</t>
  </si>
  <si>
    <t>in-rbi-rep.xsd#in-rbi-rep_TransactionAxis::in-rbi-rep.xsd#in-rbi-rep_BoughtMember:::in-rbi-rep.xsd#in-rbi-rep_TypeOfMarketAxis::in-rbi-rep.xsd#in-rbi-rep_SecondaryMember:::in-rbi-rep.xsd#in-rbi-rep_TypeOfRepoAxis::in-rbi-rep.xsd#in-rbi-rep_MarketRepoMember</t>
  </si>
  <si>
    <t>Market - REPO</t>
  </si>
  <si>
    <t>in-rbi-rep.xsd#in-rbi-rep_TransactionAxis::in-rbi-rep.xsd#in-rbi-rep_BoughtMember:::in-rbi-rep.xsd#in-rbi-rep_TypeOfMarketAxis::in-rbi-rep.xsd#in-rbi-rep_SecondaryMember:::in-rbi-rep.xsd#in-rbi-rep_TypeOfRepoAxis::in-rbi-rep.xsd#in-rbi-rep_LiquidityAdjustmentFacilityMember</t>
  </si>
  <si>
    <t>LAF - REPO</t>
  </si>
  <si>
    <t>in-rbi-rep.xsd#in-rbi-rep_TransactionAxis::in-rbi-rep.xsd#in-rbi-rep_SoldMember:::in-rbi-rep.xsd#in-rbi-rep_TypeOfMarketAxis::in-rbi-rep.xsd#in-rbi-rep_SecondaryMember:::in-rbi-rep.xsd#in-rbi-rep_TypeOfRepoAxis::in-rbi-rep.xsd#in-rbi-rep_OutrightRepoMember</t>
  </si>
  <si>
    <t>Sold</t>
  </si>
  <si>
    <t>in-rbi-rep.xsd#in-rbi-rep_TransactionAxis::in-rbi-rep.xsd#in-rbi-rep_SoldMember:::in-rbi-rep.xsd#in-rbi-rep_TypeOfMarketAxis::in-rbi-rep.xsd#in-rbi-rep_SecondaryMember:::in-rbi-rep.xsd#in-rbi-rep_TypeOfRepoAxis::in-rbi-rep.xsd#in-rbi-rep_MarketRepoMember</t>
  </si>
  <si>
    <t>in-rbi-rep.xsd#in-rbi-rep_RegionOfBusinessAxis::in-rbi-rep.xsd#in-rbi-rep_DomesticMember:::in-rbi-rep.xsd#in-rbi-rep_TypeOfContractAndDerivativeProductAxis::in-rbi-rep.xsd#in-rbi-rep_OptionsMember</t>
  </si>
  <si>
    <t>in-rbi-rep.xsd#in-rbi-rep_RegionOfBusinessAxis::in-rbi-rep.xsd#in-rbi-rep_DomesticMember:::in-rbi-rep.xsd#in-rbi-rep_TypeOfContractAndDerivativeProductAxis::in-rbi-rep.xsd#in-rbi-rep_CurrencySwapsMember</t>
  </si>
  <si>
    <t>90afe45e-c6d2-4924-a18a-e99e554ca529:~:GenInfo:~:NotMandatory:~:True:~::~:</t>
  </si>
  <si>
    <t>90afe45e-c6d2-4924-a18a-e99e554ca529:~:PartAAsset:~:NotMandatory:~:True:~::~:</t>
  </si>
  <si>
    <t>90afe45e-c6d2-4924-a18a-e99e554ca529:~:PartAAsset2:~:NotMandatory:~:True:~::~:</t>
  </si>
  <si>
    <t>90afe45e-c6d2-4924-a18a-e99e554ca529:~:OtherAsset:~:NotMandatory:~:True:~::~:</t>
  </si>
  <si>
    <t>cdd6e9c2-5932-4a90-a1c9-91a0309940a2:~:1234:~:NotMandatory:~:True:~::~:</t>
  </si>
  <si>
    <t>775fc51c-ad5b-4d6e-b293-358b0c5c0419:~:Total3:~:NotMandatory:~:True:~::~:</t>
  </si>
  <si>
    <t>775fc51c-ad5b-4d6e-b293-358b0c5c0419:~:Total4:~:NotMandatory:~:True:~::~:</t>
  </si>
  <si>
    <t>Georgia, Lari</t>
  </si>
  <si>
    <t>GHS</t>
  </si>
  <si>
    <t>Ghana, Cedis</t>
  </si>
  <si>
    <t>GIP</t>
  </si>
  <si>
    <t>Gibraltar, Pounds</t>
  </si>
  <si>
    <t>XAU</t>
  </si>
  <si>
    <t>Gold, Ounces</t>
  </si>
  <si>
    <t>GTQ</t>
  </si>
  <si>
    <t>Guatemala, Quetzales</t>
  </si>
  <si>
    <t>GGP</t>
  </si>
  <si>
    <t>Language</t>
  </si>
  <si>
    <t>II.1.1 Long Term Loans ( &gt; 3 years)</t>
  </si>
  <si>
    <t>II.1.3 Short Term Loans ( Less than 1 year)</t>
  </si>
  <si>
    <t>II.1.4 Outstanding and Deferred Interest</t>
  </si>
  <si>
    <t>II.2 Foreign Currency Loan as per tenor II.2 (1+2+3+4)</t>
  </si>
  <si>
    <t>II.2.1 Long Term Loans ( &gt; 3 years)</t>
  </si>
  <si>
    <t>II.2.3 Short Term Loans ( Less than 1 year)</t>
  </si>
  <si>
    <t>II.2. 4 Outstanding and Deferred Interest</t>
  </si>
  <si>
    <t>III.1 Direct finance (including foreign currency lending)</t>
  </si>
  <si>
    <t>III.2 Refinance (including bills rediscounted)</t>
  </si>
  <si>
    <t xml:space="preserve"> VII.2.1 Quoted VII.2.1 (1+2+3+4+5+6)</t>
  </si>
  <si>
    <t>VII.2.2 Unquoted VII.2.2 (1+2+3+4+5+6)</t>
  </si>
  <si>
    <t>VIII. Gross Investments by type of instruments VIII (1+2+3+4+5+6)</t>
  </si>
  <si>
    <t>XIV. Other Assets</t>
  </si>
  <si>
    <t>XIV.2 Advance paid to Employees</t>
  </si>
  <si>
    <t>fn_E138_14_20112014</t>
  </si>
  <si>
    <t>fn_F138_15_20112014</t>
  </si>
  <si>
    <t>fn_E139_16_20112014</t>
  </si>
  <si>
    <t>fn_F139_17_20112014</t>
  </si>
  <si>
    <t>fn_G137_18_20112014</t>
  </si>
  <si>
    <t>fn_H137_19_20112014</t>
  </si>
  <si>
    <t>fn_G138_20_20112014</t>
  </si>
  <si>
    <t>fn_H138_21_20112014</t>
  </si>
  <si>
    <t>fn_G139_22_20112014</t>
  </si>
  <si>
    <t>in-rbi-rep.xsd#in-rbi-rep_RegionOfBusinessAxis::in-rbi-rep.xsd#in-rbi-rep_DomesticMember:::in-rbi-rep.xsd#in-rbi-rep_TypeOfContractAndNonOptionRupeeDerivativesAxis::in-rbi-rep.xsd#in-rbi-rep_InterestRateSwapsForeignCurrencyOthersMember</t>
  </si>
  <si>
    <t>in-rbi-rep.xsd#in-rbi-rep_RegionOfBusinessAxis::in-rbi-rep.xsd#in-rbi-rep_DomesticMember:::in-rbi-rep.xsd#in-rbi-rep_TypeOfContractAndNonOptionRupeeDerivativesAxis::in-rbi-rep.xsd#in-rbi-rep_NetContractAndNonOptionRupeeDerivativesMember</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</si>
  <si>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</si>
  <si>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</si>
  <si>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</si>
  <si>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</si>
  <si>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</si>
  <si>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</si>
  <si>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</si>
  <si>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</si>
  <si>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</si>
  <si>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</si>
  <si>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</si>
  <si>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</si>
  <si>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</si>
  <si>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</si>
  <si>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</si>
  <si>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</si>
  <si>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</si>
  <si>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</si>
  <si>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</si>
  <si>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</si>
  <si>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</si>
  <si>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</si>
  <si>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</si>
  <si>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</si>
  <si>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</si>
  <si>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</si>
  <si>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</si>
  <si>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</si>
  <si>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</si>
  <si>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</si>
  <si>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</si>
  <si>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</si>
  <si>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</si>
  <si>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</si>
  <si>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</si>
  <si>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</si>
  <si>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</si>
  <si>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</si>
  <si>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</si>
  <si>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</si>
  <si>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</si>
  <si>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</si>
  <si>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</si>
  <si>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</si>
  <si>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</si>
  <si>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</si>
  <si>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</si>
  <si>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</si>
  <si>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</si>
  <si>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</si>
  <si>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</si>
  <si>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</si>
  <si>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</si>
  <si>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</si>
  <si>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</si>
  <si>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</si>
  <si>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</si>
  <si>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</si>
  <si>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</si>
  <si>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</si>
  <si>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</si>
  <si>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</si>
  <si>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</si>
  <si>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</si>
  <si>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</si>
  <si>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</si>
  <si>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</si>
  <si>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</si>
  <si>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</si>
  <si>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</si>
  <si>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</si>
  <si>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</si>
  <si>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</si>
  <si>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</si>
  <si>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</si>
  <si>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</si>
  <si>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</si>
  <si>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</si>
  <si>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</si>
  <si>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</si>
  <si>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</si>
  <si>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</si>
  <si>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</si>
  <si>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</si>
  <si>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</si>
  <si>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in-rbi-rep.xsd#in-rbi-rep_ContingentCreditExposureAxis::in-rbi-rep.xsd#in-rbi-rep_GuaranteesMember</t>
  </si>
  <si>
    <t>in-rbi-rep.xsd#in-rbi-rep_MaturitywiseAxis::in-rbi-rep.xsd#in-rbi-rep_LessThan5YearsResidualMaturityMember</t>
  </si>
  <si>
    <t>XVI. Total Assets (VI + XI + XII + XIII + XIV + XV)</t>
  </si>
  <si>
    <t>IX. Provisions (other than undisclosed reserves) IX ( 1+2+3+4+5)</t>
  </si>
  <si>
    <t>in-rbi-rep.xsd#in-rbi-rep_NintyDaysPastDueAmount</t>
  </si>
  <si>
    <t>in-rbi-rep.xsd#in-rbi-rep_ActualCreditLoss</t>
  </si>
  <si>
    <t>in-rbi-rep.xsd#in-rbi-rep_RestructuredContracts</t>
  </si>
  <si>
    <t>in-rbi-rep.xsd#in-rbi-rep_UniqueTransactionCodeAxis</t>
  </si>
  <si>
    <t>in-rbi-rep.xsd#in-rbi-rep_CorporatesAndOtherTopTenCounterPartiesAxis</t>
  </si>
  <si>
    <t>#SERIAL#</t>
  </si>
  <si>
    <t>Sr. No.</t>
  </si>
  <si>
    <t>Name of the Bank / FIs</t>
  </si>
  <si>
    <t>Notional Amount</t>
  </si>
  <si>
    <t>Current Credit Exposure</t>
  </si>
  <si>
    <t>90 days past due amount (if any)</t>
  </si>
  <si>
    <t>Actual Credit Loss (if any)</t>
  </si>
  <si>
    <t>Restructured contracts</t>
  </si>
  <si>
    <t>cdd6e9c2-5932-4a90-a1c9-91a0309940a2:~:123:~:NotMandatory:~:True:~::~:</t>
  </si>
  <si>
    <t>Name of counterparty</t>
  </si>
  <si>
    <t>a068cc45-2c73-4c4c-bf63-55f5b64d3c43:~:rbi:~:NotMandatory:~:True:~::~:</t>
  </si>
  <si>
    <t>in-rbi-rep.xsd#in-rbi-rep_ByInvestorTypeAxis::in-rbi-rep.xsd#in-rbi-rep_PublicSectorMember</t>
  </si>
  <si>
    <t>in-rbi-rep.xsd#in-rbi-rep_RegionOfBusinessAxis::in-rbi-rep.xsd#in-rbi-rep_OverseasMember:::in-rbi-rep.xsd#in-rbi-rep_TypeOfContractAndNonOptionRupeeDerivativesAxis::in-rbi-rep.xsd#in-rbi-rep_FloatingINBMKINCMTMember</t>
  </si>
  <si>
    <t>in-rbi-rep.xsd#in-rbi-rep_SubordinatedDebtsWithResidualMaturityOfMoreThan5Years</t>
  </si>
  <si>
    <t>in-rbi-rep.xsd#in-rbi-rep_SubordinatedDebtsWithResidualMaturityOfLessThan5Years</t>
  </si>
  <si>
    <t>in-rbi-rep.xsd#in-rbi-rep_Deposits</t>
  </si>
  <si>
    <t>in-rbi-rep.xsd#in-rbi-rep_TermDepositsFromPublic</t>
  </si>
  <si>
    <t>II.3 Claim against the FI not acknowledge as debts</t>
  </si>
  <si>
    <t>II.4 Acceptance and endorsements including bills rediscounted with others</t>
  </si>
  <si>
    <t>II.5 Sale and repurchase agreements / assets sales with recourse</t>
  </si>
  <si>
    <t>II.6 Other Items in respect of which the FI is Contingently Liable</t>
  </si>
  <si>
    <t>in-rbi-rep.xsd#in-rbi-rep_TransactionAxis::in-rbi-rep.xsd#in-rbi-rep_SoldMember</t>
  </si>
  <si>
    <t>in-rbi-rep.xsd#in-rbi-rep_TransactionAxis::in-rbi-rep.xsd#in-rbi-rep_AggregateTransactionMember</t>
  </si>
  <si>
    <t>Part C: Turnover of Non-SLR Securities (Face Value) during the reporting Month</t>
  </si>
  <si>
    <t>in-rbi-rep.xsd#in-rbi-rep_TypeOfNonSLRSecuritiesAxis::in-rbi-rep.xsd#in-rbi-rep_SharesMember</t>
  </si>
  <si>
    <t>Shares</t>
  </si>
  <si>
    <t>in-rbi-rep.xsd#in-rbi-rep_ContingentCreditExposureAxis::in-rbi-rep.xsd#in-rbi-rep_OtherBorrowingsFromRBIWithOriginalMaturityOver1YearMember</t>
  </si>
  <si>
    <t>in-rbi-rep.xsd#in-rbi-rep_ContingentCreditExposureAxis::in-rbi-rep.xsd#in-rbi-rep_AggregateRupeeBorrowingsMember</t>
  </si>
  <si>
    <t>in-rbi-rep.xsd#in-rbi-rep_ContingentCreditExposureAxis::in-rbi-rep.xsd#in-rbi-rep_CreditContingentAndCommitmentsMember</t>
  </si>
  <si>
    <t xml:space="preserve">Book Value </t>
  </si>
  <si>
    <t>Credit Equivalent</t>
  </si>
  <si>
    <t>in-rbi-rep.xsd#in-rbi-rep_CreditEquivalentAmount</t>
  </si>
  <si>
    <t>PART-D OFF BALANCE SHEET ITEMS</t>
  </si>
  <si>
    <t>in-rbi-rep.xsd#in-rbi-rep_RegionOfBusinessAxis::in-rbi-rep.xsd#in-rbi-rep_OverseasMember</t>
  </si>
  <si>
    <t>in-rbi-rep.xsd#in-rbi-rep_RegionOfBusinessAxis::in-rbi-rep.xsd#in-rbi-rep_GlobalMember</t>
  </si>
  <si>
    <t>(Domestic Operations)</t>
  </si>
  <si>
    <t>(I) Forward Forex Contracts</t>
  </si>
  <si>
    <t>(II) Futures</t>
  </si>
  <si>
    <t>Currency futures</t>
  </si>
  <si>
    <t>Interest rate futures</t>
  </si>
  <si>
    <t>(III) Options</t>
  </si>
  <si>
    <t>Currency options purchased/sold</t>
  </si>
  <si>
    <t>Interest rate options</t>
  </si>
  <si>
    <t>(IV) Forward rate agreements</t>
  </si>
  <si>
    <t>(V) Swaps- Currency</t>
  </si>
  <si>
    <t>Cross currency interest rate swaps (Not involving Rupee)</t>
  </si>
  <si>
    <t>FCy - INR interest rate swaps</t>
  </si>
  <si>
    <t>(VI) Swaps - Interest Rate</t>
  </si>
  <si>
    <t>Single currency interest rate swaps</t>
  </si>
  <si>
    <t>Basis swaps</t>
  </si>
  <si>
    <t>(VII) CDS</t>
  </si>
  <si>
    <t>Credit Default Swap Sold</t>
  </si>
  <si>
    <t>Credit Default Swap Purchase</t>
  </si>
  <si>
    <t>Total -Contracts/Derivatives</t>
  </si>
  <si>
    <t>(Overseas Operations)</t>
  </si>
  <si>
    <t>in-rbi-rep.xsd#in-rbi-rep_RegionOfBusinessAxis::in-rbi-rep.xsd#in-rbi-rep_OverseasMember:::in-rbi-rep.xsd#in-rbi-rep_TypeOfContractAndDerivativeProductAxis::in-rbi-rep.xsd#in-rbi-rep_CurrencySwapsMember</t>
  </si>
  <si>
    <t>in-rbi-rep.xsd#in-rbi-rep_RegionOfBusinessAxis::in-rbi-rep.xsd#in-rbi-rep_OverseasMember:::in-rbi-rep.xsd#in-rbi-rep_TypeOfContractAndDerivativeProductAxis::in-rbi-rep.xsd#in-rbi-rep_CrossCurrencySwapsMember</t>
  </si>
  <si>
    <t>in-rbi-rep.xsd#in-rbi-rep_PeriodOfPendingReconcilliationAxis::in-rbi-rep.xsd#in-rbi-rep_OverSixMonthsUptoTwelveMonthsMember:::in-rbi-rep.xsd#in-rbi-rep_RegionOfBusinessAxis::in-rbi-rep.xsd#in-rbi-rep_OverseasMember</t>
  </si>
  <si>
    <t>in-rbi-rep.xsd#in-rbi-rep_TypeOfNonSLRSecuritiesAxis::in-rbi-rep.xsd#in-rbi-rep_SubsidiariesJointVentureMember</t>
  </si>
  <si>
    <t>Subsidiaries/ Joint Ventures</t>
  </si>
  <si>
    <t>in-rbi-rep.xsd#in-rbi-rep_TypeOfNonSLRSecuritiesAxis::in-rbi-rep.xsd#in-rbi-rep_MutualFundsMember</t>
  </si>
  <si>
    <t>MFs</t>
  </si>
  <si>
    <t>in-rbi-rep.xsd#in-rbi-rep_TransactionAxis::in-rbi-rep.xsd#in-rbi-rep_SoldMember:::in-rbi-rep.xsd#in-rbi-rep_TypeOfMarketAxis::in-rbi-rep.xsd#in-rbi-rep_SecondaryMember:::in-rbi-rep.xsd#in-rbi-rep_TypeOfRepoAxis::in-rbi-rep.xsd#in-rbi-rep_LiquidityAdjustmentFacilityMember</t>
  </si>
  <si>
    <t>in-rbi-rep.xsd#in-rbi-rep_TransactionAxis::in-rbi-rep.xsd#in-rbi-rep_AggregateTransactionMember:::in-rbi-rep.xsd#in-rbi-rep_TypeOfMarketAxis::in-rbi-rep.xsd#in-rbi-rep_PrimaryMember:::in-rbi-rep.xsd#in-rbi-rep_TypeOfRepoAxis::in-rbi-rep.xsd#in-rbi-rep_OutrightRepoMember</t>
  </si>
  <si>
    <t>Domestic Operations</t>
  </si>
  <si>
    <t>Overseas Operations</t>
  </si>
  <si>
    <t>Global Operations</t>
  </si>
  <si>
    <t>PART-A OFF BALANCE SHEET EXPOSURES</t>
  </si>
  <si>
    <t>in-rbi-rep.xsd#in-rbi-rep_ContingentCreditExposureAxis::in-rbi-rep.xsd#in-rbi-rep_LCCleanMember</t>
  </si>
  <si>
    <t>in-rbi-rep.xsd#in-rbi-rep_RegionOfBusinessAxis::in-rbi-rep.xsd#in-rbi-rep_OverseasMember:::in-rbi-rep.xsd#in-rbi-rep_TypeOfContractAndDerivativeProductAxis::in-rbi-rep.xsd#in-rbi-rep_CreditDefaultSwapPurchaseMember</t>
  </si>
  <si>
    <t>in-rbi-rep.xsd#in-rbi-rep_RegionOfBusinessAxis::in-rbi-rep.xsd#in-rbi-rep_OverseasMember:::in-rbi-rep.xsd#in-rbi-rep_TypeOfContractAndNonOptionRupeeDerivativesAxis::in-rbi-rep.xsd#in-rbi-rep_AggregateOfContractAndNonOptionRupeeDerivativesMember</t>
  </si>
  <si>
    <t>Peru, Nuevos Soles</t>
  </si>
  <si>
    <t>PHP</t>
  </si>
  <si>
    <t>Philippines, Pesos</t>
  </si>
  <si>
    <t>XPT</t>
  </si>
  <si>
    <t>Platinum, Ounces</t>
  </si>
  <si>
    <t>PLN</t>
  </si>
  <si>
    <t>Poland, Zlotych</t>
  </si>
  <si>
    <t>QAR</t>
  </si>
  <si>
    <t>I. Contingents and Commitments - Book Value I.1+ I.2 + II</t>
  </si>
  <si>
    <t xml:space="preserve">I.1 Letters of credit - documentary  </t>
  </si>
  <si>
    <t>I.2 Guarantees  I.2 (1+2+3)</t>
  </si>
  <si>
    <t>I.2.1 Financial I.2 (1+2)</t>
  </si>
  <si>
    <t>I.2.1.1 Guarantees for ECB</t>
  </si>
  <si>
    <t>I.2.1.2 Others including DPG</t>
  </si>
  <si>
    <t>I.2.2 Guarantees others</t>
  </si>
  <si>
    <t>II. Other Contingent Liabilities II (1+2+3+4+5+6)</t>
  </si>
  <si>
    <t>II.1 Liability on account of partly paid securities</t>
  </si>
  <si>
    <t>in-rbi-rep.xsd#in-rbi-rep_BenchmarkWiseDetailsOfInterestRateSwapsAxis::in-rbi-rep.xsd#in-rbi-rep_IndianBenchmarkRateMemberINBMK:::in-rbi-rep.xsd#in-rbi-rep_RegionOfBusinessAxis::in-rbi-rep.xsd#in-rbi-rep_OverseasMember</t>
  </si>
  <si>
    <t>in-rbi-rep.xsd#in-rbi-rep_PeriodOfPendingReconcilliationAxis::in-rbi-rep.xsd#in-rbi-rep_OverThreeMonthsUptoSixMonthsMember:::in-rbi-rep.xsd#in-rbi-rep_RegionOfBusinessAxis::in-rbi-rep.xsd#in-rbi-rep_OverseasMember</t>
  </si>
  <si>
    <t>Memo</t>
  </si>
  <si>
    <t>Capital Infusion during Apr to Date</t>
  </si>
  <si>
    <t>in-rbi-rep.xsd#in-rbi-rep_PaidUpShareCapital</t>
  </si>
  <si>
    <t>in-rbi-rep.xsd#in-rbi-rep_EquityShares</t>
  </si>
  <si>
    <t>in-rbi-rep.xsd#in-rbi-rep_EquityRupeeShares</t>
  </si>
  <si>
    <t>in-rbi-rep.xsd#in-rbi-rep_EquitySharesUnderADRMechanism</t>
  </si>
  <si>
    <t>in-rbi-rep.xsd#in-rbi-rep_EquitySharesUnderGDRMechanism</t>
  </si>
  <si>
    <t>in-rbi-rep.xsd#in-rbi-rep_PreferenceShares</t>
  </si>
  <si>
    <t>in-rbi-rep.xsd#in-rbi-rep_PreferenceSharesWithOriginalMaturityPeriodOf20Years</t>
  </si>
  <si>
    <t>in-rbi-rep.xsd#in-rbi-rep_PreferenceSharesWithOriginalMaturityPeriodOfLessThan20Years</t>
  </si>
  <si>
    <t>in-rbi-rep.xsd#in-rbi-rep_ReservesDisclosed</t>
  </si>
  <si>
    <t>in-rbi-rep.xsd#in-rbi-rep_CreditNumberOfEntriesInAccount</t>
  </si>
  <si>
    <t>in-rbi-rep.xsd#in-rbi-rep_CreditAmountOfEntriesInAccount</t>
  </si>
  <si>
    <t xml:space="preserve">Long outstanding unreconciled entries  </t>
  </si>
  <si>
    <t>Debit Entries</t>
  </si>
  <si>
    <t>Credit Entries</t>
  </si>
  <si>
    <t>Number</t>
  </si>
  <si>
    <t>Amount</t>
  </si>
  <si>
    <t>in-rbi-rep.xsd#in-rbi-rep_InvestmentsSecuritiesAxis::in-rbi-rep.xsd#in-rbi-rep_UnquotedMember:::in-rbi-rep.xsd#in-rbi-rep_TypeOfInvestmentAxis::in-rbi-rep.xsd#in-rbi-rep_BondsAndDebentureMember</t>
  </si>
  <si>
    <t>in-rbi-rep.xsd#in-rbi-rep_InvestmentsSecuritiesAxis::in-rbi-rep.xsd#in-rbi-rep_UnquotedMember:::in-rbi-rep.xsd#in-rbi-rep_TypeOfInvestmentAxis::in-rbi-rep.xsd#in-rbi-rep_InvestmentsInNBFCsMember</t>
  </si>
  <si>
    <t>V.6 Other Foreign Currency Borrowings</t>
  </si>
  <si>
    <t>VI. Foreign Currency Borrowings (VI.1 + VI.2)</t>
  </si>
  <si>
    <t>VI.1 With residual maturity less than 1 year</t>
  </si>
  <si>
    <t>VI.2 With residual maturity over 1 year</t>
  </si>
  <si>
    <t>VII. Total Borrowings (IV+V)</t>
  </si>
  <si>
    <t>VIII. Current Liabilities VIII (1+2+3+4+5+6)</t>
  </si>
  <si>
    <t>VIII.1 Interest Accrued but not due</t>
  </si>
  <si>
    <t>VIII.2 Sundry Creditors</t>
  </si>
  <si>
    <t>VIII.3 Unclaimed Dividends</t>
  </si>
  <si>
    <t>VIII.4 Unclaimed Interest</t>
  </si>
  <si>
    <t>VIII.5 Credit recoveries amount pending appropriations</t>
  </si>
  <si>
    <t>VIII.6 Other Liabilities</t>
  </si>
  <si>
    <t>in-rbi-rep.xsd#in-rbi-rep_RegionOfBusinessAxis::in-rbi-rep.xsd#in-rbi-rep_DomesticMember:::in-rbi-rep.xsd#in-rbi-rep_TypeOfContractAndNonOptionRupeeDerivativesAxis::in-rbi-rep.xsd#in-rbi-rep_FloatingMIFORMIOCSMITORMember</t>
  </si>
  <si>
    <t>in-rbi-rep.xsd#in-rbi-rep_RegionOfBusinessAxis::in-rbi-rep.xsd#in-rbi-rep_DomesticMember:::in-rbi-rep.xsd#in-rbi-rep_TypeOfContractAndNonOptionRupeeDerivativesAxis::in-rbi-rep.xsd#in-rbi-rep_FixedInterestRateSwapsRupeesOthersMember</t>
  </si>
  <si>
    <t>in-rbi-rep.xsd#in-rbi-rep_TypeOfInvestmentAxis::in-rbi-rep.xsd#in-rbi-rep_EquitySharesInSubsidiariyCompaniesAndJointVenturesMember</t>
  </si>
  <si>
    <t>in-rbi-rep.xsd#in-rbi-rep_TypeOfInvestmentAxis::in-rbi-rep.xsd#in-rbi-rep_OtherEquitySharesMember</t>
  </si>
  <si>
    <t>in-rbi-rep.xsd#in-rbi-rep_PurposeOfContractsDerivativesAxis::in-rbi-rep.xsd#in-rbi-rep_TradingMember</t>
  </si>
  <si>
    <t>in-rbi-rep.xsd#in-rbi-rep_PurposeOfContractsDerivativesAxis::in-rbi-rep.xsd#in-rbi-rep_HedgingMember</t>
  </si>
  <si>
    <t>in-rbi-rep.xsd#in-rbi-rep_RegionOfBusinessAxis::in-rbi-rep.xsd#in-rbi-rep_DomesticMember:::in-rbi-rep.xsd#in-rbi-rep_TypeOfContractAndNonOptionRupeeDerivativesAxis::in-rbi-rep.xsd#in-rbi-rep_FixedMIFORMIOCSMITORMember</t>
  </si>
  <si>
    <t>in-rbi-rep.xsd#in-rbi-rep_NatureOfAccountsHeldAxis::in-rbi-rep.xsd#in-rbi-rep_InterBranchAdjustmentAccountMember:::in-rbi-rep.xsd#in-rbi-rep_PeriodOfPendingReconcilliationAxis::in-rbi-rep.xsd#in-rbi-rep_OverThreeYearMember</t>
  </si>
  <si>
    <t>Over 3 years</t>
  </si>
  <si>
    <t>6a165c9a-10eb-46d5-83e9-a459e1572a17:~:rbi:~:NotMandatory:~:True:~::~:</t>
  </si>
  <si>
    <t>Loss provision made for Inter Branch Adjustments, if any</t>
  </si>
  <si>
    <t>e7467c04-44ac-41ea-a99e-d321f1d2d538:~:NotMandatory:~:True:~:False:~::~::~:False:~::~::~:False:~::~::~:</t>
  </si>
  <si>
    <t>5e7ba42a-cad0-4fd6-9ed8-a7bbe062bb91:~:rbi:~:NotMandatory:~:True:~::~:</t>
  </si>
  <si>
    <t>in-rbi-rep.xsd#in-rbi-rep_AmountOutstanding</t>
  </si>
  <si>
    <t>in-rbi-rep.xsd#in-rbi-rep_ProvisionMadeforOutstandingAmount</t>
  </si>
  <si>
    <t>in-rbi-rep.xsd#in-rbi-rep_NameOfSundryDebtorAxis</t>
  </si>
  <si>
    <t>Outstanding for - over 6 months but less than 1 year</t>
  </si>
  <si>
    <t xml:space="preserve">Serial No
</t>
  </si>
  <si>
    <t>Name Due From</t>
  </si>
  <si>
    <t>Amount Due</t>
  </si>
  <si>
    <t>Provision Made</t>
  </si>
  <si>
    <t>in-rbi-rep.xsd#in-rbi-rep_PeriodOfPendingReconcilliationAxis::in-rbi-rep.xsd#in-rbi-rep_OverSixMonthsUptoTwelveMonthsMember</t>
  </si>
  <si>
    <t xml:space="preserve">Total </t>
  </si>
  <si>
    <t>* Large amounts : Rs. 10 lakhs for banks having total assets of Rs.10,000 crores and over, and Rs. 1 lakh for other banks</t>
  </si>
  <si>
    <t>in-rbi-rep.xsd#in-rbi-rep_TypeOfLoansAndAdvancesAxis::in-rbi-rep.xsd#in-rbi-rep_DepositsWithCorporateSectorOtherThanWithNBFCsMember</t>
  </si>
  <si>
    <t>in-rbi-rep.xsd#in-rbi-rep_TypeOfLoansAndAdvancesAxis::in-rbi-rep.xsd#in-rbi-rep_AllOtherLoansMember</t>
  </si>
  <si>
    <t>in-rbi-rep.xsd#in-rbi-rep_TypeOfLoansAndAdvancesAxis::in-rbi-rep.xsd#in-rbi-rep_DepositsWithNBFCsMember</t>
  </si>
  <si>
    <t>in-rbi-rep.xsd#in-rbi-rep_TypeOfInvestmentAxis::in-rbi-rep.xsd#in-rbi-rep_PreferenceSharesMember</t>
  </si>
  <si>
    <t>in-rbi-rep.xsd#in-rbi-rep_NatureOfAccountsHeldAxis::in-rbi-rep.xsd#in-rbi-rep_InterBranchAdjustmentAccountMember:::in-rbi-rep.xsd#in-rbi-rep_PeriodOfPendingReconcilliationAxis::in-rbi-rep.xsd#in-rbi-rep_OverSixMonthsUptoTwelveMonthsMember</t>
  </si>
  <si>
    <t>XIII.4 Others (Please specify)</t>
  </si>
  <si>
    <t>in-rbi-rep.xsd#in-rbi-rep_OtherCurrentAssets</t>
  </si>
  <si>
    <t>XIII.1Government Securities Accured Income</t>
  </si>
  <si>
    <t>XIII.2 Other Accrued Income</t>
  </si>
  <si>
    <t>XIV.1 Advance Tax paid and TDS net</t>
  </si>
  <si>
    <t>VII.1.1.1 Equity Shares</t>
  </si>
  <si>
    <t xml:space="preserve">VII.1.1.2 Preference Shares </t>
  </si>
  <si>
    <t>VII.1.1.3 Bonds and Debentures</t>
  </si>
  <si>
    <t>VII.1.1.4 Investments in NBFCs</t>
  </si>
  <si>
    <t>VII.1.1.5 Other Investments</t>
  </si>
  <si>
    <t>VII.1.2.1 Equity Shares</t>
  </si>
  <si>
    <t>VII.1.2.2 Preference Shares</t>
  </si>
  <si>
    <t>VII.1.2.3 Bonds and Debentures</t>
  </si>
  <si>
    <t>VII.1.2.4 Investments in NBFCs</t>
  </si>
  <si>
    <t xml:space="preserve">VII.1.2.5 Other Investments </t>
  </si>
  <si>
    <t>VII.2.1.2 Equity Shares in other companies and Institutions</t>
  </si>
  <si>
    <t>VII.2.1.3 Preference Shares</t>
  </si>
  <si>
    <t>VII.2.1.4 Bonds and Debentures including Govt Trustee securities</t>
  </si>
  <si>
    <t xml:space="preserve">VII.2.1.5 Investments in NBFCs </t>
  </si>
  <si>
    <t>VII.2.2.1 Equity Shares in subsidiariy companies and Joint ventures</t>
  </si>
  <si>
    <t>in-rbi-rep.xsd#in-rbi-rep_InvestmentsSecuritiesAxis::in-rbi-rep.xsd#in-rbi-rep_UnquotedMember:::in-rbi-rep.xsd#in-rbi-rep_TypeOfInvestmentAxis::in-rbi-rep.xsd#in-rbi-rep_OtherInvestmentsMember</t>
  </si>
  <si>
    <t>in-rbi-rep.xsd#in-rbi-rep_RegionOfBusinessAxis::in-rbi-rep.xsd#in-rbi-rep_DomesticMember:::in-rbi-rep.xsd#in-rbi-rep_TypeOfContractAndNonOptionRupeeDerivativesAxis::in-rbi-rep.xsd#in-rbi-rep_CreditDefaultSwapsPremiumRecievedMember</t>
  </si>
  <si>
    <t>(VII) Others, please specify</t>
  </si>
  <si>
    <t xml:space="preserve">               2. "Negative MTM value" should be reported without '-' sign</t>
  </si>
  <si>
    <t xml:space="preserve">            2. For cross currency and FCY/INR currency swaps the PV01 for respective legs may be included in their corresponding benchmarks. However, the notional of such deals need to be reported only under item IRS (FCY) </t>
  </si>
  <si>
    <t># Specify the range for fixed rates as actual quotes given and for floating rates as the min and max margins</t>
  </si>
  <si>
    <t>Bank Pays - Notional Principal Amt (a)</t>
  </si>
  <si>
    <t>Bank  Receives - Notional Principal Amt (b)</t>
  </si>
  <si>
    <t xml:space="preserve">Bank Pays - Notional Principal Amt (c) </t>
  </si>
  <si>
    <t>Bank  Receives - Notional Principal Amt (d)</t>
  </si>
  <si>
    <t>For Trading</t>
  </si>
  <si>
    <t>For Hedging</t>
  </si>
  <si>
    <t>Total Notional Principal [(a) + (b) + (c) + (d)]</t>
  </si>
  <si>
    <t>TB</t>
  </si>
  <si>
    <t>BB</t>
  </si>
  <si>
    <t>Domestic Operations                                    (Rs. Lakh)</t>
  </si>
  <si>
    <t>in-rbi-rep.xsd#in-rbi-rep_LoanTenorAxis::in-rbi-rep.xsd#in-rbi-rep_LongTermLoansMoreThanThreeYearsMember</t>
  </si>
  <si>
    <t>Total</t>
  </si>
  <si>
    <t>Of Which Held in Forex</t>
  </si>
  <si>
    <t>in-rbi-rep.xsd#in-rbi-rep_EMailIDOfAuthorisedReportingOfficial</t>
  </si>
  <si>
    <t>E mail ID of authorised reporting official</t>
  </si>
  <si>
    <t>in-rbi-rep.xsd#in-rbi-rep_EMailIDOfPersonCountersigned</t>
  </si>
  <si>
    <t>E mail ID of person countersigned</t>
  </si>
  <si>
    <t>in-rbi-rep.xsd#in-rbi-rep_NonBankingAssetsAcquiredInSatisfactionOfClaims</t>
  </si>
  <si>
    <t>in-rbi-rep.xsd#in-rbi-rep_AggregateBorrowings</t>
  </si>
  <si>
    <t>IV.1 Government Guaranteed</t>
  </si>
  <si>
    <t>IV.2 Non-Government guaranteed IV.2 (1+2+3+4)</t>
  </si>
  <si>
    <t>IV.2.1 FIs / Banks</t>
  </si>
  <si>
    <t>IV.2.2 Public</t>
  </si>
  <si>
    <t>IV.2.3 Body Corporates</t>
  </si>
  <si>
    <t>IV.2.4 Others</t>
  </si>
  <si>
    <t>V. .Sub-ordinated Debt</t>
  </si>
  <si>
    <t>V.1 Maturity Wise V.1 (1+2)</t>
  </si>
  <si>
    <t>V.1.1 Less than 5 years residual maturity</t>
  </si>
  <si>
    <t>V.1.2 Over 5 years residual maturity</t>
  </si>
  <si>
    <t>V.2 By Investor Type V.2 (1+2+3+4)</t>
  </si>
  <si>
    <t>V.2.1 FIs / Banks</t>
  </si>
  <si>
    <t>V.2.2 Public</t>
  </si>
  <si>
    <t>V.2.3 Body Corporates</t>
  </si>
  <si>
    <t>V.2.4 Others</t>
  </si>
  <si>
    <t>VI. Rupee Borrowings through Bonds (IV + V)</t>
  </si>
  <si>
    <t>VII. Borrowings under "Umbrella Limit" VII (1+2+3+4+5+6)</t>
  </si>
  <si>
    <t>VII.1 Term Deposits -with original maturity between 1-3 years</t>
  </si>
  <si>
    <t xml:space="preserve">                                         -with original maturity between 3-5 years</t>
  </si>
  <si>
    <t>in-rbi-rep.xsd#in-rbi-rep_NatureOfAccountsHeldAxis::in-rbi-rep.xsd#in-rbi-rep_InterBranchAdjustmentAccountMember:::in-rbi-rep.xsd#in-rbi-rep_PeriodOfPendingReconcilliationAxis::in-rbi-rep.xsd#in-rbi-rep_OverOneYearUptoTwoYearMember</t>
  </si>
  <si>
    <t>in-rbi-rep.xsd#in-rbi-rep_NatureOfAccountsHeldAxis::in-rbi-rep.xsd#in-rbi-rep_InterBranchAdjustmentAccountMember:::in-rbi-rep.xsd#in-rbi-rep_PeriodOfPendingReconcilliationAxis::in-rbi-rep.xsd#in-rbi-rep_OverTwoYearUptoThreeYearMember</t>
  </si>
  <si>
    <t>Over 2 years and upto 3 years</t>
  </si>
  <si>
    <t>in-rbi-rep.xsd#in-rbi-rep_EarnestMoneyDepositAndOtherDeposits</t>
  </si>
  <si>
    <t>in-rbi-rep.xsd#in-rbi-rep_ApplicationMoneyOnSharesAndDebentures</t>
  </si>
  <si>
    <t>in-rbi-rep.xsd#in-rbi-rep_AmountRecoverableFromGOIAndERAF</t>
  </si>
  <si>
    <t>in-rbi-rep.xsd#in-rbi-rep_PrepaidExpenses</t>
  </si>
  <si>
    <t>in-rbi-rep.xsd#in-rbi-rep_AllOtherAssets</t>
  </si>
  <si>
    <t>in-rbi-rep.xsd#in-rbi-rep_OtherLosses</t>
  </si>
  <si>
    <t>in-rbi-rep.xsd#in-rbi-rep_DeferredTaxAssets</t>
  </si>
  <si>
    <t>Date of signing by authorised reporting official</t>
  </si>
  <si>
    <t>in-rbi-rep.xsd#in-rbi-rep_RegionOfBusinessAxis::in-rbi-rep.xsd#in-rbi-rep_DomesticMember:::in-rbi-rep.xsd#in-rbi-rep_TypeOfContractAndNonOptionRupeeDerivativesAxis::in-rbi-rep.xsd#in-rbi-rep_MemoItemsInterestRateSwapsForeignCurrencyInTermsOfUSDEquivalentMember</t>
  </si>
  <si>
    <t>7be6d1c8-6d28-4bac-be36-9d8733aab6cd:~:Contract And Derivatives:~:NotMandatory:~:True:~::~:</t>
  </si>
  <si>
    <t xml:space="preserve"> </t>
  </si>
  <si>
    <t>80b86161-b605-4c04-b77f-13027da70b6f:~:OTHER:~:NotMandatory:~:True:~::~:</t>
  </si>
  <si>
    <t>4be1316e-1cae-4f34-bc4d-a632c8db6f26:~:OVERSEAS:~:NotMandatory:~:True:~::~:</t>
  </si>
  <si>
    <t>2e121536-1835-4807-8aef-ba9fc7efab4b:~:OTHER OVERSEAS:~:NotMandatory:~:True:~::~:</t>
  </si>
  <si>
    <t>18572ca4-fb8a-4f23-8fd5-651a041de4c1:~:NOTE :~:NotMandatory:~:True:~::~:</t>
  </si>
  <si>
    <t>aa5e19bc-6fe8-4075-9b86-46ca302a881d:~:PART C:~:NotMandatory:~:True:~::~:</t>
  </si>
  <si>
    <t>in-rbi-rep.xsd#in-rbi-rep_DetailsOfAnyOtherAssetsHeldAxis</t>
  </si>
  <si>
    <t>a9186c4b-2e15-4c2d-a902-e0f00a8a4ab4:~:Intangilbe:~:NotMandatory:~:True:~::~:</t>
  </si>
  <si>
    <t>in-rbi-rep.xsd#in-rbi-rep_RegionOfBusinessAxis::in-rbi-rep.xsd#in-rbi-rep_DomesticMember:::in-rbi-rep.xsd#in-rbi-rep_TypeOfContractAndNonOptionRupeeDerivativesAxis::in-rbi-rep.xsd#in-rbi-rep_InterestRateSwapsRupeesMember</t>
  </si>
  <si>
    <t>in-rbi-rep.xsd#in-rbi-rep_RegionOfBusinessAxis::in-rbi-rep.xsd#in-rbi-rep_DomesticMember:::in-rbi-rep.xsd#in-rbi-rep_TypeOfContractAndNonOptionRupeeDerivativesAxis::in-rbi-rep.xsd#in-rbi-rep_RupeeForeignCurrencyForwardContractsMember</t>
  </si>
  <si>
    <t>in-rbi-rep.xsd#in-rbi-rep_BenchmarkWiseDetailsOfInterestRateSwapsAxis::in-rbi-rep.xsd#in-rbi-rep_InterestRateSwapsForeignCurrencyMember:::in-rbi-rep.xsd#in-rbi-rep_RegionOfBusinessAxis::in-rbi-rep.xsd#in-rbi-rep_DomesticMember</t>
  </si>
  <si>
    <t>73b439ca-0a85-489e-84b4-bf3a2f69c78c:~:NotMandatory:~:True:~:False:~::~::~:False:~::~::~:False:~::~::~:</t>
  </si>
  <si>
    <t>ef0a5008-5f42-46a1-aee3-627b2e7406c0:~:NotMandatory:~:True:~:False:~::~::~:False:~::~::~:False:~::~::~:</t>
  </si>
  <si>
    <t>6004b56d-7e1b-4ed3-84db-b4c279074bf3:~:BORROWING AND OTHER LIABILITIES:~:NotMandatory:~:True:~::~:</t>
  </si>
  <si>
    <t>fe8afecc-deae-4036-ba7f-b85708189fea:~:OFF BALANCE SHEET ITEMS:~:NotMandatory:~:True:~::~:</t>
  </si>
  <si>
    <t xml:space="preserve">I. Rupee Borrowings (Original Contracts 1 Year and above) I.1 +I.2 </t>
  </si>
  <si>
    <t>I.1 Other than sub-ordinated bonds I.1 (1+2+3+4+5)</t>
  </si>
  <si>
    <t>I.1.1 Government of India</t>
  </si>
  <si>
    <t>in-rbi-rep.xsd#in-rbi-rep_InterestAccruedButNotDueOnBorrowings</t>
  </si>
  <si>
    <t>in-rbi-rep.xsd#in-rbi-rep_SundryCreditors</t>
  </si>
  <si>
    <t>in-rbi-rep.xsd#in-rbi-rep_UnclaimedDividends</t>
  </si>
  <si>
    <t>in-rbi-rep.xsd#in-rbi-rep_UnclaimedInterest</t>
  </si>
  <si>
    <t>in-rbi-rep.xsd#in-rbi-rep_RegionOfBusinessAxis::in-rbi-rep.xsd#in-rbi-rep_DomesticMember:::in-rbi-rep.xsd#in-rbi-rep_TypeOfContractAndNonOptionRupeeDerivativesAxis::in-rbi-rep.xsd#in-rbi-rep_MemoItemsInterestRateSwapsForeignCurrencyOthersMember</t>
  </si>
  <si>
    <t>fn_E81_0_20112014</t>
  </si>
  <si>
    <t>in-rbi-rep.xsd#in-rbi-rep_NumberOfCDSTransactionsDuringThePeriod</t>
  </si>
  <si>
    <t>http://www.xbrl.org/2003/role/terseLabel</t>
  </si>
  <si>
    <t>No.of transactions</t>
  </si>
  <si>
    <t>fn_E82_1_20112014</t>
  </si>
  <si>
    <t>fn_E83_2_20112014</t>
  </si>
  <si>
    <t>fn_F81_3_20112014</t>
  </si>
  <si>
    <t>fn_F82_4_20112014</t>
  </si>
  <si>
    <t>fn_F83_5_20112014</t>
  </si>
  <si>
    <t>fn_G81_6_20112014</t>
  </si>
  <si>
    <t>in-rbi-rep.xsd#in-rbi-rep_AmountHeldAxis::in-rbi-rep.xsd#in-rbi-rep_AggregateAmount:::in-rbi-rep.xsd#in-rbi-rep_RegionOfBusinessAxis::in-rbi-rep.xsd#in-rbi-rep_DomesticMember</t>
  </si>
  <si>
    <t>in-rbi-rep.xsd#in-rbi-rep_TypeOfLoansAndAdvancesAxis::in-rbi-rep.xsd#in-rbi-rep_BondsAndDebenturesDeemedToBeInNatureOfAdvancesMember</t>
  </si>
  <si>
    <t>fn_E100_17_02122014</t>
  </si>
  <si>
    <t>fn_F100_18_02122014</t>
  </si>
  <si>
    <t>fn_G98_19_02122014</t>
  </si>
  <si>
    <t>fn_H98_20_02122014</t>
  </si>
  <si>
    <t>fn_G99_21_02122014</t>
  </si>
  <si>
    <t>fn_H99_22_02122014</t>
  </si>
  <si>
    <t>fn_G100_23_02122014</t>
  </si>
  <si>
    <t>fn_H100_24_02122014</t>
  </si>
  <si>
    <t>fn_E104_25_02122014</t>
  </si>
  <si>
    <t>fn_F104_26_02122014</t>
  </si>
  <si>
    <t>fn_G104_27_02122014</t>
  </si>
  <si>
    <t>fn_H104_28_02122014</t>
  </si>
  <si>
    <t>fn_E105_29_02122014</t>
  </si>
  <si>
    <t>fn_F105_30_02122014</t>
  </si>
  <si>
    <t>fn_G105_31_02122014</t>
  </si>
  <si>
    <t>fn_H105_32_02122014</t>
  </si>
  <si>
    <t>in-rbi-rep.xsd#in-rbi-rep_AggregateRuppeeBorrowing</t>
  </si>
  <si>
    <t>in-rbi-rep.xsd#in-rbi-rep_CurrentLiabilities</t>
  </si>
  <si>
    <t>in-rbi-rep.xsd#in-rbi-rep_ContingentCreditExposureAxis::in-rbi-rep.xsd#in-rbi-rep_BindingCommitmentsToExtendCreditsOverOneYearUndrawnMember</t>
  </si>
  <si>
    <t>in-rbi-rep.xsd#in-rbi-rep_ContingentCreditExposureAxis::in-rbi-rep.xsd#in-rbi-rep_ClaimsAgainstBankNotAcknowledgedAsDebtMember</t>
  </si>
  <si>
    <t>in-rbi-rep.xsd#in-rbi-rep_ContingentCreditExposureAxis::in-rbi-rep.xsd#in-rbi-rep_OutstandingUnsecuredGuaranteesMember</t>
  </si>
  <si>
    <t>in-rbi-rep.xsd#in-rbi-rep_ContingentCreditExposureAxis::in-rbi-rep.xsd#in-rbi-rep_OutstandingUnsecuredAdvancesMember</t>
  </si>
  <si>
    <t>Memo: IRS (FCY) in terms of USD equivalent</t>
  </si>
  <si>
    <t xml:space="preserve">    (a)  LIBOR ($) </t>
  </si>
  <si>
    <t>Bhutan, Ngultrum</t>
  </si>
  <si>
    <t>BOB</t>
  </si>
  <si>
    <t>Bolivia, Bolivianos</t>
  </si>
  <si>
    <t>BAM</t>
  </si>
  <si>
    <t>Bosnia and Herzegovina, Convertible Marka</t>
  </si>
  <si>
    <t>BWP</t>
  </si>
  <si>
    <t>Botswana, Pulas</t>
  </si>
  <si>
    <t>BRL</t>
  </si>
  <si>
    <t>Brazil, Brazil Real</t>
  </si>
  <si>
    <t>BND</t>
  </si>
  <si>
    <t>c77f8148-18f5-470e-929f-b6fe27fe00bf:~:NOTE:~:NotMandatory:~:True:~::~:</t>
  </si>
  <si>
    <t>15a63c19-e597-4a4a-b78e-991a0f91eb96:~:NotMandatory:~:True:~:False:~::~::~:False:~::~::~:False:~::~::~:</t>
  </si>
  <si>
    <t>in-rbi-rep.xsd#in-rbi-rep_MaturitywiseAxis::in-rbi-rep.xsd#in-rbi-rep_Over5YearsResidualMaturityMember</t>
  </si>
  <si>
    <t>in-rbi-rep.xsd#in-rbi-rep_MaturitywiseAxis::in-rbi-rep.xsd#in-rbi-rep_MaturityPeriodMember</t>
  </si>
  <si>
    <t>in-rbi-rep.xsd#in-rbi-rep_ByInvestorTypeAxis::in-rbi-rep.xsd#in-rbi-rep_InvestorTypeMember</t>
  </si>
  <si>
    <t>(X) Total (V) + (VI)</t>
  </si>
  <si>
    <t>(Y) Networth at end of Previous March</t>
  </si>
  <si>
    <t>PVBP 01 of X/Y*100</t>
  </si>
  <si>
    <t>in-rbi-rep.xsd#in-rbi-rep_LoanTenorAxis::in-rbi-rep.xsd#in-rbi-rep_MediumTermLoansAboveOneYearUptoThreeYearsMember</t>
  </si>
  <si>
    <t>in-rbi-rep.xsd#in-rbi-rep_LoanTenorAxis::in-rbi-rep.xsd#in-rbi-rep_ShortTermLoansLessThanOneYearMember</t>
  </si>
  <si>
    <t>in-rbi-rep.xsd#in-rbi-rep_LoanTenorAxis::in-rbi-rep.xsd#in-rbi-rep_OutstandingAndDeferredInterestMember</t>
  </si>
  <si>
    <t>7849844f-fba4-4aac-8693-9ec8665f4be8:~:NotMandatory:~:True:~:False:~::~::~:False:~::~::~:False:~::~::~:</t>
  </si>
  <si>
    <t>6317f08f-aa18-44e7-b31e-59dec8010509:~:rbi:~:NotMandatory:~:True:~::~:</t>
  </si>
  <si>
    <t>in-rbi-rep.xsd#in-rbi-rep_RemarksForContractAndDerivativesOverseasOperationsfromRiskPerspective@http://www.xbrl.org/2003/role/terseLabel</t>
  </si>
  <si>
    <t>in-rbi-rep.xsd#in-rbi-rep_RegionOfBusinessAxis::in-rbi-rep.xsd#in-rbi-rep_OverseasMember:::in-rbi-rep.xsd#in-rbi-rep_TransactionDetailsOfCDSAxis::in-rbi-rep.xsd#in-rbi-rep_CDSTransactionPhysicallySettledMember</t>
  </si>
  <si>
    <t>454c73ed-b293-4c81-9d91-f8df11a9ad92:~:rbi:~:NotMandatory:~:True:~::~:</t>
  </si>
  <si>
    <t>in-rbi-rep.xsd#in-rbi-rep_LossProvision</t>
  </si>
  <si>
    <t xml:space="preserve">Loss Provision made for accounts with banks in India, if any </t>
  </si>
  <si>
    <t>in-rbi-rep.xsd#in-rbi-rep_InvestmentsSecuritiesAxis::in-rbi-rep.xsd#in-rbi-rep_QuotedMember:::in-rbi-rep.xsd#in-rbi-rep_TypeOfInvestmentAxis::in-rbi-rep.xsd#in-rbi-rep_EquitySharesInSubsidiariyCompaniesAndJointVenturesMember</t>
  </si>
  <si>
    <t>Malawi, Kwachas</t>
  </si>
  <si>
    <t>MYR</t>
  </si>
  <si>
    <t>Malaysia, Ringgits</t>
  </si>
  <si>
    <t>MVR</t>
  </si>
  <si>
    <t>in-rbi-rep.xsd#in-rbi-rep_PeriodOfPendingReconcilliationAxis::in-rbi-rep.xsd#in-rbi-rep_OverTwoYearMember:::in-rbi-rep.xsd#in-rbi-rep_RegionOfBusinessAxis::in-rbi-rep.xsd#in-rbi-rep_OverseasMember</t>
  </si>
  <si>
    <t>f2ee1085-0e36-4b42-b70f-11abd5014c73:~:rbi:~:NotMandatory:~:True:~::~:</t>
  </si>
  <si>
    <t>Loss provision made for accounts with banks overseas, if any</t>
  </si>
  <si>
    <t>7dc44822-1336-4d3e-8bb3-f9996c378d2e:~:rbi:~:NotMandatory:~:True:~::~:</t>
  </si>
  <si>
    <t>Ageing analysis of long outstanding entries</t>
  </si>
  <si>
    <t>in-rbi-rep.xsd#in-rbi-rep_BookValueAmount</t>
  </si>
  <si>
    <t>in-rbi-rep.xsd#in-rbi-rep_PeriodOfPendingReconcilliationAxis::in-rbi-rep.xsd#in-rbi-rep_OverTwoYearMember:::in-rbi-rep.xsd#in-rbi-rep_RegionOfBusinessAxis::in-rbi-rep.xsd#in-rbi-rep_DomesticMember</t>
  </si>
  <si>
    <t>Over 2 years</t>
  </si>
  <si>
    <t>in-rbi-rep.xsd#in-rbi-rep_RegionOfBusinessAxis::in-rbi-rep.xsd#in-rbi-rep_OverseasMember:::in-rbi-rep.xsd#in-rbi-rep_TypeOfContractAndNonOptionRupeeDerivativesAxis::in-rbi-rep.xsd#in-rbi-rep_FixedINBMKINCMTMember</t>
  </si>
  <si>
    <t>TransactionID1</t>
  </si>
  <si>
    <t>in-rbi-rep.xsd#in-rbi-rep_InvestmentsSecuritiesAxis::in-rbi-rep.xsd#in-rbi-rep_UnquotedMember:::in-rbi-rep.xsd#in-rbi-rep_TypeOfInvestmentAxis::in-rbi-rep.xsd#in-rbi-rep_PreferenceSharesMember</t>
  </si>
  <si>
    <t>fn_E106_33_02122014</t>
  </si>
  <si>
    <t>fn_F106_34_02122014</t>
  </si>
  <si>
    <t>fn_G106_35_02122014</t>
  </si>
  <si>
    <t>fn_H106_36_02122014</t>
  </si>
  <si>
    <t>fn_E107_37_02122014</t>
  </si>
  <si>
    <t>fn_F107_38_02122014</t>
  </si>
  <si>
    <t>fn_G107_39_02122014</t>
  </si>
  <si>
    <t>fn_H107_40_02122014</t>
  </si>
  <si>
    <t>in-rbi-rep.xsd#in-rbi-rep_RegionOfBusinessAxis::in-rbi-rep.xsd#in-rbi-rep_DomesticMember:::in-rbi-rep.xsd#in-rbi-rep_TypeOfContractAndNonOptionRupeeDerivativesAxis::in-rbi-rep.xsd#in-rbi-rep_FixedMIBOROISMember</t>
  </si>
  <si>
    <t>in-rbi-rep.xsd#in-rbi-rep_ContingentCreditExposureAxis::in-rbi-rep.xsd#in-rbi-rep_FinancialInstitutionsAndBanksMember</t>
  </si>
  <si>
    <t>in-rbi-rep.xsd#in-rbi-rep_ContingentCreditExposureAxis::in-rbi-rep.xsd#in-rbi-rep_PublicSectorMember</t>
  </si>
  <si>
    <t>in-rbi-rep.xsd#in-rbi-rep_ContingentCreditExposureAxis::in-rbi-rep.xsd#in-rbi-rep_BodyCorporatesMember</t>
  </si>
  <si>
    <t>in-rbi-rep.xsd#in-rbi-rep_ContingentCreditExposureAxis::in-rbi-rep.xsd#in-rbi-rep_OthersNonGovernmentGuaranteedMember</t>
  </si>
  <si>
    <t>Part F2: CDS in Detail (Overseas Operations)</t>
  </si>
  <si>
    <t>Sec2Part-D1E1F1 -  Derivatives - from Risk Perspective, Non - option Rupee Derivatives - Foreign Exchange Contracts and Benchmark Wise Details of other Derivatives And CDS in Detail</t>
  </si>
  <si>
    <t>Sec2Part-D2E2F2 - Derivatives - from Risk Perspective, Non - option Rupee Derivatives - Foreign Exchange Contracts and Benchmark Wise Details of other Derivatives And CDS in Detail</t>
  </si>
  <si>
    <t xml:space="preserve">Sec2Part-G1AndG2 - Credit Risk Concentration in Derivatives - Counterparty wise </t>
  </si>
  <si>
    <t xml:space="preserve">Sec2Part-G1AndG2 (D) - Credit Risk Concentration in Derivatives - Counterparty wise </t>
  </si>
  <si>
    <t>in-rbi-rep.xsd#in-rbi-rep_AmountOfProtectionBoughtSoldForCDSTransactionAtTheEndOfPeriod</t>
  </si>
  <si>
    <t>fn_G85_19_20112014</t>
  </si>
  <si>
    <t>fn_G86_20_20112014</t>
  </si>
  <si>
    <t>fn_H84_21_20112014</t>
  </si>
  <si>
    <t>fn_H85_22_20112014</t>
  </si>
  <si>
    <t>fn_H86_23_20112014</t>
  </si>
  <si>
    <t>fn_E90_24_20112014</t>
  </si>
  <si>
    <t>in-rbi-rep.xsd#in-rbi-rep_PremiumPaidRecievedOnCDSTransactionDuringThePeriod</t>
  </si>
  <si>
    <t>in-rbi-rep.xsd#in-rbi-rep_ContingentCreditExposureAxis::in-rbi-rep.xsd#in-rbi-rep_LiabilityOnAccountsOfPartlyPaidSharesMember</t>
  </si>
  <si>
    <t>in-rbi-rep.xsd#in-rbi-rep_ContingentCreditExposureAxis::in-rbi-rep.xsd#in-rbi-rep_EstimatedCapitalCostForCompletingOrExecutingContractsInProgressMember</t>
  </si>
  <si>
    <t>in-rbi-rep.xsd#in-rbi-rep_ContingentCreditExposureAxis::in-rbi-rep.xsd#in-rbi-rep_ClaimsAgainstFINotAcknowledgedAsDebtMember</t>
  </si>
  <si>
    <t>in-rbi-rep.xsd#in-rbi-rep_ContingentCreditExposureAxis::in-rbi-rep.xsd#in-rbi-rep_AcceptancesEndorsementsIncludingBillRediscountedWithOthersMember</t>
  </si>
  <si>
    <t>Acceptances and endorsements</t>
  </si>
  <si>
    <t>in-rbi-rep.xsd#in-rbi-rep_RegionOfBusinessAxis::in-rbi-rep.xsd#in-rbi-rep_DomesticMember:::in-rbi-rep.xsd#in-rbi-rep_TypeOfContractAndNonOptionRupeeDerivativesAxis::in-rbi-rep.xsd#in-rbi-rep_LIBORMember</t>
  </si>
  <si>
    <t>in-rbi-rep.xsd#in-rbi-rep_ContingentCreditExposureAxis::in-rbi-rep.xsd#in-rbi-rep_SaleAndRepurchaseAgreementsAssetSalesWithRecourseMember</t>
  </si>
  <si>
    <t>in-rbi-rep.xsd#in-rbi-rep_RegionOfBusinessAxis::in-rbi-rep.xsd#in-rbi-rep_OverseasMember:::in-rbi-rep.xsd#in-rbi-rep_TypeOfContractAndNonOptionRupeeDerivativesAxis::in-rbi-rep.xsd#in-rbi-rep_FixedMIFORMIOCSMITORMember</t>
  </si>
  <si>
    <t>in-rbi-rep.xsd#in-rbi-rep_RegionOfBusinessAxis::in-rbi-rep.xsd#in-rbi-rep_OverseasMember:::in-rbi-rep.xsd#in-rbi-rep_TypeOfContractAndNonOptionRupeeDerivativesAxis::in-rbi-rep.xsd#in-rbi-rep_FloatingMIFORMIOCSMITORMember</t>
  </si>
  <si>
    <t>in-rbi-rep.xsd#in-rbi-rep_RegionOfBusinessAxis::in-rbi-rep.xsd#in-rbi-rep_OverseasMember:::in-rbi-rep.xsd#in-rbi-rep_TypeOfContractAndNonOptionRupeeDerivativesAxis::in-rbi-rep.xsd#in-rbi-rep_FixedInterestRateSwapsRupeesOthersMember</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</si>
  <si>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</si>
  <si>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</si>
  <si>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</si>
  <si>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</si>
  <si>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</si>
  <si>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</si>
  <si>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</si>
  <si>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</si>
  <si>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</si>
  <si>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</si>
  <si>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</si>
  <si>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</si>
  <si>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</si>
  <si>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</si>
  <si>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</si>
  <si>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</si>
  <si>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</si>
  <si>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</si>
  <si>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</si>
  <si>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</si>
  <si>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</si>
  <si>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</si>
  <si>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</si>
  <si>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</si>
  <si>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</si>
  <si>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</si>
  <si>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</si>
  <si>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</si>
  <si>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</si>
  <si>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</si>
  <si>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</si>
  <si>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in-rbi-rep.xsd#in-rbi-rep_ContingentCreditExposureAxis::in-rbi-rep.xsd#in-rbi-rep_InterCorporateDepositsMember</t>
  </si>
  <si>
    <t>in-rbi-rep.xsd#in-rbi-rep_ContingentCreditExposureAxis::in-rbi-rep.xsd#in-rbi-rep_TermMoneyBorrowingsMember</t>
  </si>
  <si>
    <t>in-rbi-rep.xsd#in-rbi-rep_ContingentCreditExposureAxis::in-rbi-rep.xsd#in-rbi-rep_CommercialPaperMember</t>
  </si>
  <si>
    <t>in-rbi-rep.xsd#in-rbi-rep_ContingentCreditExposureAxis::in-rbi-rep.xsd#in-rbi-rep_OtherDepositsMember</t>
  </si>
  <si>
    <t>in-rbi-rep.xsd#in-rbi-rep_ContingentCreditExposureAxis::in-rbi-rep.xsd#in-rbi-rep_OtherBorrowingsMember</t>
  </si>
  <si>
    <t>in-rbi-rep.xsd#in-rbi-rep_ContingentCreditExposureAxis::in-rbi-rep.xsd#in-rbi-rep_OtherBorrowingsFromGOIWithOriginalMaturityLessThan1YearMember</t>
  </si>
  <si>
    <t>in-rbi-rep.xsd#in-rbi-rep_ContingentCreditExposureAxis::in-rbi-rep.xsd#in-rbi-rep_OtherBorrowingsFromGOIWithOriginalMaturityOver1YearMember</t>
  </si>
  <si>
    <t>in-rbi-rep.xsd#in-rbi-rep_TransactionAxis::in-rbi-rep.xsd#in-rbi-rep_AggregateTransactionMember:::in-rbi-rep.xsd#in-rbi-rep_TypeOfMarketAxis::in-rbi-rep.xsd#in-rbi-rep_SecondaryMember:::in-rbi-rep.xsd#in-rbi-rep_TypeOfRepoAxis::in-rbi-rep.xsd#in-rbi-rep_MarketRepoMember</t>
  </si>
  <si>
    <t>in-rbi-rep.xsd#in-rbi-rep_TransactionAxis::in-rbi-rep.xsd#in-rbi-rep_AggregateTransactionMember:::in-rbi-rep.xsd#in-rbi-rep_TypeOfMarketAxis::in-rbi-rep.xsd#in-rbi-rep_SecondaryMember:::in-rbi-rep.xsd#in-rbi-rep_TypeOfRepoAxis::in-rbi-rep.xsd#in-rbi-rep_LiquidityAdjustmentFacilityMember</t>
  </si>
  <si>
    <t>634ef507-7229-46c5-a33d-8114fdfee0f1:~:rbi:~:NotMandatory:~:True:~::~:</t>
  </si>
  <si>
    <t>II. Loans and Advances Gross (including bonds &amp; debentures deemed to be in the nature of advances) (II.1 + II.2)</t>
  </si>
  <si>
    <t>in-rbi-rep.xsd#in-rbi-rep_BalancesWithReserveBankOfIndia</t>
  </si>
  <si>
    <t>X. Other Instruments (Please specify)</t>
  </si>
  <si>
    <t>in-rbi-rep.xsd#in-rbi-rep_BanksAndFinancialInstitutionTopTenCounterPartiesAxis</t>
  </si>
  <si>
    <t>in-rbi-rep.xsd#in-rbi-rep_CapitalInfusion@http://www.xbrl.org/2003/role/terseLabel</t>
  </si>
  <si>
    <t>in-rbi-rep.xsd#in-rbi-rep_RegionOfBusinessAxis::in-rbi-rep.xsd#in-rbi-rep_OverseasMember:::in-rbi-rep.xsd#in-rbi-rep_TypeOfContractAndDerivativeProductAxis::in-rbi-rep.xsd#in-rbi-rep_ForeignCurrencyINRInterestRateSwaps</t>
  </si>
  <si>
    <t>Principal Amount</t>
  </si>
  <si>
    <t>Trading Book</t>
  </si>
  <si>
    <t>Banking Book</t>
  </si>
  <si>
    <t>Part C: Benchmark wise details of IRS</t>
  </si>
  <si>
    <t>Items</t>
  </si>
  <si>
    <t>IRS (Rupee)</t>
  </si>
  <si>
    <t>MIBOR</t>
  </si>
  <si>
    <t>MIFOR</t>
  </si>
  <si>
    <t>INBMK</t>
  </si>
  <si>
    <t>OIS</t>
  </si>
  <si>
    <t>Others (Rupee)</t>
  </si>
  <si>
    <t>IRS (FC)</t>
  </si>
  <si>
    <t>LIBOR (Dollar)</t>
  </si>
  <si>
    <t>Others (FC)</t>
  </si>
  <si>
    <t>in-rbi-rep.xsd#in-rbi-rep_BenchmarkWiseDetailsOfInterestRateSwapsAxis::in-rbi-rep.xsd#in-rbi-rep_InterestRateSwapsMember:::in-rbi-rep.xsd#in-rbi-rep_RegionOfBusinessAxis::in-rbi-rep.xsd#in-rbi-rep_DomesticMember</t>
  </si>
  <si>
    <t>in-rbi-rep.xsd#in-rbi-rep_BenchmarkWiseDetailsOfInterestRateSwapsAxis::in-rbi-rep.xsd#in-rbi-rep_InterestRateSwapsMember:::in-rbi-rep.xsd#in-rbi-rep_RegionOfBusinessAxis::in-rbi-rep.xsd#in-rbi-rep_OverseasMember</t>
  </si>
  <si>
    <t>in-rbi-rep.xsd#in-rbi-rep_CreditEventPaymentsOnCDSTransactionDuringThePeriod</t>
  </si>
  <si>
    <t>Credit event payments on CDS transaction</t>
  </si>
  <si>
    <t>fn_F91_29_20112014</t>
  </si>
  <si>
    <t>fn_G91_30_20112014</t>
  </si>
  <si>
    <t>in-rbi-rep.xsd#in-rbi-rep_RegionOfBusinessAxis::in-rbi-rep.xsd#in-rbi-rep_DomesticMember:::in-rbi-rep.xsd#in-rbi-rep_TypeOfContractAndDerivativeProductAxis::in-rbi-rep.xsd#in-rbi-rep_FuturesMember</t>
  </si>
  <si>
    <t>in-rbi-rep.xsd#in-rbi-rep_RegionOfBusinessAxis::in-rbi-rep.xsd#in-rbi-rep_OverseasMember:::in-rbi-rep.xsd#in-rbi-rep_TypeOfContractAndNonOptionRupeeDerivativesAxis::in-rbi-rep.xsd#in-rbi-rep_CreditDefaultSwapsPremiumRecievedMember</t>
  </si>
  <si>
    <t>2fc28f97-33ef-4af0-aab3-766d76c977ce:~:NotMandatory:~:True:~:False:~::~::~:False:~::~::~:False:~::~::~:</t>
  </si>
  <si>
    <t>Signatory</t>
  </si>
  <si>
    <t>028515a6-774d-4a67-a5f6-d50dce20ef3d:~:Signatory:~:NotMandatory:~:True:~::~:</t>
  </si>
  <si>
    <t>Authorised Reporting Official</t>
  </si>
  <si>
    <t>Particular</t>
  </si>
  <si>
    <t>Countersigned By</t>
  </si>
  <si>
    <t xml:space="preserve">Signature </t>
  </si>
  <si>
    <t>Name</t>
  </si>
  <si>
    <t>Designation</t>
  </si>
  <si>
    <t>E-mail ID</t>
  </si>
  <si>
    <t>Tel. No. (O) with STD code</t>
  </si>
  <si>
    <t>Place</t>
  </si>
  <si>
    <t>Date</t>
  </si>
  <si>
    <t>in-rbi-rep.xsd#in-rbi-rep_CreditEventPaymentsPaidOnCDSTransactionDuringThePeriod</t>
  </si>
  <si>
    <t>Paid</t>
  </si>
  <si>
    <t>fn_F92_33_20112014</t>
  </si>
  <si>
    <t>fn_G92_34_20112014</t>
  </si>
  <si>
    <t>in-rbi-rep.xsd#in-rbi-rep_CreditEventPaymentsPaidOnCDSTransaction</t>
  </si>
  <si>
    <t>fn_H92_35_20112014</t>
  </si>
  <si>
    <t>fn_E93_36_20112014</t>
  </si>
  <si>
    <t>in-rbi-rep.xsd#in-rbi-rep_CreditEventPaymentsRecievedOnCDSTransactionDuringThePeriod</t>
  </si>
  <si>
    <t>Recieved</t>
  </si>
  <si>
    <t>fn_F93_37_20112014</t>
  </si>
  <si>
    <t>fn_G93_38_20112014</t>
  </si>
  <si>
    <t>in-rbi-rep.xsd#in-rbi-rep_CreditEventPaymentsRecievedOnCDSTransaction</t>
  </si>
  <si>
    <t>fn_H93_39_20112014</t>
  </si>
  <si>
    <t>General Information</t>
  </si>
  <si>
    <t>in-rbi-rep.xsd#in-rbi-rep_NameOfReportingInstitution</t>
  </si>
  <si>
    <t>http://www.xbrl.org/2003/role/label</t>
  </si>
  <si>
    <t>Name of reporting institution</t>
  </si>
  <si>
    <t>1dd91cc2-f767-4fa2-b8b0-0b3475ca4e32:~:NotMandatory:~:True:~:False:~::~::~:False:~::~::~:False:~::~::~:</t>
  </si>
  <si>
    <t>bbc93aac-d081-4dae-84ed-78a171b330f6:~:General Information:~:NotMandatory:~:True:~::~:</t>
  </si>
  <si>
    <t>in-rbi-rep.xsd#in-rbi-rep_GrossPositiveMTMValueOfDerivativesAssets</t>
  </si>
  <si>
    <t>in-rbi-rep.xsd#in-rbi-rep_AnyOtherAssetsHeld</t>
  </si>
  <si>
    <t>Overseas Operations                         (Rs. Lakh)</t>
  </si>
  <si>
    <t>Global Operations                               (Rs. Lakh)</t>
  </si>
  <si>
    <t xml:space="preserve">Domestic Operations                                  (Rs. Lakh) </t>
  </si>
  <si>
    <t xml:space="preserve">Overseas Operations                                              (Rs. Lakh) </t>
  </si>
  <si>
    <t xml:space="preserve">Global Operations                                            (Rs. Lakh) </t>
  </si>
  <si>
    <t>in-rbi-rep.xsd#in-rbi-rep_InvestmentsSecuritiesAxis::in-rbi-rep.xsd#in-rbi-rep_UnquotedMember:::in-rbi-rep.xsd#in-rbi-rep_TypeOfInvestmentAxis::in-rbi-rep.xsd#in-rbi-rep_BondsAndDebenturesIncludingGovernmentTrusteeSecuritiesMember</t>
  </si>
  <si>
    <t>IV. Gross loans as per type of instruments / counterparty (IV.1 + IV.2)</t>
  </si>
  <si>
    <t>IV.1 Loans to other than NBFCs IV.1 (1+2+3+4)</t>
  </si>
  <si>
    <t>IV.1.1 Bills Discounted / Re-Discounted</t>
  </si>
  <si>
    <t>IV.1.2 Bonds and Debentures deemed to be in the nature of advances (Other than those of NBFCs)</t>
  </si>
  <si>
    <t>IV.1.3 Deposits with the corporate sector(other than with NBFCs)</t>
  </si>
  <si>
    <t>154e6d69-d1c5-41a8-89b7-61b7868ec70b:~:NotMandatory:~:True:~:False:~::~::~:False:~::~::~:False:~::~::~:</t>
  </si>
  <si>
    <t>in-rbi-rep.xsd#in-rbi-rep_RegionOfBusinessAxis::in-rbi-rep.xsd#in-rbi-rep_OverseasMember:::in-rbi-rep.xsd#in-rbi-rep_TypeOfContractAndDerivativeProductAxis::in-rbi-rep.xsd#in-rbi-rep_InterestRateOptionsMember</t>
  </si>
  <si>
    <t>in-rbi-rep.xsd#in-rbi-rep_RegionOfBusinessAxis::in-rbi-rep.xsd#in-rbi-rep_OverseasMember:::in-rbi-rep.xsd#in-rbi-rep_TypeOfContractAndDerivativeProductAxis::in-rbi-rep.xsd#in-rbi-rep_ForwardRateAgreementsMember</t>
  </si>
  <si>
    <t xml:space="preserve">With banks in India </t>
  </si>
  <si>
    <t>in-rbi-rep.xsd#in-rbi-rep_BalancesInCurrentAccountOverseas</t>
  </si>
  <si>
    <t xml:space="preserve">With banks Outside India </t>
  </si>
  <si>
    <t>60f8425d-3c73-4727-9ab0-dbaa834db23b:~:rbi:~:NotMandatory:~:True:~::~:</t>
  </si>
  <si>
    <t>in-rbi-rep.xsd#in-rbi-rep_DebitNumberOfEntriesInAccount</t>
  </si>
  <si>
    <t>in-rbi-rep.xsd#in-rbi-rep_DebitAmountOfEntriesInAccount</t>
  </si>
  <si>
    <t>in-rbi-rep.xsd#in-rbi-rep_CashAndBankBalancesInIndia</t>
  </si>
  <si>
    <t>in-rbi-rep.xsd#in-rbi-rep_CashAndBankBalancesOutsideIndia</t>
  </si>
  <si>
    <t>in-rbi-rep.xsd#in-rbi-rep_MoneyAtCallShortNotice</t>
  </si>
  <si>
    <t>Name of the Bank / Fis</t>
  </si>
  <si>
    <t>b334f962-5166-449d-a655-3b57e6cb1053:~:rbi:~:NotMandatory:~:True:~::~:</t>
  </si>
  <si>
    <t>Part G1: Credit Risk Concentration in Derivatives - Counterparty wise (Domestic Operation)</t>
  </si>
  <si>
    <t>(i) Banks and FIs - Top ten Counterparties *</t>
  </si>
  <si>
    <t>(ii) Corporates and others - Top ten Counterparties *</t>
  </si>
  <si>
    <t>in-rbi-rep.xsd#in-rbi-rep_RegionOfBusinessAxis::in-rbi-rep.xsd#in-rbi-rep_DomesticMember:::in-rbi-rep.xsd#in-rbi-rep_TypeOfContractAndDerivativeProductAxis::in-rbi-rep.xsd#in-rbi-rep_CreditDefaultSwapSoldMember</t>
  </si>
  <si>
    <t>in-rbi-rep.xsd#in-rbi-rep_RegionOfBusinessAxis::in-rbi-rep.xsd#in-rbi-rep_DomesticMember:::in-rbi-rep.xsd#in-rbi-rep_TypeOfContractAndDerivativeProductAxis::in-rbi-rep.xsd#in-rbi-rep_CreditDefaultSwapPurchaseMember</t>
  </si>
  <si>
    <t>in-rbi-rep.xsd#in-rbi-rep_ForeignExchangeInstrumentAxis::in-rbi-rep.xsd#in-rbi-rep_InterbankSpotMember</t>
  </si>
  <si>
    <t>in-rbi-rep.xsd#in-rbi-rep_ForeignExchangeInstrumentAxis::in-rbi-rep.xsd#in-rbi-rep_InterbankSwapMember</t>
  </si>
  <si>
    <t>in-rbi-rep.xsd#in-rbi-rep_ForeignExchangeInstrumentAxis::in-rbi-rep.xsd#in-rbi-rep_InterbankForwardsMember</t>
  </si>
  <si>
    <t xml:space="preserve">Part A: Turnover of Foreign Exchange during the reporting Month              </t>
  </si>
  <si>
    <t>Merchant</t>
  </si>
  <si>
    <t>Inter-bank</t>
  </si>
  <si>
    <t xml:space="preserve">Spot, Cash, Ready, T.T. etc. </t>
  </si>
  <si>
    <t>Forwards</t>
  </si>
  <si>
    <t>Cancellation of Forwards</t>
  </si>
  <si>
    <t>Spot</t>
  </si>
  <si>
    <t>Swap</t>
  </si>
  <si>
    <t>in-rbi-rep.xsd#in-rbi-rep_ForeignCurrencyToINRPurchased</t>
  </si>
  <si>
    <t xml:space="preserve">FCY / INR </t>
  </si>
  <si>
    <t>Purchase from</t>
  </si>
  <si>
    <t>in-rbi-rep.xsd#in-rbi-rep_ForeignCurrencyToINRSold</t>
  </si>
  <si>
    <t>Sales to</t>
  </si>
  <si>
    <t>III.1 Foreign Exchange Contracts outstanding</t>
  </si>
  <si>
    <t>III.2 Interest Rate Related Contracts III.2 (1+2)</t>
  </si>
  <si>
    <t>III.2.1 Interest Rate Swaps</t>
  </si>
  <si>
    <t>III.2.2 Forward Rate Arrangements</t>
  </si>
  <si>
    <t>RUPEE BORROWINGS</t>
  </si>
  <si>
    <t>IV. Other than Sub-ordinated Debt IV (1+2)</t>
  </si>
  <si>
    <t>in-rbi-rep.xsd#in-rbi-rep_RegionOfBusinessAxis::in-rbi-rep.xsd#in-rbi-rep_OverseasMember:::in-rbi-rep.xsd#in-rbi-rep_TypeOfContractAndNonOptionRupeeDerivativesAxis::in-rbi-rep.xsd#in-rbi-rep_LIBORMember</t>
  </si>
  <si>
    <t>in-rbi-rep.xsd#in-rbi-rep_ByInvestorTypeAxis::in-rbi-rep.xsd#in-rbi-rep_FinancialInstitutionsAndBanksMember</t>
  </si>
  <si>
    <t>in-rbi-rep.xsd#in-rbi-rep_LoansAndAdvancesGross</t>
  </si>
  <si>
    <t>in-rbi-rep.xsd#in-rbi-rep_RupeeLoansAsPerTenor</t>
  </si>
  <si>
    <t>in-rbi-rep.xsd#in-rbi-rep_ForeignCurrencyLoansAsPerTenor</t>
  </si>
  <si>
    <t>in-rbi-rep.xsd#in-rbi-rep_GrossLoansAsPerNatureOfFinancingIncludingBondsAndDebenturesDeemedInNatureOfAdvances</t>
  </si>
  <si>
    <t>in-rbi-rep.xsd#in-rbi-rep_ShortTermBorrowingsReserveBankOfIndia</t>
  </si>
  <si>
    <t>in-rbi-rep.xsd#in-rbi-rep_TermMoneyBorrowings</t>
  </si>
  <si>
    <t>in-rbi-rep.xsd#in-rbi-rep_ShortTermBorrowingsCommercialPaper</t>
  </si>
  <si>
    <t>in-rbi-rep.xsd#in-rbi-rep_ForeignCurrencyBorrowings</t>
  </si>
  <si>
    <t>in-rbi-rep.xsd#in-rbi-rep_ForeignCurrencyBorrowingsThroughLinesOfCredits</t>
  </si>
  <si>
    <t>in-rbi-rep.xsd#in-rbi-rep_ForeignCurrencyBorrowingsThroughBanks</t>
  </si>
  <si>
    <t>in-rbi-rep.xsd#in-rbi-rep_ForeignCurrencyBorrowingsThroughForeignCurrencyBonds</t>
  </si>
  <si>
    <t>in-rbi-rep.xsd#in-rbi-rep_ForeignCurrencyBorrowingsFromMultilateralFinancialInstitutions</t>
  </si>
  <si>
    <t>in-rbi-rep.xsd#in-rbi-rep_ForeignCurrencyBorrowingsFromOfficialExportCreditAgencies</t>
  </si>
  <si>
    <t>in-rbi-rep.xsd#in-rbi-rep_OtherForeignCurrencyBorrowings</t>
  </si>
  <si>
    <t>in-rbi-rep.xsd#in-rbi-rep_ForeignCurrencyBorrowingsWithResidualMaturityLessThan1Year</t>
  </si>
  <si>
    <t>in-rbi-rep.xsd#in-rbi-rep_ForeignCurrencyBorrowingsWithResidualMaturityOver1Year</t>
  </si>
  <si>
    <t>in-rbi-rep.xsd#in-rbi-rep_ForeignCurrencyBorrowingsWithResidualMaturity</t>
  </si>
  <si>
    <t>1. Outstanding Unsecured Guarantees</t>
  </si>
  <si>
    <t>2. Outstanding Unsecured Advances</t>
  </si>
  <si>
    <t>in-rbi-rep.xsd#in-rbi-rep_RegionOfBusinessAxis::in-rbi-rep.xsd#in-rbi-rep_OverseasMember:::in-rbi-rep.xsd#in-rbi-rep_TypeOfContractAndDerivativeProductAxis::in-rbi-rep.xsd#in-rbi-rep_InterestRateSwapsMember</t>
  </si>
  <si>
    <t>in-rbi-rep.xsd#in-rbi-rep_RegionOfBusinessAxis::in-rbi-rep.xsd#in-rbi-rep_OverseasMember:::in-rbi-rep.xsd#in-rbi-rep_TypeOfContractAndDerivativeProductAxis::in-rbi-rep.xsd#in-rbi-rep_SingleCurrencyInterestRateSwapsMember</t>
  </si>
  <si>
    <t>in-rbi-rep.xsd#in-rbi-rep_RegionOfBusinessAxis::in-rbi-rep.xsd#in-rbi-rep_OverseasMember:::in-rbi-rep.xsd#in-rbi-rep_TypeOfContractAndDerivativeProductAxis::in-rbi-rep.xsd#in-rbi-rep_BasisSwapsMember</t>
  </si>
  <si>
    <t>in-rbi-rep.xsd#in-rbi-rep_RegionOfBusinessAxis::in-rbi-rep.xsd#in-rbi-rep_OverseasMember:::in-rbi-rep.xsd#in-rbi-rep_TypeOfContractAndDerivativeProductAxis::in-rbi-rep.xsd#in-rbi-rep_CreditDefaultSwapsMember</t>
  </si>
  <si>
    <t>in-rbi-rep.xsd#in-rbi-rep_RegionOfBusinessAxis::in-rbi-rep.xsd#in-rbi-rep_OverseasMember:::in-rbi-rep.xsd#in-rbi-rep_TypeOfContractAndDerivativeProductAxis::in-rbi-rep.xsd#in-rbi-rep_CreditDefaultSwapSoldMember</t>
  </si>
  <si>
    <t>(I) No. of Transactions,  of which</t>
  </si>
  <si>
    <t xml:space="preserve">    a) Physically Settled</t>
  </si>
  <si>
    <t xml:space="preserve">    b) Cash Settled</t>
  </si>
  <si>
    <t>(II) Amount of Protection Bought / Sold, of which</t>
  </si>
  <si>
    <t xml:space="preserve">    a) physically settled</t>
  </si>
  <si>
    <t xml:space="preserve">    b) cash settled</t>
  </si>
  <si>
    <t>Rating-wise (reference entities) distribution of Protection Bought / Sold for each Broad Rating Grade</t>
  </si>
  <si>
    <t>Net income/ profit (expenditure/ loss) in respect of CDS transactions during year-to-date:</t>
  </si>
  <si>
    <t>in-rbi-rep.xsd#in-rbi-rep_RegionOfBusinessAxis::in-rbi-rep.xsd#in-rbi-rep_OverseasMember:::in-rbi-rep.xsd#in-rbi-rep_TypeOfContractAndDerivativeProductAxis::in-rbi-rep.xsd#in-rbi-rep_InterestRateFuturesMember</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</si>
  <si>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</si>
  <si>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</si>
  <si>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</si>
  <si>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</si>
  <si>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</si>
  <si>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</si>
  <si>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</si>
  <si>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</si>
  <si>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</si>
  <si>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</si>
  <si>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</si>
  <si>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</si>
  <si>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</si>
  <si>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</si>
  <si>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</si>
  <si>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</si>
  <si>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90afe45e-c6d2-4924-a18a-e99e554ca529:~:PartAAssetQInvBy:~:NotMandatory:~:True:~::~:</t>
  </si>
  <si>
    <t>90afe45e-c6d2-4924-a18a-e99e554ca529:~:PartAAssetUnQInvBy:~:NotMandatory:~:True:~::~:</t>
  </si>
  <si>
    <t>90afe45e-c6d2-4924-a18a-e99e554ca529:~:PartAAssenQInvOthThan:~:NotMandatory:~:True:~::~:</t>
  </si>
  <si>
    <t>90afe45e-c6d2-4924-a18a-e99e554ca529:~:PartAAssenUnQInvOthThan:~:NotMandatory:~:True:~::~:</t>
  </si>
  <si>
    <t>9b0aaf3a-f776-4da1-8bbc-8d58e617f80b:~:NotMandatory:~:True:~:False:~::~::~:False:~::~::~:False:~::~::~:</t>
  </si>
  <si>
    <t>648574b5-75c2-45cd-aa67-c8451c1bc52c:~:PART D1:~:NotMandatory:~:True:~::~:</t>
  </si>
  <si>
    <t xml:space="preserve">
Part D1: Derivatives - from Risk Perspective (Domestic Operations)</t>
  </si>
  <si>
    <t>in-rbi-rep.xsd#in-rbi-rep_NotionalPrincipalAmount</t>
  </si>
  <si>
    <t>in-rbi-rep.xsd#in-rbi-rep_NotionalPrincipalAmountOutOfTotalDerivativesContractedForHedgingPurpose</t>
  </si>
  <si>
    <t>in-rbi-rep.xsd#in-rbi-rep_CurrentCreditExposure</t>
  </si>
  <si>
    <t>in-rbi-rep.xsd#in-rbi-rep_PotentialFutureExposure</t>
  </si>
  <si>
    <t>in-rbi-rep.xsd#in-rbi-rep_NegativeMTMValue</t>
  </si>
  <si>
    <t>in-rbi-rep.xsd#in-rbi-rep_TransactionAxis::in-rbi-rep.xsd#in-rbi-rep_BoughtMember</t>
  </si>
  <si>
    <t xml:space="preserve">VII.2.1.1 Equity Shares in subsidiary companies and Joint ventures </t>
  </si>
  <si>
    <t>III. Gross Loans as per nature of financing (including bonds &amp; debentures deemed to be in the nature of advances) (III.1 + III.2)</t>
  </si>
  <si>
    <t>XIII.1Government Securities Accrued Income</t>
  </si>
  <si>
    <t>* delta (net unhedged) - applicable for options, and CV01 - applicable for CDS</t>
  </si>
  <si>
    <t xml:space="preserve">Note: 1. Under 'For Hedging', the fair value hedged position paid/received, the underlying balance sheet positions to be reported in respective columns. </t>
  </si>
  <si>
    <t xml:space="preserve">Note:   1. Under 'For Hedging', the fair value hedged position paid/received, the underlying balance sheet positions to be reported in respective columns. </t>
  </si>
  <si>
    <t>in-rbi-rep.xsd#in-rbi-rep_PriceValueBasisPointSantionedLimit@http://www.xbrl.org/2003/role/terseLabel</t>
  </si>
  <si>
    <t>VII.2.2.2 Equity Shares in other companies and Institutions</t>
  </si>
  <si>
    <t>VII.2.2.4 Bonds and Debentures including Govt. Trustee securities</t>
  </si>
  <si>
    <t xml:space="preserve">VII.2.2.5 Investments in NBFCs </t>
  </si>
  <si>
    <t>VIII.1 Equity shares in subsidiary companies and joint ventures</t>
  </si>
  <si>
    <t>VIII.2 Other Equity shares</t>
  </si>
  <si>
    <t>VIII.4 Bonds and Debentures including Govt. Trustee securities</t>
  </si>
  <si>
    <t xml:space="preserve">VIII.5 Government and  Trustee securities </t>
  </si>
  <si>
    <t xml:space="preserve">VIII.6 Other investments -CPs, CD,s Units of Mutual Funds, etc. </t>
  </si>
  <si>
    <t>VI.Loans and Advances-Net ( II - V)</t>
  </si>
  <si>
    <t>VII. Gross Investments  net of technical write off, if any (VII.1 + VII.2)</t>
  </si>
  <si>
    <t>VII.1.1 Quoted VII.1.1 (1+2+3+4+5)</t>
  </si>
  <si>
    <t xml:space="preserve">XII.Gifts, Grants and Donations </t>
  </si>
  <si>
    <t xml:space="preserve">XII.1 Gifts </t>
  </si>
  <si>
    <t>XII.2 Donations</t>
  </si>
  <si>
    <t>XII.3 Grants</t>
  </si>
  <si>
    <t>XII.3.1 Eligible as regulatory capital</t>
  </si>
  <si>
    <t>XII.3.2 Not eligible as regulatory capital</t>
  </si>
  <si>
    <t>XIII. Intangible Assets plus positive Value of Net of DTA and DTL</t>
  </si>
  <si>
    <t>I.2.3 Underwriting and Standby Commitments</t>
  </si>
  <si>
    <t>Total Off Balance Sheet (I + III)</t>
  </si>
  <si>
    <t>in-rbi-rep.xsd#in-rbi-rep_ReserveAndReserveFunds</t>
  </si>
  <si>
    <t xml:space="preserve">       II.9 Reserve and Reserve Funds</t>
  </si>
  <si>
    <t>910c99d2-d0fb-4e25-b109-1adef735876d:~:Layout 1:~:NotMandatory:~:True:~::~:</t>
  </si>
  <si>
    <t>in-rbi-rep.xsd#in-rbi-rep_OtherCurrentAssetsAxis</t>
  </si>
  <si>
    <t>aaa67b0f-fd8a-49b3-b038-044097af4770:~:Layout 2:~:NotMandatory:~:True:~::~:</t>
  </si>
  <si>
    <t>in-rbi-rep.xsd#in-rbi-rep_NintyDaysPastDueAmount@http://www.xbrl.org/2003/role/terseLabel</t>
  </si>
  <si>
    <t>in-rbi-rep.xsd#in-rbi-rep_SubordinateDebts</t>
  </si>
  <si>
    <t>Cross currency (interest rate) swaps (Not involving Rupee)</t>
  </si>
  <si>
    <t>(V) Swaps - Interest Rate</t>
  </si>
  <si>
    <t>(VI) CDS</t>
  </si>
  <si>
    <t>II.2 Estimated capital cost for completing / executing  contracts in progress</t>
  </si>
  <si>
    <t>fn_E134_0_20112014</t>
  </si>
  <si>
    <t>Sec2Part-D2E2F2</t>
  </si>
  <si>
    <t>fn_F134_1_20112014</t>
  </si>
  <si>
    <t>fn_E135_2_20112014</t>
  </si>
  <si>
    <t>fn_F135_3_20112014</t>
  </si>
  <si>
    <t>fn_E136_4_20112014</t>
  </si>
  <si>
    <t>fn_F136_5_20112014</t>
  </si>
  <si>
    <t>in-rbi-rep.xsd#in-rbi-rep_RevaluationReservesOnFinancialAssets</t>
  </si>
  <si>
    <t>in-rbi-rep.xsd#in-rbi-rep_UnallocatedSurplusAndCarriedOverAmounts</t>
  </si>
  <si>
    <t>in-rbi-rep.xsd#in-rbi-rep_AccumulatedLossesOfPreviousYears</t>
  </si>
  <si>
    <t>in-rbi-rep.xsd#in-rbi-rep_OperatingSurplusInCurrentYear</t>
  </si>
  <si>
    <t>in-rbi-rep.xsd#in-rbi-rep_OperatingDeficitInCurrentYear</t>
  </si>
  <si>
    <t>in-rbi-rep.xsd#in-rbi-rep_UndisclosedReserves</t>
  </si>
  <si>
    <t>in-rbi-rep.xsd#in-rbi-rep_PeriodOfPendingReconcilliationAxis::in-rbi-rep.xsd#in-rbi-rep_OverSixMonthsUptoTwelveMonthsMember:::in-rbi-rep.xsd#in-rbi-rep_RegionOfBusinessAxis::in-rbi-rep.xsd#in-rbi-rep_DomesticMember</t>
  </si>
  <si>
    <t>Over 6 months and upto 12 months</t>
  </si>
  <si>
    <t>in-rbi-rep.xsd#in-rbi-rep_PeriodOfPendingReconcilliationAxis::in-rbi-rep.xsd#in-rbi-rep_OverOneYearUptoTwoYearMember:::in-rbi-rep.xsd#in-rbi-rep_RegionOfBusinessAxis::in-rbi-rep.xsd#in-rbi-rep_DomesticMember</t>
  </si>
  <si>
    <t>Over 1 year and upto 2 years</t>
  </si>
  <si>
    <t>Total (p)</t>
  </si>
  <si>
    <t>Total (q)</t>
  </si>
  <si>
    <t>Gross Paid PVBP 01</t>
  </si>
  <si>
    <t>Net PVBP01            (pl indicate sign)</t>
  </si>
  <si>
    <t>Remarks</t>
  </si>
  <si>
    <t>Part E1: Non - option Rupee Derivatives - Foreign Exchange Contracts and Benchmark Wise Details of other Derivatives (Domestic Operations)</t>
  </si>
  <si>
    <t>in-rbi-rep.xsd#in-rbi-rep_RegionOfBusinessAxis::in-rbi-rep.xsd#in-rbi-rep_DomesticMember:::in-rbi-rep.xsd#in-rbi-rep_TypeOfContractAndDerivativeProductAxis::in-rbi-rep.xsd#in-rbi-rep_AggregateContractDerivativeProductMember</t>
  </si>
  <si>
    <t>Sec2Part-D1E1F1</t>
  </si>
  <si>
    <t>(I) Rupee - Foreign Currency Forward Contracts</t>
  </si>
  <si>
    <t>(II) IRS (Rupee)*</t>
  </si>
  <si>
    <t xml:space="preserve">    (a)  MIBOR / OIS - Fixed </t>
  </si>
  <si>
    <t>in-rbi-rep.xsd#in-rbi-rep_CertificatesOfDeposit</t>
  </si>
  <si>
    <t>Underwriting and standby commitments</t>
  </si>
  <si>
    <t>Binding commitments to extend credits over 1 year - undrawn</t>
  </si>
  <si>
    <t>Sale and repurchase agreements/asset sales with recourse</t>
  </si>
  <si>
    <t>Liability on account of partly paid securities</t>
  </si>
  <si>
    <t>Claims against the bank not acknowledged as debt</t>
  </si>
  <si>
    <t>Other items in respect of which the bank is contingently liable</t>
  </si>
  <si>
    <t>Total OBS Exposure</t>
  </si>
  <si>
    <t>Memorandum Items</t>
  </si>
  <si>
    <t>in-rbi-rep.xsd#in-rbi-rep_CreditRecoveriesAmountPendingAppropriations</t>
  </si>
  <si>
    <t>in-rbi-rep.xsd#in-rbi-rep_OtherLiabilities</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</si>
  <si>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</si>
  <si>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</si>
  <si>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</si>
  <si>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</si>
  <si>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</si>
  <si>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</si>
  <si>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</si>
  <si>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</si>
  <si>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</si>
  <si>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</si>
  <si>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</si>
  <si>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</si>
  <si>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</si>
  <si>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</si>
  <si>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</si>
  <si>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</si>
  <si>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</si>
  <si>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</si>
  <si>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</si>
  <si>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</si>
  <si>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</si>
  <si>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</si>
  <si>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</si>
  <si>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</si>
  <si>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</si>
  <si>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</si>
  <si>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</si>
  <si>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</si>
  <si>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</si>
  <si>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</si>
  <si>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</si>
  <si>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</si>
  <si>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</si>
  <si>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</si>
  <si>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</si>
  <si>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</si>
  <si>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</si>
  <si>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</si>
  <si>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XI. Total Capital and Reserves (I to IV - V + VI- VII + VIII to X)</t>
  </si>
  <si>
    <t>in-rbi-rep.xsd#in-rbi-rep_BenchmarkWiseDetailsOfInterestRateSwapsAxis::in-rbi-rep.xsd#in-rbi-rep_LondonInterBankOfferRateInDollarMemberLIBOR:::in-rbi-rep.xsd#in-rbi-rep_RegionOfBusinessAxis::in-rbi-rep.xsd#in-rbi-rep_DomesticMember</t>
  </si>
  <si>
    <t>in-rbi-rep.xsd#in-rbi-rep_PeriodOfPendingReconcilliationAxis::in-rbi-rep.xsd#in-rbi-rep_OverThreeYearMember</t>
  </si>
  <si>
    <t>ANNEXURE 3(a) - SUNDRY DEBTORS ACCOUNT</t>
  </si>
  <si>
    <t>Long outstanding large amounts *</t>
  </si>
  <si>
    <t>ANNEXURE 3(b) - SUNDRY DEBTORS ACCOUNT</t>
  </si>
  <si>
    <t>ANNEXURE 3(c) - SUNDRY DEBTORS ACCOUNT</t>
  </si>
  <si>
    <t>in-rbi-rep.xsd#in-rbi-rep_BenchmarkWiseDetailsOfInterestRateSwapsAxis::in-rbi-rep.xsd#in-rbi-rep_MumbaiInterBankForwardOfferRateMemberMIFOR:::in-rbi-rep.xsd#in-rbi-rep_RegionOfBusinessAxis::in-rbi-rep.xsd#in-rbi-rep_DomesticMember</t>
  </si>
  <si>
    <t>in-rbi-rep.xsd#in-rbi-rep_BenchmarkWiseDetailsOfInterestRateSwapsAxis::in-rbi-rep.xsd#in-rbi-rep_IndianBenchmarkRateMemberINBMK:::in-rbi-rep.xsd#in-rbi-rep_RegionOfBusinessAxis::in-rbi-rep.xsd#in-rbi-rep_DomesticMember</t>
  </si>
  <si>
    <t>in-rbi-rep.xsd#in-rbi-rep_PriceValueBasisPointActual@http://www.xbrl.org/2003/role/terseLabel</t>
  </si>
  <si>
    <t>in-rbi-rep.xsd#in-rbi-rep_ValueAtRiskSantionedLimit@http://www.xbrl.org/2003/role/terseLabel</t>
  </si>
  <si>
    <t>in-rbi-rep.xsd#in-rbi-rep_ValueAtRiskActual@http://www.xbrl.org/2003/role/terseLabel</t>
  </si>
  <si>
    <t>in-rbi-rep.xsd#in-rbi-rep_RemarksForContractAndDerivativesDomesticOperationFromRiskPerspective@http://www.xbrl.org/2003/role/terseLabel</t>
  </si>
  <si>
    <t>in-rbi-rep.xsd#in-rbi-rep_RegionOfBusinessAxis::in-rbi-rep.xsd#in-rbi-rep_DomesticMember:::in-rbi-rep.xsd#in-rbi-rep_TypeOfContractAndDerivativeProductAxis::in-rbi-rep.xsd#in-rbi-rep_CreditDefaultSwapsPurchasedMember</t>
  </si>
  <si>
    <t xml:space="preserve">Sec1Part-C - PART C - BORROWING AND OTHER LIABILITIES </t>
  </si>
  <si>
    <t xml:space="preserve">Sec1Part-C (D) - PART C - BORROWING AND OTHER LIABILITIES </t>
  </si>
  <si>
    <t>Sec1Part-B (D) - PART B - CAPITAL AND RESERVES</t>
  </si>
  <si>
    <t>Sec1Part-D - PART-D OFF BALANCE SHEET ITEMS</t>
  </si>
  <si>
    <t>Sec1Part-D (D) - PART-D OFF BALANCE SHEET ITEMS</t>
  </si>
  <si>
    <t>Sec2Part-A - PART-A OFF BALANCE SHEET EXPOSURES</t>
  </si>
  <si>
    <t>Sec2Part-A (D) - PART-A OFF BALANCE SHEET EXPOSURES</t>
  </si>
  <si>
    <t>Sec2Part-B And C - Part B: Contracts/Derivatives And Part C: Benchmark wise details of IRS</t>
  </si>
  <si>
    <t>Sec2Part-B And C (D) - Part B: Contracts/Derivatives And Part C: Benchmark wise details of IRS</t>
  </si>
  <si>
    <t>Sec2Part-G1AndG2 - Part G1: Credit Risk Concentration in Derivatives - Counterparty wise</t>
  </si>
  <si>
    <t xml:space="preserve">Sec2Part-G1AndG2 (D) - Part G1: Credit Risk Concentration in Derivatives - Counterparty wise </t>
  </si>
  <si>
    <t>Part-A: ASSETS (Amount Outstanding at end of Quarter)</t>
  </si>
  <si>
    <t xml:space="preserve">PART B - CAPITAL AND RESERVES  (Amount Outstanding at end of Quarter) </t>
  </si>
  <si>
    <t xml:space="preserve">PART C - BORROWING AND OTHER LIABILITIES  (Amount Outstanding at end of Quarter) </t>
  </si>
  <si>
    <t>II.1.2 Medium Term Loans ( Above 1 year and upto 3 years)</t>
  </si>
  <si>
    <t>XI. Total Net Investments (VIII-X)</t>
  </si>
  <si>
    <t>XIV.7 Others (Please specify)</t>
  </si>
  <si>
    <t>XIV. Networth (XI  - III - IX - XIII)</t>
  </si>
  <si>
    <t>Sao Tome and Principe, Dobras</t>
  </si>
  <si>
    <t>SAR</t>
  </si>
  <si>
    <t>Saudi Arabia, Riyals</t>
  </si>
  <si>
    <t>SPL</t>
  </si>
  <si>
    <t>Seborga, Luigini</t>
  </si>
  <si>
    <t>RSD</t>
  </si>
  <si>
    <t>Serbia, Dinars</t>
  </si>
  <si>
    <t>SCR</t>
  </si>
  <si>
    <t>Seychelles, Rupees</t>
  </si>
  <si>
    <t>SLL</t>
  </si>
  <si>
    <t>Sierra Leone, Leones</t>
  </si>
  <si>
    <t>XAG</t>
  </si>
  <si>
    <t>in-rbi-rep.xsd#in-rbi-rep_RegionOfBusinessAxis::in-rbi-rep.xsd#in-rbi-rep_DomesticMember:::in-rbi-rep.xsd#in-rbi-rep_TypeOfContractAndNonOptionRupeeDerivativesAxis::in-rbi-rep.xsd#in-rbi-rep_NetworthMember</t>
  </si>
  <si>
    <t>in-rbi-rep.xsd#in-rbi-rep_RegionOfBusinessAxis::in-rbi-rep.xsd#in-rbi-rep_DomesticMember:::in-rbi-rep.xsd#in-rbi-rep_TypeOfContractAndNonOptionRupeeDerivativesAxis::in-rbi-rep.xsd#in-rbi-rep_PriceValueBasisPointOfAggregateOfContractAndNonOptionRupeeDerivativesMemberToNetContractAndNonOptionRupeeDerivativesMember</t>
  </si>
  <si>
    <t>in-rbi-rep.xsd#in-rbi-rep_RegionOfBusinessAxis::in-rbi-rep.xsd#in-rbi-rep_DomesticMember:::in-rbi-rep.xsd#in-rbi-rep_TypeOfContractAndNonOptionRupeeDerivativesAxis::in-rbi-rep.xsd#in-rbi-rep_AggregateOfContractAndNonOptionRupeeDerivativesMember</t>
  </si>
  <si>
    <t>in-rbi-rep.xsd#in-rbi-rep_RegionOfBusinessAxis::in-rbi-rep.xsd#in-rbi-rep_DomesticMember:::in-rbi-rep.xsd#in-rbi-rep_TypeOfContractAndNonOptionRupeeDerivativesAxis::in-rbi-rep.xsd#in-rbi-rep_InterestRateSwapsForeignCurrencyMember</t>
  </si>
  <si>
    <t>MWK</t>
  </si>
  <si>
    <t>IV.2.2 Bonds and Debentures deemed to be in the nature of advances</t>
  </si>
  <si>
    <t>IV.2.3 Deposits with the NBFCs</t>
  </si>
  <si>
    <t>IV.2.4 All other loans</t>
  </si>
  <si>
    <t>Out of Total Loans and Advances, Loans and Advances to Infrastructure Projects</t>
  </si>
  <si>
    <t>V. Netting Items (V.1 + V.2 + V.3 + V.4)</t>
  </si>
  <si>
    <t>V.1 Balance in interest suspense account, if maintained</t>
  </si>
  <si>
    <t>V.2 Claims settled by ECGC pending adjustment</t>
  </si>
  <si>
    <t>V.3 Recoveries from borrowers pending appropriation</t>
  </si>
  <si>
    <t>V.4 Provisions held</t>
  </si>
  <si>
    <t>in-rbi-rep.xsd#in-rbi-rep_ContingentCreditExposureAxis::in-rbi-rep.xsd#in-rbi-rep_OtherItemsInRespectOfWhichTheBankIsContingentlyLiableMember</t>
  </si>
  <si>
    <t>in-rbi-rep.xsd#in-rbi-rep_ContingentCreditExposureAxis::in-rbi-rep.xsd#in-rbi-rep_SubordinateDebtMember</t>
  </si>
  <si>
    <t>in-rbi-rep.xsd#in-rbi-rep_BenchmarkWiseDetailsOfInterestRateSwapsAxis::in-rbi-rep.xsd#in-rbi-rep_InterestRateSwapsForeignCurrencyMember:::in-rbi-rep.xsd#in-rbi-rep_RegionOfBusinessAxis::in-rbi-rep.xsd#in-rbi-rep_OverseasMember</t>
  </si>
  <si>
    <t>in-rbi-rep.xsd#in-rbi-rep_BenchmarkWiseDetailsOfInterestRateSwapsAxis::in-rbi-rep.xsd#in-rbi-rep_LondonInterBankOfferRateInDollarMemberLIBOR:::in-rbi-rep.xsd#in-rbi-rep_RegionOfBusinessAxis::in-rbi-rep.xsd#in-rbi-rep_OverseasMember</t>
  </si>
  <si>
    <t>Note: For compiling credit equivalent amounts, the extent RBI guidelines on capital adequacy may be referred.</t>
  </si>
  <si>
    <t>III. Rupee Short Term Borrowings (Original Contracts less than 1 Year)  (III.1+III.2+III.3+III.4)</t>
  </si>
  <si>
    <t>in-rbi-rep.xsd#in-rbi-rep_BorrowingsOtherThanSubOrdinatedBonds</t>
  </si>
  <si>
    <t>in-rbi-rep.xsd#in-rbi-rep_GovernmentOfIndiaBorrowings</t>
  </si>
  <si>
    <t>in-rbi-rep.xsd#in-rbi-rep_BorrowingsReserveBankOfIndia</t>
  </si>
  <si>
    <t>in-rbi-rep.xsd#in-rbi-rep_BorrowingsFinancialInstitutionsAndBanks</t>
  </si>
  <si>
    <t>in-rbi-rep.xsd#in-rbi-rep_GovernmentGuaranteedBonds</t>
  </si>
  <si>
    <t>in-rbi-rep.xsd#in-rbi-rep_OtherBondsAndDebentures</t>
  </si>
  <si>
    <t xml:space="preserve">VII.2.1.6 Other Investments </t>
  </si>
  <si>
    <t xml:space="preserve">VII.2.2.6 Other Investments </t>
  </si>
  <si>
    <t>75e30f5b-27a9-414c-82bb-a30bc7e3175d:~:rbi:~:NotMandatory:~:True:~::~:</t>
  </si>
  <si>
    <t>1625e439-49c9-4776-b5a1-7b78b53e070e:~:rbi:~:NotMandatory:~:True:~::~:</t>
  </si>
  <si>
    <t>84052fec-7b40-4542-be48-755c3efbb1cd:~:NotMandatory:~:True:~:False:~::~::~:False:~::~::~:False:~::~::~:</t>
  </si>
  <si>
    <t>36c4a928-3e4d-4268-a0fe-5c7b1a4a8b0b:~:123:~:NotMandatory:~:True:~::~:</t>
  </si>
  <si>
    <t>in-rbi-rep.xsd#in-rbi-rep_RegionOfBusinessAxis::in-rbi-rep.xsd#in-rbi-rep_OverseasMember:::in-rbi-rep.xsd#in-rbi-rep_TypeOfContractAndNonOptionRupeeDerivativesAxis::in-rbi-rep.xsd#in-rbi-rep_InterestRateSwapsForeignCurrencyOthersMember</t>
  </si>
  <si>
    <t>in-rbi-rep.xsd#in-rbi-rep_RegionOfBusinessAxis::in-rbi-rep.xsd#in-rbi-rep_OverseasMember:::in-rbi-rep.xsd#in-rbi-rep_TypeOfContractAndNonOptionRupeeDerivativesAxis::in-rbi-rep.xsd#in-rbi-rep_NetContractAndNonOptionRupeeDerivativesMember</t>
  </si>
  <si>
    <t>in-rbi-rep.xsd#in-rbi-rep_RegionOfBusinessAxis::in-rbi-rep.xsd#in-rbi-rep_OverseasMember:::in-rbi-rep.xsd#in-rbi-rep_TypeOfContractAndNonOptionRupeeDerivativesAxis::in-rbi-rep.xsd#in-rbi-rep_NetworthMember</t>
  </si>
  <si>
    <t>in-rbi-rep.xsd#in-rbi-rep_RegionOfBusinessAxis::in-rbi-rep.xsd#in-rbi-rep_DomesticMember:::in-rbi-rep.xsd#in-rbi-rep_TypeOfContractAndDerivativeProductAxis::in-rbi-rep.xsd#in-rbi-rep_ForwardForexContractsMember</t>
  </si>
  <si>
    <t>fn_D15_1_14102015</t>
  </si>
  <si>
    <t>in-rbi-rep.xsd#in-rbi-rep_NameOfAuthorisedReportingOfficial</t>
  </si>
  <si>
    <t>Name of authorised reporting official</t>
  </si>
  <si>
    <t>fn_F15_8_14102015</t>
  </si>
  <si>
    <t>in-rbi-rep.xsd#in-rbi-rep_BenchmarkWiseDetailsOfInterestRateSwapsAxis::in-rbi-rep.xsd#in-rbi-rep_MumbaiInterBankOfferRateMemberMIBOR:::in-rbi-rep.xsd#in-rbi-rep_RegionOfBusinessAxis::in-rbi-rep.xsd#in-rbi-rep_DomesticMember</t>
  </si>
  <si>
    <t>in-rbi-rep.xsd#in-rbi-rep_ContingentCreditExposureAxis::in-rbi-rep.xsd#in-rbi-rep_AcceptancesEndorsementsMember</t>
  </si>
  <si>
    <t>I.1.2 Reserve Bank of India</t>
  </si>
  <si>
    <t>I.1.3 Financial Institutions / Banks</t>
  </si>
  <si>
    <t>I.1.4 Government Guaranteed Bonds</t>
  </si>
  <si>
    <t>I.1.5 Other Bonds / Debentures</t>
  </si>
  <si>
    <t>I.2 Subordinated Debt I.2 (1+2)</t>
  </si>
  <si>
    <t>I.2.1 With residual maturity of more than 5 years</t>
  </si>
  <si>
    <t>I.2.2 With residual maturity of less than 5 years</t>
  </si>
  <si>
    <t>II. Deposits (II.1+II.2+II.3+II.4)</t>
  </si>
  <si>
    <t>II.1 Term / Deposits from Public</t>
  </si>
  <si>
    <t>II.1.1 One year to three years (original maturity)</t>
  </si>
  <si>
    <t>II.1.2 More than 3 years ( original maturity)</t>
  </si>
  <si>
    <t>II.2 Certificate of Deposits</t>
  </si>
  <si>
    <t>II.3 Inter Corporate Deposits</t>
  </si>
  <si>
    <t>II.4 Other Deposits</t>
  </si>
  <si>
    <t>III.1 Government of India</t>
  </si>
  <si>
    <t>III.2 Reserve Bank of India</t>
  </si>
  <si>
    <t xml:space="preserve">III.3 Term Money Borrowings </t>
  </si>
  <si>
    <t xml:space="preserve">III.4 Commercial Paper </t>
  </si>
  <si>
    <t>IV. Total Rupee Borrowings (I+II+III)</t>
  </si>
  <si>
    <t>V. Foreign Currency Borrowings V (1+2+3+4+5+6)</t>
  </si>
  <si>
    <t>V.1 Through Lines of Credits</t>
  </si>
  <si>
    <t>V.2 Through Banks</t>
  </si>
  <si>
    <t>V.3 Through Foreign Currency Bonds</t>
  </si>
  <si>
    <t>V.4 From Multilateral Financial Institutions</t>
  </si>
  <si>
    <t>V.5 From Official Export Credit agencies</t>
  </si>
  <si>
    <t>in-rbi-rep.xsd#in-rbi-rep_BenchmarkWiseDetailsOfInterestRateSwapsAxis::in-rbi-rep.xsd#in-rbi-rep_OvernightIndexSwapsMemberOIS:::in-rbi-rep.xsd#in-rbi-rep_RegionOfBusinessAxis::in-rbi-rep.xsd#in-rbi-rep_DomesticMember</t>
  </si>
  <si>
    <t>in-rbi-rep.xsd#in-rbi-rep_IntangibleAssets</t>
  </si>
  <si>
    <t>in-rbi-rep.xsd#in-rbi-rep_AggregateAssets</t>
  </si>
  <si>
    <t>in-rbi-rep.xsd#in-rbi-rep_InterestEarningAssets</t>
  </si>
  <si>
    <t>in-rbi-rep.xsd#in-rbi-rep_OtherEarningAssets</t>
  </si>
  <si>
    <t>in-rbi-rep.xsd#in-rbi-rep_NonEarningAssets</t>
  </si>
  <si>
    <t>ceed5c9a-0213-496e-aeb1-64aa71d17e8c:~:NotMandatory:~:True:~:False:~::~::~:False:~::~::~:False:~::~::~:</t>
  </si>
  <si>
    <t>90afe45e-c6d2-4924-a18a-e99e554ca529:~:CAPITAL AND RESERVES:~:NotMandatory:~:True:~::~:</t>
  </si>
  <si>
    <t>I.   Paid-up Share Capital</t>
  </si>
  <si>
    <t>I.1 Equity Shares I.1 (1+2+3)</t>
  </si>
  <si>
    <t>I.1.1 Rupee Shares</t>
  </si>
  <si>
    <t>I.1.2 Shares under ADR mechanism</t>
  </si>
  <si>
    <t>I.1.3 Shares under GDR mechanism</t>
  </si>
  <si>
    <t>I.2 Preference Shares I.2 (1+2)</t>
  </si>
  <si>
    <t>in-rbi-rep.xsd#in-rbi-rep_InvestmentsSecuritiesAxis::in-rbi-rep.xsd#in-rbi-rep_QuotedMember:::in-rbi-rep.xsd#in-rbi-rep_TypeOfInvestmentAxis::in-rbi-rep.xsd#in-rbi-rep_InvestmentsInNBFCsMember</t>
  </si>
  <si>
    <t>in-rbi-rep.xsd#in-rbi-rep_InvestmentsSecuritiesAxis::in-rbi-rep.xsd#in-rbi-rep_QuotedMember:::in-rbi-rep.xsd#in-rbi-rep_TypeOfInvestmentAxis::in-rbi-rep.xsd#in-rbi-rep_OtherInvestmentsMember</t>
  </si>
  <si>
    <t>in-rbi-rep.xsd#in-rbi-rep_InvestmentsSecuritiesAxis::in-rbi-rep.xsd#in-rbi-rep_UnquotedMember</t>
  </si>
  <si>
    <t>in-rbi-rep.xsd#in-rbi-rep_RegionOfBusinessAxis::in-rbi-rep.xsd#in-rbi-rep_DomesticMember:::in-rbi-rep.xsd#in-rbi-rep_TypeOfContractAndDerivativeProductAxis::in-rbi-rep.xsd#in-rbi-rep_OthersMember</t>
  </si>
  <si>
    <t>in-rbi-rep.xsd#in-rbi-rep_RegionOfBusinessAxis::in-rbi-rep.xsd#in-rbi-rep_OverseasMember:::in-rbi-rep.xsd#in-rbi-rep_TypeOfContractAndDerivativeProductAxis::in-rbi-rep.xsd#in-rbi-rep_OthersMember</t>
  </si>
  <si>
    <t xml:space="preserve">              2. For cross currency and FCY/INR currency swaps the PV01 for respective legs may be included in their corresponding benchmarks. However, the notional of such deals need to be reported only under item IRS (FCY) </t>
  </si>
  <si>
    <t>Part D2: Derivatives - from Risk Perspective (Overseas Operations)</t>
  </si>
  <si>
    <t xml:space="preserve">
Notional Principal Total</t>
  </si>
  <si>
    <t xml:space="preserve"> Current Credit Exposure (Positive MTM value)</t>
  </si>
  <si>
    <t xml:space="preserve"> Negative MTM value</t>
  </si>
  <si>
    <t>9610c97b-f88a-4906-9dfa-c1fea22e6684:~:rbi:~:NotMandatory:~:True:~::~:</t>
  </si>
  <si>
    <t>in-rbi-rep.xsd#in-rbi-rep_OtherContractsAndDerivativesAxis</t>
  </si>
  <si>
    <t>#TYPDIM#</t>
  </si>
  <si>
    <t>d3206c0c-e44f-4416-9297-9a8550ba771b:~:rbi:~:NotMandatory:~:True:~::~:</t>
  </si>
  <si>
    <t>Brunei Darussalam, Dollars</t>
  </si>
  <si>
    <t>BGN</t>
  </si>
  <si>
    <t>Bulgaria, Leva</t>
  </si>
  <si>
    <t>BIF</t>
  </si>
  <si>
    <t>Burundi, Francs</t>
  </si>
  <si>
    <t>KHR</t>
  </si>
  <si>
    <t>Cambodia, Riels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</si>
  <si>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</si>
  <si>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</si>
  <si>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</si>
  <si>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</si>
  <si>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</si>
  <si>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</si>
  <si>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</si>
  <si>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</si>
  <si>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</si>
  <si>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</si>
  <si>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</si>
  <si>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</si>
  <si>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</si>
  <si>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</si>
  <si>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</si>
  <si>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</si>
  <si>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</si>
  <si>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</si>
  <si>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</si>
  <si>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in-rbi-rep.xsd#in-rbi-rep_ContingentCreditExposureAxis::in-rbi-rep.xsd#in-rbi-rep_GuaranteesIssuedToNonResidentsOnBehalfOfNonResidentsMember</t>
  </si>
  <si>
    <t>in-rbi-rep.xsd#in-rbi-rep_RegionOfBusinessAxis::in-rbi-rep.xsd#in-rbi-rep_OverseasMember:::in-rbi-rep.xsd#in-rbi-rep_TypeOfContractAndNonOptionRupeeDerivativesAxis::in-rbi-rep.xsd#in-rbi-rep_RupeeForeignCurrencyForwardContractsMember</t>
  </si>
  <si>
    <t>in-rbi-rep.xsd#in-rbi-rep_RegionOfBusinessAxis::in-rbi-rep.xsd#in-rbi-rep_OverseasMember:::in-rbi-rep.xsd#in-rbi-rep_TypeOfContractAndNonOptionRupeeDerivativesAxis::in-rbi-rep.xsd#in-rbi-rep_InterestRateSwapsRupeesMember</t>
  </si>
  <si>
    <t>in-rbi-rep.xsd#in-rbi-rep_InvestmentsSecuritiesAxis::in-rbi-rep.xsd#in-rbi-rep_UnquotedMember:::in-rbi-rep.xsd#in-rbi-rep_TypeOfInvestmentAxis::in-rbi-rep.xsd#in-rbi-rep_EquitySharesMember</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</si>
  <si>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</si>
  <si>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</si>
  <si>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</si>
  <si>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</si>
  <si>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</si>
  <si>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</si>
  <si>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</si>
  <si>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</si>
  <si>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</si>
  <si>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</si>
  <si>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</si>
  <si>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</si>
  <si>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</si>
  <si>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</si>
  <si>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</si>
  <si>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</si>
  <si>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</si>
  <si>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</si>
  <si>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</si>
  <si>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</si>
  <si>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</si>
  <si>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</si>
  <si>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</si>
  <si>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</si>
  <si>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</si>
  <si>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</si>
  <si>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</si>
  <si>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</si>
  <si>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</si>
  <si>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</si>
  <si>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in-rbi-rep.xsd#in-rbi-rep_RegionOfBusinessAxis::in-rbi-rep.xsd#in-rbi-rep_OverseasMember:::in-rbi-rep.xsd#in-rbi-rep_TypeOfContractAndNonOptionRupeeDerivativesAxis::in-rbi-rep.xsd#in-rbi-rep_MemoItemsInterestRateSwapsForeignCurrencyInTermsOfUSDEquivalentMember</t>
  </si>
  <si>
    <t>in-rbi-rep.xsd#in-rbi-rep_RegionOfBusinessAxis::in-rbi-rep.xsd#in-rbi-rep_DomesticMember:::in-rbi-rep.xsd#in-rbi-rep_TypeOfContractAndDerivativeProductAxis::in-rbi-rep.xsd#in-rbi-rep_CurrencyFuturesMember</t>
  </si>
  <si>
    <t>in-rbi-rep.xsd#in-rbi-rep_RegionOfBusinessAxis::in-rbi-rep.xsd#in-rbi-rep_DomesticMember:::in-rbi-rep.xsd#in-rbi-rep_TypeOfContractAndDerivativeProductAxis::in-rbi-rep.xsd#in-rbi-rep_InterestRateFuturesMember</t>
  </si>
  <si>
    <t>V.   Accumulated losses of previous years</t>
  </si>
  <si>
    <t>VI. Operating Surplus in Current Year</t>
  </si>
  <si>
    <t>VII.  Operating Deficit in Current Year</t>
  </si>
  <si>
    <t>VIII.  Undisclosed reserves</t>
  </si>
  <si>
    <t>IX. General Provisions</t>
  </si>
  <si>
    <t>in-rbi-rep.xsd#in-rbi-rep_BenchmarkWiseDetailsOfInterestRateSwapsAxis::in-rbi-rep.xsd#in-rbi-rep_MumbaiInterBankForwardOfferRateMemberMIFOR:::in-rbi-rep.xsd#in-rbi-rep_RegionOfBusinessAxis::in-rbi-rep.xsd#in-rbi-rep_OverseasMember</t>
  </si>
  <si>
    <t>Bank Address</t>
  </si>
  <si>
    <t>in-rbi-rep.xsd#in-rbi-rep_ForeignCurrencyToForeignCurrencyPurchased</t>
  </si>
  <si>
    <t xml:space="preserve">FCY / FCY </t>
  </si>
  <si>
    <t>in-rbi-rep.xsd#in-rbi-rep_ForeignCurrencyToForeignCurrencySold</t>
  </si>
  <si>
    <t>in-rbi-rep.xsd#in-rbi-rep_PeriodOfPendingReconcilliationAxis::in-rbi-rep.xsd#in-rbi-rep_OverOneYearUptoTwoYearMember:::in-rbi-rep.xsd#in-rbi-rep_RegionOfBusinessAxis::in-rbi-rep.xsd#in-rbi-rep_OverseasMember</t>
  </si>
  <si>
    <t>XIV.3 Earnest Money Deposit and Other Deposits</t>
  </si>
  <si>
    <t>XIV.4 Application Money on Shares and Debentures</t>
  </si>
  <si>
    <t>XIV.5 Amount Recoverable from GOI and ERAF</t>
  </si>
  <si>
    <t>XIV.6 Pre-paid Expenses</t>
  </si>
  <si>
    <t xml:space="preserve">        XIV.7.1 Other Losses</t>
  </si>
  <si>
    <t xml:space="preserve">        XIV.7.2 Deferred Tax Assets</t>
  </si>
  <si>
    <t xml:space="preserve">        XIV.7.3 Non Banking Assets acquired in satisfaction of claims</t>
  </si>
  <si>
    <t xml:space="preserve">        XIV.7.4 Gross Positive MTM Value of Derivatives</t>
  </si>
  <si>
    <t>XV. Intangible Assets</t>
  </si>
  <si>
    <t>A. Interest Earning Assets</t>
  </si>
  <si>
    <t>B. Other Earning Assets</t>
  </si>
  <si>
    <t>Others</t>
  </si>
  <si>
    <t>c3cfd523-6ced-4872-bd34-b242b5b7864d:~:NotMandatory:~:True:~:False:~::~::~:False:~::~::~:False:~::~::~:</t>
  </si>
  <si>
    <t>1a947ada-6a68-487a-8e0a-78d87cff686b:~:rbi:~:NotMandatory:~:True:~::~:</t>
  </si>
  <si>
    <t>Balances in current accounts</t>
  </si>
  <si>
    <t>in-rbi-rep.xsd#in-rbi-rep_BalancesInCurrentAccountInIndia</t>
  </si>
  <si>
    <t>Turnover During Month</t>
  </si>
  <si>
    <t>Outstanding</t>
  </si>
  <si>
    <t>Principal Amount            (A = B + C ) Outstanding</t>
  </si>
  <si>
    <t>Trading Book (B)            Outstanding</t>
  </si>
  <si>
    <t>Banking Book (C)     Outstanding</t>
  </si>
  <si>
    <t>Principal Amount                               (A = B + C )</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</si>
  <si>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</si>
  <si>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</si>
  <si>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</si>
  <si>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</si>
  <si>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</si>
  <si>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</si>
  <si>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</si>
  <si>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</si>
  <si>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</si>
  <si>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</si>
  <si>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</si>
  <si>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</si>
  <si>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</si>
  <si>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</si>
  <si>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</si>
  <si>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</si>
  <si>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</si>
  <si>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</si>
  <si>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in-rbi-rep.xsd#in-rbi-rep_ContingentCreditExposureAxis::in-rbi-rep.xsd#in-rbi-rep_AmountOfExternalCommercialBorrowingsMember</t>
  </si>
  <si>
    <t>in-rbi-rep.xsd#in-rbi-rep_ContingentCreditExposureAxis::in-rbi-rep.xsd#in-rbi-rep_BillsForCollectionMember</t>
  </si>
  <si>
    <t>7cd75e12-3329-454a-b148-4f7bf77e591f:~:OTHER:~:NotMandatory:~:True:~::~:</t>
  </si>
  <si>
    <t>in-rbi-rep.xsd#in-rbi-rep_DetailsOfOtherInstrumentsAxis</t>
  </si>
  <si>
    <t>68046d0e-0869-4c3e-b4b4-646568bd95b6:~:NOTE:~:NotMandatory:~:True:~::~:</t>
  </si>
  <si>
    <t>1cff0c87-1229-4436-b1eb-2cf60cb3de70:~:OTHER:~:NotMandatory:~:True:~::~:</t>
  </si>
  <si>
    <t>in-rbi-rep.xsd#in-rbi-rep_DetailsOfOtherLiabilitiesAxis</t>
  </si>
  <si>
    <t>86953102-7cfc-428d-aaf7-022022f27aae:~:rbi:~:NotMandatory:~:True:~::~:</t>
  </si>
  <si>
    <t>Amount in Rs. Lakhs</t>
  </si>
  <si>
    <t>Sec1Part-A - Part-A: ASSETS</t>
  </si>
  <si>
    <t>in-rbi-rep.xsd#in-rbi-rep_RegionOfBusinessAxis::in-rbi-rep.xsd#in-rbi-rep_OverseasMember:::in-rbi-rep.xsd#in-rbi-rep_TypeOfContractAndNonOptionRupeeDerivativesAxis::in-rbi-rep.xsd#in-rbi-rep_MemoItemsInterestRateSwapsForeignCurrencyOthersMember</t>
  </si>
  <si>
    <t>in-rbi-rep.xsd#in-rbi-rep_RegionOfBusinessAxis::in-rbi-rep.xsd#in-rbi-rep_DomesticMember:::in-rbi-rep.xsd#in-rbi-rep_TypeOfContractAndDerivativeProductAxis::in-rbi-rep.xsd#in-rbi-rep_SingleCurrencyInterestRateSwapsMember</t>
  </si>
  <si>
    <t>in-rbi-rep.xsd#in-rbi-rep_TypeOfNonSLRSecuritiesAxis::in-rbi-rep.xsd#in-rbi-rep_OtherNonSLRMember</t>
  </si>
  <si>
    <t>in-rbi-rep.xsd#in-rbi-rep_ContingentCreditExposureAxis::in-rbi-rep.xsd#in-rbi-rep_InterestRateSwapsMember</t>
  </si>
  <si>
    <t>in-rbi-rep.xsd#in-rbi-rep_ContingentCreditExposureAxis::in-rbi-rep.xsd#in-rbi-rep_ForwardRateAgreementsMember</t>
  </si>
  <si>
    <t>in-rbi-rep.xsd#in-rbi-rep_ContingentCreditExposureAxis::in-rbi-rep.xsd#in-rbi-rep_AggregateOffBalanceSheetExposureMember</t>
  </si>
  <si>
    <t>in-rbi-rep.xsd#in-rbi-rep_ContingentCreditExposureAxis::in-rbi-rep.xsd#in-rbi-rep_OtherThanSubOrdinatedDebtMember</t>
  </si>
  <si>
    <t>in-rbi-rep.xsd#in-rbi-rep_ContingentCreditExposureAxis::in-rbi-rep.xsd#in-rbi-rep_GovernmentGuaranteedMember</t>
  </si>
  <si>
    <t>in-rbi-rep.xsd#in-rbi-rep_ContingentCreditExposureAxis::in-rbi-rep.xsd#in-rbi-rep_NonGovernmentGuaranteedMember</t>
  </si>
  <si>
    <t>IX.1 Debt securities</t>
  </si>
  <si>
    <t>X. Provision held for depreciation in value of investments</t>
  </si>
  <si>
    <t>XII. Fixed Assets (Net)</t>
  </si>
  <si>
    <t>XII.1 Land, Building and Equipment</t>
  </si>
  <si>
    <t>XII.2 Leased out Assets</t>
  </si>
  <si>
    <t>XIII. Current Assets</t>
  </si>
  <si>
    <t>XIII.3 Sundry Debtors</t>
  </si>
  <si>
    <t>VII.2 Certificate of Deposits</t>
  </si>
  <si>
    <t>VII.3 Inter-Corporate Deposits</t>
  </si>
  <si>
    <t>VII.4 Term Money Borrowings</t>
  </si>
  <si>
    <t>VII.5 Commercial Paper</t>
  </si>
  <si>
    <t>VII.6 Other Deposits</t>
  </si>
  <si>
    <t>VIII. Other Borrowings</t>
  </si>
  <si>
    <t>VIII.1 From GOI - with original maturity less than 1 year</t>
  </si>
  <si>
    <t>fn_G134_6_20112014</t>
  </si>
  <si>
    <t>fn_H134_7_20112014</t>
  </si>
  <si>
    <t>fn_G135_8_20112014</t>
  </si>
  <si>
    <t>fn_H135_9_20112014</t>
  </si>
  <si>
    <t>fn_G136_10_20112014</t>
  </si>
  <si>
    <t>in-rbi-rep.xsd#in-rbi-rep_ContingentCreditExposureAxis::in-rbi-rep.xsd#in-rbi-rep_FinancialGuaranteesMember</t>
  </si>
  <si>
    <t>in-rbi-rep.xsd#in-rbi-rep_ContingentCreditExposureAxis::in-rbi-rep.xsd#in-rbi-rep_GuaranteesForECBMember</t>
  </si>
  <si>
    <t>in-rbi-rep.xsd#in-rbi-rep_ContingentCreditExposureAxis::in-rbi-rep.xsd#in-rbi-rep_GuaranteesForOthersIncludingDPGMember</t>
  </si>
  <si>
    <t>in-rbi-rep.xsd#in-rbi-rep_ContingentCreditExposureAxis::in-rbi-rep.xsd#in-rbi-rep_OthersGuaranteesMember</t>
  </si>
  <si>
    <t>in-rbi-rep.xsd#in-rbi-rep_ContingentCreditExposureAxis::in-rbi-rep.xsd#in-rbi-rep_UnderwritingStandbyCommitmentsMember</t>
  </si>
  <si>
    <t>in-rbi-rep.xsd#in-rbi-rep_ContingentCreditExposureAxis::in-rbi-rep.xsd#in-rbi-rep_OtherContingentLiabilitiesCommitmentsOfOthersMember</t>
  </si>
  <si>
    <t>in-rbi-rep.xsd#in-rbi-rep_ContingentCreditExposureAxis::in-rbi-rep.xsd#in-rbi-rep_ForeignExchangeContractsOutstandingMember</t>
  </si>
  <si>
    <t>in-rbi-rep.xsd#in-rbi-rep_ContingentCreditExposureAxis::in-rbi-rep.xsd#in-rbi-rep_InterestRateRelatedContractsMember</t>
  </si>
  <si>
    <t>C. Non-Earning Assets</t>
  </si>
  <si>
    <t>Note: Under Interest Earning Assets, all the asset items for which the income is included/reported under interest income in return on operating results (ROR)</t>
  </si>
  <si>
    <t>in-rbi-rep.xsd#in-rbi-rep_CashAndBankBalances</t>
  </si>
  <si>
    <t>I.2.1 with original maturity period of 20 years</t>
  </si>
  <si>
    <t>I.2.2 with original maturity period of less than 20 years</t>
  </si>
  <si>
    <t>II. Reserves (Disclosed)</t>
  </si>
  <si>
    <t xml:space="preserve">       II.1 Share Premium Account</t>
  </si>
  <si>
    <t xml:space="preserve">       II.2 Capital Reserves (excl. Revaluation Reserves)</t>
  </si>
  <si>
    <t xml:space="preserve">       II.3 Statutory Reserves</t>
  </si>
  <si>
    <t xml:space="preserve">       II.4 General Reserves</t>
  </si>
  <si>
    <t xml:space="preserve">       II.5 Special Reserves u/s 36(1)(viii) of Income Tax Act</t>
  </si>
  <si>
    <t xml:space="preserve">       II.6 Reserve u/s 45-IC of RBI Act</t>
  </si>
  <si>
    <t xml:space="preserve">       II.7 Other Revenue Reserves</t>
  </si>
  <si>
    <t xml:space="preserve">       II.8 Investment Fluctuation Reserves/ Investment Reserves</t>
  </si>
  <si>
    <t>III.  Revaluation Reserves</t>
  </si>
  <si>
    <t xml:space="preserve">          III.1 Revl. Reserves - Property</t>
  </si>
  <si>
    <t xml:space="preserve">          III.2 Revl. Reserves - Financial Assets</t>
  </si>
  <si>
    <t>IV.  Surplus - unallocated and carried over</t>
  </si>
  <si>
    <t>Part B: Contracts/Derivatives</t>
  </si>
  <si>
    <t>in-rbi-rep.xsd#in-rbi-rep_NotionalPrincipalTurnoverAmountDuringPeriod</t>
  </si>
  <si>
    <t>in-rbi-rep.xsd#in-rbi-rep_NotionalPrincipalAmountOutstanding</t>
  </si>
  <si>
    <t>in-rbi-rep.xsd#in-rbi-rep_CreditEquivalentAmountOutstanding</t>
  </si>
  <si>
    <t>in-rbi-rep.xsd#in-rbi-rep_AccountingBooksAxis::in-rbi-rep.xsd#in-rbi-rep_AggregateAccountingBooksMember</t>
  </si>
  <si>
    <t>in-rbi-rep.xsd#in-rbi-rep_AccountingBooksAxis::in-rbi-rep.xsd#in-rbi-rep_TradingBookMember</t>
  </si>
  <si>
    <t>in-rbi-rep.xsd#in-rbi-rep_AccountingBooksAxis::in-rbi-rep.xsd#in-rbi-rep_BankingBookMember</t>
  </si>
  <si>
    <t>in-rbi-rep.xsd#in-rbi-rep_RegionOfBusinessAxis::in-rbi-rep.xsd#in-rbi-rep_DomesticMember:::in-rbi-rep.xsd#in-rbi-rep_TypeOfContractAndDerivativeProductAxis::in-rbi-rep.xsd#in-rbi-rep_CurrencyOptionsMember</t>
  </si>
  <si>
    <t>in-rbi-rep.xsd#in-rbi-rep_RegionOfBusinessAxis::in-rbi-rep.xsd#in-rbi-rep_DomesticMember:::in-rbi-rep.xsd#in-rbi-rep_TypeOfContractAndDerivativeProductAxis::in-rbi-rep.xsd#in-rbi-rep_InterestRateOptionsMember</t>
  </si>
  <si>
    <t>in-rbi-rep.xsd#in-rbi-rep_RegionOfBusinessAxis::in-rbi-rep.xsd#in-rbi-rep_DomesticMember:::in-rbi-rep.xsd#in-rbi-rep_TypeOfContractAndDerivativeProductAxis::in-rbi-rep.xsd#in-rbi-rep_ForwardRateAgreementsMember</t>
  </si>
  <si>
    <t>Part B: Turnover of SLR/Government Securities (Face Value) during the reporting Month</t>
  </si>
  <si>
    <t>HTM</t>
  </si>
  <si>
    <t>HFT</t>
  </si>
  <si>
    <t>AFS</t>
  </si>
  <si>
    <t>in-rbi-rep.xsd#in-rbi-rep_RegionOfBusinessAxis::in-rbi-rep.xsd#in-rbi-rep_DomesticMember:::in-rbi-rep.xsd#in-rbi-rep_TypeOfContractAndDerivativeProductAxis::in-rbi-rep.xsd#in-rbi-rep_ContractDerivativeMember</t>
  </si>
  <si>
    <t>in-rbi-rep.xsd#in-rbi-rep_RegionOfBusinessAxis::in-rbi-rep.xsd#in-rbi-rep_OverseasMember:::in-rbi-rep.xsd#in-rbi-rep_TypeOfContractAndDerivativeProductAxis::in-rbi-rep.xsd#in-rbi-rep_ForwardForexContractsMember</t>
  </si>
  <si>
    <t>in-rbi-rep.xsd#in-rbi-rep_RegionOfBusinessAxis::in-rbi-rep.xsd#in-rbi-rep_OverseasMember:::in-rbi-rep.xsd#in-rbi-rep_TypeOfContractAndDerivativeProductAxis::in-rbi-rep.xsd#in-rbi-rep_FuturesMember</t>
  </si>
  <si>
    <t>in-rbi-rep.xsd#in-rbi-rep_RegionOfBusinessAxis::in-rbi-rep.xsd#in-rbi-rep_OverseasMember:::in-rbi-rep.xsd#in-rbi-rep_TypeOfContractAndDerivativeProductAxis::in-rbi-rep.xsd#in-rbi-rep_CurrencyFuturesMember</t>
  </si>
  <si>
    <t>5. Amount of External Commercial Borrowings (ECBs)</t>
  </si>
  <si>
    <t>6. Bills for Collection</t>
  </si>
  <si>
    <t>&lt;ProjectConfig&gt;_x000D_
  &lt;add key="PackageName" value="RBI-RAL" /&gt;_x000D_
  &lt;add key="PackageDescription" value="RAL" /&gt;_x000D_
  &lt;add key="PackageAuthor" value="IRIS" /&gt;_x000D_
  &lt;add key="CreatedOn" value="14/11/2014" /&gt;_x000D_
  &lt;add key="PackageVersion" value="" /&gt;_x000D_
  &lt;add key="SecurityCode" value="3meE/gFr0EsjU77r6hBiRqWUJGgK5GtZCCrkOS9M0dfKiVLdJxsy3pMTkzjahTAUilsLshI+ocBXevL8auGqmg==" /&gt;_x000D_
  &lt;add key="TaxonomyPath" value="\RAL-FIMD\in-rbi-ral.xsd" /&gt;_x000D_
  &lt;add key="PublishPath" value="" /&gt;_x000D_
  &lt;add key="Culture" value="en-GB" /&gt;_x000D_
  &lt;add key="Scheme" value="123456" /&gt;_x000D_
  &lt;add key="ProjectMode" value="Package" /&gt;_x000D_
  &lt;add key="StartupSheet" value="Introduction" /&gt;_x000D_
  &lt;add key="VersionNo" value="V2.0" /&gt;_x000D_
&lt;/ProjectConfig&gt;</t>
  </si>
  <si>
    <t>in-rbi-rep.xsd#in-rbi-rep_ReturnName</t>
  </si>
  <si>
    <t>Return Name</t>
  </si>
  <si>
    <t>in-rbi-rep.xsd#in-rbi-rep_ReturnCode</t>
  </si>
  <si>
    <t>Return Code</t>
  </si>
  <si>
    <t>in-rbi-rep.xsd#in-rbi-rep_ReportingFrequency</t>
  </si>
  <si>
    <t>Reporting Frequency</t>
  </si>
  <si>
    <t>Status</t>
  </si>
  <si>
    <t>in-rbi-rep.xsd#in-rbi-rep_DateOfAudit</t>
  </si>
  <si>
    <t>Date of Audit</t>
  </si>
  <si>
    <t>in-rbi-rep.xsd#in-rbi-rep_ReturnVersion</t>
  </si>
  <si>
    <t>Return Version</t>
  </si>
  <si>
    <t>V2.0</t>
  </si>
  <si>
    <t>in-rbi-rep.xsd#in-rbi-rep_ReportingPeriodStartDate</t>
  </si>
  <si>
    <t>Startup Date</t>
  </si>
  <si>
    <t>RAL-FID</t>
  </si>
  <si>
    <t>AreaOfOperation</t>
  </si>
  <si>
    <t>in-rbi-rep.xsd#in-rbi-rep_AreaOfOperationOfFIs</t>
  </si>
  <si>
    <t>in-rbi-rep.xsd#in-rbi-rep_FraudInvestigationCode</t>
  </si>
  <si>
    <t>in-rbi-rep.xsd#in-rbi-rep_ReportForTheYearEnded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</si>
</sst>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
  </numFmts>
  <fonts count="28">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8"/>
      <name val="Calibri"/>
      <family val="2"/>
    </font>
    <font>
      <u/>
      <sz val="11"/>
      <color indexed="12"/>
      <name val="Calibri"/>
      <family val="2"/>
    </font>
    <font>
      <sz val="11"/>
      <color indexed="9"/>
      <name val="Calibri"/>
      <family val="2"/>
    </font>
    <font>
      <sz val="11"/>
      <color indexed="8"/>
      <name val="Calibri"/>
      <family val="2"/>
    </font>
    <font>
      <b/>
      <sz val="11"/>
      <color indexed="8"/>
      <name val="Calibri"/>
      <family val="2"/>
    </font>
    <font>
      <b/>
      <i/>
      <sz val="11"/>
      <color indexed="8"/>
      <name val="Calibri"/>
      <family val="2"/>
    </font>
    <font>
      <b/>
      <sz val="9"/>
      <color indexed="81"/>
      <name val="Tahoma"/>
      <family val="2"/>
    </font>
    <font>
      <sz val="14"/>
      <color indexed="9"/>
      <name val="Calibri"/>
      <family val="2"/>
    </font>
    <font>
      <b/>
      <sz val="12"/>
      <color indexed="8"/>
      <name val="Calibri"/>
      <family val="2"/>
    </font>
    <font>
      <sz val="11"/>
      <color indexed="8"/>
      <name val="Calibri"/>
      <family val="2"/>
    </font>
    <font>
      <b/>
      <sz val="11"/>
      <color indexed="8"/>
      <name val="Calibri"/>
      <family val="2"/>
    </font>
    <font>
      <i/>
      <sz val="11"/>
      <color indexed="8"/>
      <name val="Calibri"/>
      <family val="2"/>
    </font>
    <font>
      <b/>
      <i/>
      <sz val="11"/>
      <color indexed="8"/>
      <name val="Calibri"/>
      <family val="2"/>
    </font>
    <font>
      <sz val="11"/>
      <color indexed="60"/>
      <name val="Calibri"/>
      <family val="2"/>
    </font>
    <font>
      <sz val="10"/>
      <name val="Arial"/>
      <family val="2"/>
    </font>
    <font>
      <sz val="10"/>
      <name val="Arial "/>
    </font>
    <font>
      <sz val="10"/>
      <color indexed="8"/>
      <name val="Arial"/>
      <family val="2"/>
    </font>
    <font>
      <b/>
      <sz val="11"/>
      <color indexed="9"/>
      <name val="Calibri"/>
      <family val="2"/>
    </font>
    <font>
      <b/>
      <i/>
      <sz val="11"/>
      <color indexed="9"/>
      <name val="Calibri"/>
      <family val="2"/>
    </font>
    <font>
      <u/>
      <sz val="11"/>
      <color indexed="9"/>
      <name val="Calibri"/>
      <family val="2"/>
    </font>
    <font>
      <i/>
      <sz val="11"/>
      <color indexed="9"/>
      <name val="Calibri"/>
      <family val="2"/>
    </font>
    <font>
      <u/>
      <sz val="11"/>
      <color theme="10"/>
      <name val="Calibri"/>
      <family val="2"/>
      <scheme val="minor"/>
    </font>
    <font>
      <sz val="11"/>
      <color indexed="9"/>
      <name val="Calibri"/>
      <family val="2"/>
      <scheme val="minor"/>
    </font>
  </fonts>
  <fills count="16">
    <fill>
      <patternFill patternType="none"/>
    </fill>
    <fill>
      <patternFill patternType="gray125"/>
    </fill>
    <fill>
      <patternFill patternType="solid">
        <fgColor indexed="43"/>
      </patternFill>
    </fill>
    <fill>
      <patternFill patternType="solid">
        <fgColor indexed="22"/>
        <bgColor indexed="64"/>
      </patternFill>
    </fill>
    <fill>
      <patternFill patternType="lightHorizontal">
        <fgColor indexed="22"/>
        <bgColor indexed="43"/>
      </patternFill>
    </fill>
    <fill>
      <patternFill patternType="solid">
        <fgColor indexed="49"/>
        <bgColor indexed="64"/>
      </patternFill>
    </fill>
    <fill>
      <patternFill patternType="solid">
        <fgColor indexed="9"/>
        <bgColor indexed="64"/>
      </patternFill>
    </fill>
    <fill>
      <patternFill patternType="solid">
        <fgColor indexed="31"/>
        <bgColor indexed="64"/>
      </patternFill>
    </fill>
    <fill>
      <patternFill patternType="solid">
        <fgColor indexed="44"/>
        <bgColor indexed="64"/>
      </patternFill>
    </fill>
    <fill>
      <patternFill patternType="solid">
        <fgColor indexed="47"/>
        <bgColor indexed="64"/>
      </patternFill>
    </fill>
    <fill>
      <patternFill patternType="lightUp">
        <fgColor indexed="22"/>
        <bgColor indexed="9"/>
      </patternFill>
    </fill>
    <fill>
      <patternFill patternType="lightHorizontal">
        <fgColor indexed="22"/>
        <bgColor indexed="9"/>
      </patternFill>
    </fill>
    <fill>
      <patternFill patternType="solid">
        <fgColor indexed="56"/>
        <bgColor indexed="64"/>
      </patternFill>
    </fill>
    <fill>
      <patternFill patternType="lightUp">
        <fgColor indexed="22"/>
        <bgColor indexed="22"/>
      </patternFill>
    </fill>
    <fill>
      <patternFill patternType="solid">
        <fgColor indexed="44"/>
        <bgColor indexed="22"/>
      </patternFill>
    </fill>
    <fill>
      <patternFill patternType="solid">
        <fgColor indexed="9"/>
        <bgColor indexed="22"/>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93">
    <xf numFmtId="0" fontId="0" fillId="0" borderId="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4" fontId="3" fillId="0" borderId="0" applyFont="0" applyFill="0" applyBorder="0" applyAlignment="0" applyProtection="0"/>
    <xf numFmtId="0" fontId="26"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8" fillId="2" borderId="0" applyNumberFormat="0" applyBorder="0" applyAlignment="0" applyProtection="0"/>
    <xf numFmtId="0" fontId="4" fillId="0" borderId="0"/>
    <xf numFmtId="0" fontId="1" fillId="0" borderId="0"/>
    <xf numFmtId="0" fontId="19" fillId="0" borderId="0"/>
    <xf numFmtId="0" fontId="20" fillId="0" borderId="0"/>
    <xf numFmtId="0" fontId="1" fillId="0" borderId="0"/>
    <xf numFmtId="0" fontId="1" fillId="0" borderId="0"/>
    <xf numFmtId="0" fontId="20" fillId="0" borderId="0"/>
    <xf numFmtId="0" fontId="19" fillId="0" borderId="0"/>
    <xf numFmtId="0" fontId="19" fillId="0" borderId="0"/>
    <xf numFmtId="0" fontId="19" fillId="0" borderId="0"/>
    <xf numFmtId="0" fontId="19" fillId="0" borderId="0"/>
    <xf numFmtId="0" fontId="19" fillId="0" borderId="0"/>
    <xf numFmtId="0" fontId="21" fillId="0" borderId="0">
      <alignment vertical="top"/>
    </xf>
    <xf numFmtId="0" fontId="21" fillId="0" borderId="0">
      <alignment vertical="top"/>
    </xf>
    <xf numFmtId="0" fontId="21" fillId="0" borderId="0">
      <alignment vertical="top"/>
    </xf>
    <xf numFmtId="0" fontId="1" fillId="0" borderId="0"/>
    <xf numFmtId="0" fontId="4" fillId="0" borderId="0"/>
    <xf numFmtId="0" fontId="19" fillId="0" borderId="0" applyNumberForma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2" fontId="19" fillId="0" borderId="0"/>
    <xf numFmtId="0" fontId="19" fillId="0" borderId="0" applyNumberFormat="0" applyFill="0" applyBorder="0" applyAlignment="0" applyProtection="0"/>
    <xf numFmtId="0" fontId="1" fillId="0" borderId="0"/>
    <xf numFmtId="0" fontId="1" fillId="0" borderId="0"/>
    <xf numFmtId="43" fontId="19" fillId="0" borderId="0" applyFont="0" applyFill="0" applyBorder="0" applyAlignment="0" applyProtection="0"/>
    <xf numFmtId="0" fontId="19" fillId="0" borderId="0" applyNumberForma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9" fontId="19" fillId="0" borderId="0" applyFont="0" applyFill="0" applyBorder="0" applyAlignment="0" applyProtection="0"/>
    <xf numFmtId="9" fontId="21" fillId="0" borderId="0" applyFont="0" applyFill="0" applyBorder="0" applyAlignment="0" applyProtection="0"/>
    <xf numFmtId="2" fontId="19"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1" fillId="0" borderId="0"/>
    <xf numFmtId="44" fontId="1" fillId="0" borderId="0" applyFont="0" applyFill="0" applyBorder="0" applyAlignment="0" applyProtection="0"/>
    <xf numFmtId="0" fontId="19" fillId="0" borderId="0" applyNumberFormat="0" applyFill="0" applyBorder="0" applyAlignment="0" applyProtection="0"/>
    <xf numFmtId="0" fontId="1" fillId="0" borderId="0"/>
    <xf numFmtId="43" fontId="19" fillId="0" borderId="0" applyFont="0" applyFill="0" applyBorder="0" applyAlignment="0" applyProtection="0"/>
    <xf numFmtId="0" fontId="19" fillId="0" borderId="0" applyNumberFormat="0" applyFill="0" applyBorder="0" applyAlignment="0" applyProtection="0"/>
    <xf numFmtId="44" fontId="1" fillId="0" borderId="0" applyFont="0" applyFill="0" applyBorder="0" applyAlignment="0" applyProtection="0"/>
    <xf numFmtId="0" fontId="19" fillId="0" borderId="0" applyNumberFormat="0" applyFill="0" applyBorder="0" applyAlignment="0" applyProtection="0"/>
    <xf numFmtId="0" fontId="1" fillId="0" borderId="0"/>
    <xf numFmtId="43" fontId="19" fillId="0" borderId="0" applyFont="0" applyFill="0" applyBorder="0" applyAlignment="0" applyProtection="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20" fillId="0" borderId="0"/>
    <xf numFmtId="0" fontId="1" fillId="0" borderId="0"/>
    <xf numFmtId="44" fontId="1" fillId="0" borderId="0" applyFont="0" applyFill="0" applyBorder="0" applyAlignment="0" applyProtection="0"/>
    <xf numFmtId="0" fontId="20" fillId="0" borderId="0"/>
    <xf numFmtId="0" fontId="1" fillId="0" borderId="0"/>
    <xf numFmtId="43" fontId="1" fillId="0" borderId="0" applyFont="0" applyFill="0" applyBorder="0" applyAlignment="0" applyProtection="0"/>
  </cellStyleXfs>
  <cellXfs count="225">
    <xf numFmtId="0" fontId="0" fillId="0" borderId="0" xfId="0"/>
    <xf numFmtId="0" fontId="0" fillId="0" borderId="0" xfId="0" applyProtection="1">
      <protection locked="0"/>
    </xf>
    <xf numFmtId="0" fontId="0" fillId="0" borderId="1" xfId="0" applyBorder="1" applyProtection="1">
      <protection locked="0"/>
    </xf>
    <xf numFmtId="0" fontId="0" fillId="0" borderId="1" xfId="0" applyFill="1" applyBorder="1" applyProtection="1">
      <protection locked="0"/>
    </xf>
    <xf numFmtId="0" fontId="0" fillId="0" borderId="1" xfId="0" applyNumberFormat="1" applyBorder="1" applyProtection="1">
      <protection locked="0"/>
    </xf>
    <xf numFmtId="0" fontId="0" fillId="0" borderId="0" xfId="0" applyAlignment="1" applyProtection="1">
      <alignment wrapText="1"/>
      <protection locked="0"/>
    </xf>
    <xf numFmtId="0" fontId="0" fillId="0" borderId="0" xfId="0" applyBorder="1" applyProtection="1">
      <protection locked="0"/>
    </xf>
    <xf numFmtId="0" fontId="0" fillId="0" borderId="2" xfId="0" applyBorder="1" applyProtection="1">
      <protection locked="0"/>
    </xf>
    <xf numFmtId="14" fontId="0" fillId="0" borderId="0" xfId="0" applyNumberFormat="1" applyProtection="1">
      <protection locked="0"/>
    </xf>
    <xf numFmtId="14" fontId="0" fillId="0" borderId="1" xfId="0" applyNumberFormat="1" applyBorder="1" applyProtection="1">
      <protection locked="0"/>
    </xf>
    <xf numFmtId="0" fontId="4" fillId="0" borderId="1" xfId="26" applyBorder="1" applyProtection="1">
      <protection locked="0"/>
    </xf>
    <xf numFmtId="0" fontId="4" fillId="0" borderId="2" xfId="26" applyBorder="1" applyProtection="1">
      <protection locked="0"/>
    </xf>
    <xf numFmtId="0" fontId="4" fillId="0" borderId="3" xfId="26" applyBorder="1" applyProtection="1">
      <protection locked="0"/>
    </xf>
    <xf numFmtId="0" fontId="0" fillId="0" borderId="0" xfId="0" applyNumberFormat="1" applyProtection="1">
      <protection locked="0"/>
    </xf>
    <xf numFmtId="0" fontId="4" fillId="0" borderId="1" xfId="26" applyFont="1" applyBorder="1" applyProtection="1">
      <protection locked="0"/>
    </xf>
    <xf numFmtId="49" fontId="0" fillId="0" borderId="1" xfId="0" applyNumberFormat="1" applyBorder="1" applyProtection="1">
      <protection locked="0"/>
    </xf>
    <xf numFmtId="164" fontId="0" fillId="0" borderId="1" xfId="0" applyNumberFormat="1" applyBorder="1" applyProtection="1">
      <protection locked="0"/>
    </xf>
    <xf numFmtId="15" fontId="0" fillId="0" borderId="0" xfId="0" applyNumberFormat="1" applyProtection="1">
      <protection locked="0"/>
    </xf>
    <xf numFmtId="0" fontId="7" fillId="0" borderId="0" xfId="0" applyFont="1"/>
    <xf numFmtId="0" fontId="8" fillId="3" borderId="1" xfId="0" applyFont="1" applyFill="1" applyBorder="1" applyAlignment="1" applyProtection="1">
      <alignment horizontal="left" vertical="top" wrapText="1" shrinkToFit="1"/>
    </xf>
    <xf numFmtId="0" fontId="8" fillId="0" borderId="0" xfId="0" applyFont="1" applyAlignment="1"/>
    <xf numFmtId="0" fontId="9" fillId="3" borderId="1" xfId="0" applyFont="1" applyFill="1" applyBorder="1" applyAlignment="1" applyProtection="1">
      <alignment horizontal="left" vertical="top" wrapText="1" shrinkToFit="1"/>
    </xf>
    <xf numFmtId="0" fontId="9" fillId="3" borderId="1" xfId="0" applyFont="1" applyFill="1" applyBorder="1" applyAlignment="1" applyProtection="1">
      <alignment horizontal="left" vertical="top" shrinkToFit="1"/>
    </xf>
    <xf numFmtId="0" fontId="9" fillId="3" borderId="1" xfId="0" applyFont="1" applyFill="1" applyBorder="1" applyAlignment="1" applyProtection="1">
      <alignment horizontal="center" vertical="top" wrapText="1" shrinkToFit="1"/>
    </xf>
    <xf numFmtId="0" fontId="9" fillId="3" borderId="1" xfId="0" applyFont="1" applyFill="1" applyBorder="1" applyAlignment="1" applyProtection="1">
      <alignment horizontal="center" vertical="center" wrapText="1" shrinkToFit="1"/>
    </xf>
    <xf numFmtId="0" fontId="8" fillId="4" borderId="1" xfId="0" applyNumberFormat="1" applyFont="1" applyFill="1" applyBorder="1" applyAlignment="1" applyProtection="1">
      <alignment horizontal="left" wrapText="1" shrinkToFit="1"/>
      <protection locked="0"/>
    </xf>
    <xf numFmtId="0" fontId="7" fillId="0" borderId="0" xfId="0" applyFont="1" applyAlignment="1"/>
    <xf numFmtId="0" fontId="8" fillId="5" borderId="1" xfId="0" applyFont="1" applyFill="1" applyBorder="1" applyAlignment="1" applyProtection="1">
      <alignment horizontal="left" vertical="top" wrapText="1" shrinkToFit="1"/>
      <protection locked="0"/>
    </xf>
    <xf numFmtId="0" fontId="0" fillId="0" borderId="0" xfId="0" applyAlignment="1"/>
    <xf numFmtId="0" fontId="9" fillId="3" borderId="1" xfId="0" applyFont="1" applyFill="1" applyBorder="1" applyAlignment="1" applyProtection="1">
      <alignment horizontal="center" vertical="center" shrinkToFit="1"/>
    </xf>
    <xf numFmtId="0" fontId="8" fillId="3" borderId="1" xfId="0" applyFont="1" applyFill="1" applyBorder="1" applyAlignment="1" applyProtection="1">
      <alignment horizontal="left" vertical="top" shrinkToFit="1"/>
    </xf>
    <xf numFmtId="0" fontId="8" fillId="6" borderId="0" xfId="0" applyFont="1" applyFill="1" applyBorder="1" applyAlignment="1"/>
    <xf numFmtId="0" fontId="14" fillId="6" borderId="0" xfId="0" applyFont="1" applyFill="1" applyBorder="1"/>
    <xf numFmtId="0" fontId="8" fillId="7" borderId="1" xfId="0" applyFont="1" applyFill="1" applyBorder="1" applyAlignment="1" applyProtection="1">
      <alignment horizontal="left" vertical="top" wrapText="1" shrinkToFit="1"/>
    </xf>
    <xf numFmtId="0" fontId="8" fillId="3" borderId="1" xfId="0" applyFont="1" applyFill="1" applyBorder="1" applyAlignment="1" applyProtection="1">
      <alignment horizontal="center" vertical="center" wrapText="1" shrinkToFit="1"/>
    </xf>
    <xf numFmtId="0" fontId="9" fillId="3" borderId="1" xfId="0" applyFont="1" applyFill="1" applyBorder="1" applyAlignment="1" applyProtection="1">
      <alignment horizontal="left" vertical="center" shrinkToFit="1"/>
    </xf>
    <xf numFmtId="0" fontId="8" fillId="3" borderId="1" xfId="0" applyFont="1" applyFill="1" applyBorder="1" applyAlignment="1" applyProtection="1">
      <alignment horizontal="center" vertical="center" shrinkToFit="1"/>
    </xf>
    <xf numFmtId="0" fontId="10" fillId="3" borderId="1" xfId="0" applyFont="1" applyFill="1" applyBorder="1" applyAlignment="1" applyProtection="1">
      <alignment horizontal="left" vertical="top" shrinkToFit="1"/>
    </xf>
    <xf numFmtId="0" fontId="15" fillId="0" borderId="0" xfId="0" applyFont="1"/>
    <xf numFmtId="0" fontId="15" fillId="0" borderId="0" xfId="0" applyFont="1" applyAlignment="1">
      <alignment horizontal="right"/>
    </xf>
    <xf numFmtId="0" fontId="16" fillId="0" borderId="0" xfId="0" applyFont="1" applyAlignment="1"/>
    <xf numFmtId="0" fontId="17" fillId="0" borderId="0" xfId="0" applyFont="1"/>
    <xf numFmtId="0" fontId="8" fillId="0" borderId="0" xfId="0" applyFont="1" applyBorder="1" applyAlignment="1">
      <alignment shrinkToFit="1"/>
    </xf>
    <xf numFmtId="0" fontId="3" fillId="0" borderId="0" xfId="0" applyFont="1" applyAlignment="1"/>
    <xf numFmtId="4" fontId="3" fillId="3" borderId="1" xfId="0" applyNumberFormat="1" applyFont="1" applyFill="1" applyBorder="1" applyAlignment="1" applyProtection="1">
      <alignment horizontal="right" wrapText="1" shrinkToFit="1"/>
    </xf>
    <xf numFmtId="0" fontId="0" fillId="3" borderId="0" xfId="0" applyFill="1" applyProtection="1"/>
    <xf numFmtId="0" fontId="8" fillId="5" borderId="1" xfId="0" applyFont="1" applyFill="1" applyBorder="1" applyAlignment="1" applyProtection="1">
      <alignment horizontal="left" vertical="top" wrapText="1" shrinkToFit="1"/>
    </xf>
    <xf numFmtId="0" fontId="7" fillId="0" borderId="0" xfId="0" applyFont="1" applyAlignment="1">
      <alignment shrinkToFit="1"/>
    </xf>
    <xf numFmtId="0" fontId="26" fillId="0" borderId="0" xfId="6"/>
    <xf numFmtId="0" fontId="26" fillId="0" borderId="0" xfId="6" applyAlignment="1">
      <alignment shrinkToFit="1"/>
    </xf>
    <xf numFmtId="0" fontId="26" fillId="0" borderId="0" xfId="6" applyAlignment="1"/>
    <xf numFmtId="0" fontId="26" fillId="6" borderId="0" xfId="6" applyFill="1" applyBorder="1"/>
    <xf numFmtId="0" fontId="9" fillId="0" borderId="0" xfId="0" applyFont="1" applyProtection="1"/>
    <xf numFmtId="0" fontId="0" fillId="8" borderId="1" xfId="0" applyFill="1" applyBorder="1" applyProtection="1"/>
    <xf numFmtId="0" fontId="0" fillId="0" borderId="0" xfId="0" applyProtection="1"/>
    <xf numFmtId="0" fontId="0" fillId="3" borderId="1" xfId="0" applyFill="1" applyBorder="1" applyProtection="1"/>
    <xf numFmtId="0" fontId="0" fillId="5" borderId="1" xfId="0" applyFill="1" applyBorder="1" applyProtection="1"/>
    <xf numFmtId="0" fontId="0" fillId="9" borderId="1" xfId="0" applyFill="1" applyBorder="1" applyProtection="1"/>
    <xf numFmtId="0" fontId="3" fillId="0" borderId="0" xfId="0" applyFont="1" applyAlignment="1">
      <alignment horizontal="right"/>
    </xf>
    <xf numFmtId="0" fontId="3" fillId="6" borderId="0" xfId="0" applyFont="1" applyFill="1" applyBorder="1" applyAlignment="1"/>
    <xf numFmtId="0" fontId="3" fillId="6" borderId="0" xfId="0" applyFont="1" applyFill="1" applyBorder="1" applyAlignment="1">
      <alignment horizontal="right"/>
    </xf>
    <xf numFmtId="0" fontId="3" fillId="5" borderId="1" xfId="0" applyFont="1" applyFill="1" applyBorder="1" applyAlignment="1" applyProtection="1">
      <alignment horizontal="left" vertical="top" wrapText="1" shrinkToFit="1"/>
      <protection locked="0"/>
    </xf>
    <xf numFmtId="4" fontId="0" fillId="8" borderId="1" xfId="0" applyNumberFormat="1" applyFont="1" applyFill="1" applyBorder="1" applyAlignment="1" applyProtection="1">
      <alignment horizontal="right"/>
    </xf>
    <xf numFmtId="0" fontId="2" fillId="10" borderId="1" xfId="0" applyNumberFormat="1" applyFont="1" applyFill="1" applyBorder="1" applyAlignment="1" applyProtection="1">
      <alignment horizontal="left" wrapText="1" shrinkToFit="1"/>
      <protection locked="0"/>
    </xf>
    <xf numFmtId="49" fontId="2" fillId="6" borderId="1" xfId="0" applyNumberFormat="1" applyFont="1" applyFill="1" applyBorder="1" applyAlignment="1" applyProtection="1">
      <alignment horizontal="left" wrapText="1" shrinkToFit="1"/>
      <protection locked="0"/>
    </xf>
    <xf numFmtId="0" fontId="2" fillId="5" borderId="1" xfId="0" applyFont="1" applyFill="1" applyBorder="1" applyAlignment="1" applyProtection="1">
      <alignment horizontal="left" vertical="top" wrapText="1" shrinkToFit="1"/>
      <protection locked="0"/>
    </xf>
    <xf numFmtId="0" fontId="2" fillId="0" borderId="0" xfId="0" applyFont="1" applyAlignment="1"/>
    <xf numFmtId="0" fontId="2" fillId="0" borderId="0" xfId="0" applyFont="1" applyAlignment="1">
      <alignment horizontal="right"/>
    </xf>
    <xf numFmtId="0" fontId="2" fillId="3" borderId="1" xfId="0" applyFont="1" applyFill="1" applyBorder="1" applyAlignment="1" applyProtection="1">
      <alignment horizontal="left" vertical="top" wrapText="1" shrinkToFit="1"/>
    </xf>
    <xf numFmtId="0" fontId="2" fillId="6" borderId="0" xfId="0" applyFont="1" applyFill="1" applyBorder="1" applyAlignment="1" applyProtection="1">
      <alignment horizontal="left" vertical="top" wrapText="1" shrinkToFit="1"/>
    </xf>
    <xf numFmtId="4" fontId="3" fillId="6" borderId="0" xfId="0" applyNumberFormat="1" applyFont="1" applyFill="1" applyBorder="1" applyAlignment="1" applyProtection="1">
      <alignment horizontal="right" wrapText="1" shrinkToFit="1"/>
      <protection locked="0"/>
    </xf>
    <xf numFmtId="4" fontId="3" fillId="6" borderId="0" xfId="0" applyNumberFormat="1" applyFont="1" applyFill="1" applyBorder="1" applyAlignment="1" applyProtection="1">
      <alignment horizontal="right" wrapText="1" shrinkToFit="1"/>
    </xf>
    <xf numFmtId="4" fontId="2" fillId="6" borderId="1" xfId="0" applyNumberFormat="1" applyFont="1" applyFill="1" applyBorder="1" applyAlignment="1" applyProtection="1">
      <alignment horizontal="right" wrapText="1" shrinkToFit="1"/>
      <protection locked="0"/>
    </xf>
    <xf numFmtId="4" fontId="2" fillId="8" borderId="1" xfId="0" applyNumberFormat="1" applyFont="1" applyFill="1" applyBorder="1" applyAlignment="1" applyProtection="1">
      <alignment horizontal="right" wrapText="1" shrinkToFit="1"/>
    </xf>
    <xf numFmtId="4" fontId="2" fillId="6" borderId="1" xfId="0" applyNumberFormat="1" applyFont="1" applyFill="1" applyBorder="1" applyAlignment="1" applyProtection="1">
      <alignment horizontal="right" vertical="top" wrapText="1" shrinkToFit="1"/>
      <protection locked="0"/>
    </xf>
    <xf numFmtId="3" fontId="2" fillId="6" borderId="1" xfId="0" applyNumberFormat="1" applyFont="1" applyFill="1" applyBorder="1" applyAlignment="1" applyProtection="1">
      <alignment horizontal="right" wrapText="1" shrinkToFit="1"/>
      <protection locked="0"/>
    </xf>
    <xf numFmtId="4" fontId="2" fillId="6" borderId="1" xfId="0" applyNumberFormat="1" applyFont="1" applyFill="1" applyBorder="1" applyAlignment="1" applyProtection="1">
      <alignment horizontal="right" shrinkToFit="1"/>
      <protection locked="0"/>
    </xf>
    <xf numFmtId="4" fontId="2" fillId="8" borderId="1" xfId="0" applyNumberFormat="1" applyFont="1" applyFill="1" applyBorder="1" applyAlignment="1" applyProtection="1">
      <alignment horizontal="right" shrinkToFit="1"/>
    </xf>
    <xf numFmtId="3" fontId="2" fillId="6" borderId="1" xfId="0" applyNumberFormat="1" applyFont="1" applyFill="1" applyBorder="1" applyAlignment="1" applyProtection="1">
      <alignment horizontal="right" shrinkToFit="1"/>
      <protection locked="0"/>
    </xf>
    <xf numFmtId="4" fontId="2" fillId="8" borderId="1" xfId="0" applyNumberFormat="1" applyFont="1" applyFill="1" applyBorder="1" applyAlignment="1" applyProtection="1">
      <alignment horizontal="right" wrapText="1"/>
    </xf>
    <xf numFmtId="4" fontId="2" fillId="3" borderId="1" xfId="0" applyNumberFormat="1" applyFont="1" applyFill="1" applyBorder="1" applyAlignment="1" applyProtection="1">
      <alignment horizontal="right" wrapText="1" shrinkToFit="1"/>
    </xf>
    <xf numFmtId="0" fontId="2" fillId="6" borderId="0" xfId="0" applyFont="1" applyFill="1" applyBorder="1" applyAlignment="1"/>
    <xf numFmtId="0" fontId="9" fillId="3" borderId="3" xfId="0" applyFont="1" applyFill="1" applyBorder="1" applyAlignment="1" applyProtection="1">
      <alignment horizontal="right" vertical="top" wrapText="1" shrinkToFit="1"/>
    </xf>
    <xf numFmtId="0" fontId="9" fillId="3" borderId="2" xfId="0" applyFont="1" applyFill="1" applyBorder="1" applyAlignment="1" applyProtection="1">
      <alignment vertical="top" wrapText="1" shrinkToFit="1"/>
    </xf>
    <xf numFmtId="0" fontId="9" fillId="3" borderId="3" xfId="0" applyFont="1" applyFill="1" applyBorder="1" applyAlignment="1" applyProtection="1">
      <alignment horizontal="center" vertical="top" wrapText="1" shrinkToFit="1"/>
    </xf>
    <xf numFmtId="0" fontId="12" fillId="12" borderId="0" xfId="0" applyFont="1" applyFill="1" applyAlignment="1"/>
    <xf numFmtId="0" fontId="9" fillId="3" borderId="1" xfId="0" applyFont="1" applyFill="1" applyBorder="1" applyAlignment="1" applyProtection="1">
      <alignment horizontal="center" vertical="center" wrapText="1"/>
    </xf>
    <xf numFmtId="0" fontId="14" fillId="0" borderId="0" xfId="0" applyFont="1" applyAlignment="1"/>
    <xf numFmtId="3" fontId="14" fillId="6" borderId="1" xfId="0" applyNumberFormat="1" applyFont="1" applyFill="1" applyBorder="1" applyAlignment="1" applyProtection="1">
      <alignment horizontal="right" wrapText="1"/>
      <protection locked="0"/>
    </xf>
    <xf numFmtId="0" fontId="1" fillId="0" borderId="0" xfId="0" applyFont="1" applyAlignment="1"/>
    <xf numFmtId="0" fontId="1" fillId="10" borderId="1" xfId="0" applyNumberFormat="1" applyFont="1" applyFill="1" applyBorder="1" applyAlignment="1" applyProtection="1">
      <alignment horizontal="left" wrapText="1" shrinkToFit="1"/>
      <protection locked="0"/>
    </xf>
    <xf numFmtId="49" fontId="1" fillId="6" borderId="1" xfId="0" applyNumberFormat="1" applyFont="1" applyFill="1" applyBorder="1" applyAlignment="1" applyProtection="1">
      <alignment horizontal="left" wrapText="1" shrinkToFit="1"/>
      <protection locked="0"/>
    </xf>
    <xf numFmtId="0" fontId="1" fillId="3" borderId="1" xfId="0" applyFont="1" applyFill="1" applyBorder="1" applyAlignment="1" applyProtection="1">
      <alignment horizontal="left" vertical="top" wrapText="1" shrinkToFit="1"/>
    </xf>
    <xf numFmtId="0" fontId="1" fillId="13" borderId="1" xfId="0" applyNumberFormat="1" applyFont="1" applyFill="1" applyBorder="1" applyAlignment="1" applyProtection="1">
      <alignment horizontal="left" wrapText="1" shrinkToFit="1"/>
    </xf>
    <xf numFmtId="1" fontId="1" fillId="6" borderId="1" xfId="0" applyNumberFormat="1" applyFont="1" applyFill="1" applyBorder="1" applyAlignment="1" applyProtection="1">
      <alignment horizontal="right" wrapText="1" shrinkToFit="1"/>
      <protection locked="0"/>
    </xf>
    <xf numFmtId="0" fontId="7" fillId="0" borderId="0" xfId="0" applyFont="1" applyAlignment="1">
      <alignment horizontal="right" shrinkToFit="1"/>
    </xf>
    <xf numFmtId="0" fontId="7" fillId="6" borderId="0" xfId="0" applyFont="1" applyFill="1" applyBorder="1" applyAlignment="1" applyProtection="1">
      <alignment horizontal="left" vertical="top" wrapText="1" shrinkToFit="1"/>
    </xf>
    <xf numFmtId="4" fontId="7" fillId="6" borderId="0" xfId="0" applyNumberFormat="1" applyFont="1" applyFill="1" applyBorder="1" applyAlignment="1" applyProtection="1">
      <alignment horizontal="right" wrapText="1" shrinkToFit="1"/>
      <protection locked="0"/>
    </xf>
    <xf numFmtId="4" fontId="7" fillId="6" borderId="0" xfId="0" applyNumberFormat="1" applyFont="1" applyFill="1" applyBorder="1" applyAlignment="1" applyProtection="1">
      <alignment horizontal="right" wrapText="1" shrinkToFit="1"/>
    </xf>
    <xf numFmtId="0" fontId="7" fillId="6" borderId="0" xfId="0" applyFont="1" applyFill="1" applyBorder="1" applyAlignment="1">
      <alignment shrinkToFit="1"/>
    </xf>
    <xf numFmtId="0" fontId="7" fillId="3" borderId="0" xfId="0" applyFont="1" applyFill="1" applyAlignment="1" applyProtection="1">
      <alignment shrinkToFit="1"/>
    </xf>
    <xf numFmtId="11" fontId="7" fillId="0" borderId="0" xfId="0" applyNumberFormat="1" applyFont="1" applyAlignment="1">
      <alignment shrinkToFit="1"/>
    </xf>
    <xf numFmtId="0" fontId="23" fillId="0" borderId="0" xfId="0" applyFont="1" applyAlignment="1">
      <alignment shrinkToFit="1"/>
    </xf>
    <xf numFmtId="0" fontId="24" fillId="0" borderId="0" xfId="6" applyFont="1" applyAlignment="1">
      <alignment shrinkToFit="1"/>
    </xf>
    <xf numFmtId="0" fontId="25" fillId="0" borderId="0" xfId="0" applyFont="1" applyAlignment="1">
      <alignment shrinkToFit="1"/>
    </xf>
    <xf numFmtId="0" fontId="7" fillId="6" borderId="0" xfId="0" applyFont="1" applyFill="1" applyBorder="1" applyAlignment="1">
      <alignment horizontal="right" shrinkToFit="1"/>
    </xf>
    <xf numFmtId="0" fontId="22" fillId="0" borderId="0" xfId="0" applyFont="1" applyAlignment="1">
      <alignment shrinkToFit="1"/>
    </xf>
    <xf numFmtId="0" fontId="7" fillId="0" borderId="0" xfId="0" applyFont="1" applyFill="1" applyBorder="1" applyAlignment="1">
      <alignment shrinkToFit="1"/>
    </xf>
    <xf numFmtId="0" fontId="9" fillId="3" borderId="4" xfId="0" applyFont="1" applyFill="1" applyBorder="1" applyAlignment="1" applyProtection="1">
      <alignment horizontal="left" vertical="top" wrapText="1" shrinkToFit="1"/>
    </xf>
    <xf numFmtId="0" fontId="0" fillId="0" borderId="0" xfId="0"/>
    <xf numFmtId="0" fontId="0" fillId="0" borderId="0" xfId="0" applyBorder="1"/>
    <xf numFmtId="0" fontId="9" fillId="3" borderId="1" xfId="0" applyFont="1" applyFill="1" applyBorder="1" applyAlignment="1" applyProtection="1">
      <alignment horizontal="left" vertical="top" wrapText="1" shrinkToFit="1"/>
    </xf>
    <xf numFmtId="0" fontId="1" fillId="14" borderId="1" xfId="0" applyNumberFormat="1" applyFont="1" applyFill="1" applyBorder="1" applyAlignment="1" applyProtection="1">
      <alignment horizontal="left" wrapText="1" shrinkToFit="1"/>
    </xf>
    <xf numFmtId="0" fontId="0" fillId="0" borderId="0" xfId="0"/>
    <xf numFmtId="0" fontId="9" fillId="3" borderId="1" xfId="0" applyFont="1" applyFill="1" applyBorder="1" applyAlignment="1" applyProtection="1">
      <alignment horizontal="left" vertical="top" wrapText="1" shrinkToFit="1"/>
    </xf>
    <xf numFmtId="0" fontId="0" fillId="0" borderId="0" xfId="0"/>
    <xf numFmtId="0" fontId="0" fillId="0" borderId="0" xfId="0"/>
    <xf numFmtId="0" fontId="0" fillId="0" borderId="0" xfId="0" applyBorder="1"/>
    <xf numFmtId="0" fontId="9" fillId="3" borderId="1" xfId="0" applyFont="1" applyFill="1" applyBorder="1" applyAlignment="1" applyProtection="1">
      <alignment horizontal="left" vertical="top" wrapText="1" shrinkToFit="1"/>
    </xf>
    <xf numFmtId="0" fontId="1" fillId="14" borderId="1" xfId="0" applyNumberFormat="1" applyFont="1" applyFill="1" applyBorder="1" applyAlignment="1" applyProtection="1">
      <alignment horizontal="left" wrapText="1" shrinkToFit="1"/>
    </xf>
    <xf numFmtId="0" fontId="0" fillId="0" borderId="0" xfId="0"/>
    <xf numFmtId="0" fontId="0" fillId="0" borderId="0" xfId="0" applyBorder="1"/>
    <xf numFmtId="0" fontId="9" fillId="3" borderId="1" xfId="0" applyFont="1" applyFill="1" applyBorder="1" applyAlignment="1" applyProtection="1">
      <alignment horizontal="left" vertical="top" wrapText="1" shrinkToFit="1"/>
    </xf>
    <xf numFmtId="0" fontId="1" fillId="8" borderId="1" xfId="0" applyNumberFormat="1" applyFont="1" applyFill="1" applyBorder="1" applyAlignment="1" applyProtection="1">
      <alignment horizontal="left" wrapText="1" shrinkToFit="1"/>
    </xf>
    <xf numFmtId="0" fontId="0" fillId="0" borderId="0" xfId="0"/>
    <xf numFmtId="0" fontId="0" fillId="0" borderId="0" xfId="0" applyBorder="1"/>
    <xf numFmtId="0" fontId="9" fillId="3" borderId="1" xfId="0" applyFont="1" applyFill="1" applyBorder="1" applyAlignment="1" applyProtection="1">
      <alignment horizontal="left" vertical="top" wrapText="1" shrinkToFit="1"/>
    </xf>
    <xf numFmtId="0" fontId="0" fillId="0" borderId="0" xfId="0"/>
    <xf numFmtId="0" fontId="0" fillId="0" borderId="0" xfId="0" applyBorder="1"/>
    <xf numFmtId="0" fontId="9" fillId="3" borderId="1" xfId="0" applyFont="1" applyFill="1" applyBorder="1" applyAlignment="1" applyProtection="1">
      <alignment horizontal="left" vertical="top" wrapText="1" shrinkToFit="1"/>
    </xf>
    <xf numFmtId="0" fontId="7" fillId="0" borderId="14" xfId="0" applyFont="1" applyBorder="1" applyAlignment="1">
      <alignment shrinkToFit="1"/>
    </xf>
    <xf numFmtId="0" fontId="0" fillId="0" borderId="0" xfId="0"/>
    <xf numFmtId="0" fontId="0" fillId="0" borderId="0" xfId="0" applyBorder="1"/>
    <xf numFmtId="0" fontId="9" fillId="3" borderId="1" xfId="0" applyFont="1" applyFill="1" applyBorder="1" applyAlignment="1" applyProtection="1">
      <alignment horizontal="left" vertical="top" wrapText="1" shrinkToFit="1"/>
    </xf>
    <xf numFmtId="0" fontId="0" fillId="0" borderId="0" xfId="0" applyBorder="1"/>
    <xf numFmtId="0" fontId="7" fillId="0" borderId="0" xfId="0" applyFont="1" applyBorder="1" applyAlignment="1">
      <alignment shrinkToFit="1"/>
    </xf>
    <xf numFmtId="0" fontId="7" fillId="0" borderId="0" xfId="0" applyFont="1" applyAlignment="1">
      <alignment shrinkToFit="1"/>
    </xf>
    <xf numFmtId="0" fontId="1" fillId="8" borderId="1" xfId="0" applyNumberFormat="1" applyFont="1" applyFill="1" applyBorder="1" applyAlignment="1" applyProtection="1">
      <alignment horizontal="left" wrapText="1" shrinkToFit="1"/>
    </xf>
    <xf numFmtId="49" fontId="1" fillId="3" borderId="1" xfId="0" applyNumberFormat="1" applyFont="1" applyFill="1" applyBorder="1" applyAlignment="1" applyProtection="1">
      <alignment horizontal="left" vertical="top" wrapText="1" shrinkToFit="1"/>
    </xf>
    <xf numFmtId="0" fontId="1" fillId="4" borderId="1" xfId="0" applyNumberFormat="1" applyFont="1" applyFill="1" applyBorder="1" applyAlignment="1" applyProtection="1">
      <alignment horizontal="left" wrapText="1" shrinkToFit="1"/>
    </xf>
    <xf numFmtId="0" fontId="2" fillId="11" borderId="1" xfId="0" applyNumberFormat="1" applyFont="1" applyFill="1" applyBorder="1" applyAlignment="1" applyProtection="1">
      <alignment horizontal="left" wrapText="1" shrinkToFit="1"/>
    </xf>
    <xf numFmtId="49" fontId="4" fillId="0" borderId="1" xfId="26" applyNumberFormat="1" applyBorder="1" applyProtection="1">
      <protection locked="0"/>
    </xf>
    <xf numFmtId="0" fontId="0" fillId="0" borderId="0" xfId="0" applyProtection="1">
      <protection locked="0"/>
    </xf>
    <xf numFmtId="49" fontId="1" fillId="14" borderId="1" xfId="0" applyNumberFormat="1" applyFont="1" applyFill="1" applyBorder="1" applyAlignment="1" applyProtection="1">
      <alignment horizontal="left" wrapText="1" shrinkToFit="1"/>
    </xf>
    <xf numFmtId="0" fontId="1" fillId="14" borderId="1" xfId="0" applyNumberFormat="1" applyFont="1" applyFill="1" applyBorder="1" applyAlignment="1" applyProtection="1">
      <alignment horizontal="left" wrapText="1" shrinkToFit="1"/>
    </xf>
    <xf numFmtId="0" fontId="0" fillId="0" borderId="0" xfId="0" applyProtection="1">
      <protection locked="0"/>
    </xf>
    <xf numFmtId="0" fontId="9" fillId="3" borderId="1" xfId="0" applyFont="1" applyFill="1" applyBorder="1" applyAlignment="1" applyProtection="1">
      <alignment horizontal="left" vertical="center" wrapText="1" shrinkToFit="1"/>
    </xf>
    <xf numFmtId="0" fontId="22" fillId="6" borderId="9" xfId="0" applyFont="1" applyFill="1" applyBorder="1" applyAlignment="1" applyProtection="1">
      <alignment horizontal="left" vertical="top" wrapText="1" shrinkToFit="1"/>
    </xf>
    <xf numFmtId="0" fontId="22" fillId="6" borderId="12" xfId="0" applyFont="1" applyFill="1" applyBorder="1" applyAlignment="1" applyProtection="1">
      <alignment horizontal="left" vertical="top" wrapText="1" shrinkToFit="1"/>
    </xf>
    <xf numFmtId="15" fontId="7" fillId="15" borderId="9" xfId="0" applyNumberFormat="1" applyFont="1" applyFill="1" applyBorder="1" applyAlignment="1" applyProtection="1">
      <alignment horizontal="left" wrapText="1" shrinkToFit="1"/>
    </xf>
    <xf numFmtId="49" fontId="7" fillId="15" borderId="12" xfId="0" applyNumberFormat="1" applyFont="1" applyFill="1" applyBorder="1" applyAlignment="1" applyProtection="1">
      <alignment horizontal="left" wrapText="1" shrinkToFit="1"/>
    </xf>
    <xf numFmtId="49" fontId="0" fillId="0" borderId="0" xfId="0" applyNumberFormat="1" applyProtection="1">
      <protection locked="0"/>
    </xf>
    <xf numFmtId="0" fontId="27" fillId="0" borderId="0" xfId="0" applyFont="1" applyAlignment="1">
      <alignment shrinkToFit="1"/>
    </xf>
    <xf numFmtId="0" fontId="12" fillId="12" borderId="0" xfId="0" applyFont="1" applyFill="1" applyAlignment="1">
      <alignment horizontal="center"/>
    </xf>
    <xf numFmtId="0" fontId="9" fillId="3" borderId="2" xfId="0" applyFont="1" applyFill="1" applyBorder="1" applyAlignment="1" applyProtection="1">
      <alignment horizontal="center" vertical="top" wrapText="1" shrinkToFit="1"/>
    </xf>
    <xf numFmtId="0" fontId="9" fillId="3" borderId="3" xfId="0" applyFont="1" applyFill="1" applyBorder="1" applyAlignment="1" applyProtection="1">
      <alignment horizontal="center" vertical="top" wrapText="1" shrinkToFit="1"/>
    </xf>
    <xf numFmtId="0" fontId="10" fillId="3" borderId="2" xfId="0" applyFont="1" applyFill="1" applyBorder="1" applyAlignment="1" applyProtection="1">
      <alignment horizontal="left" vertical="top" wrapText="1" shrinkToFit="1"/>
    </xf>
    <xf numFmtId="0" fontId="10" fillId="3" borderId="5" xfId="0" applyFont="1" applyFill="1" applyBorder="1" applyAlignment="1" applyProtection="1">
      <alignment horizontal="left" vertical="top" wrapText="1" shrinkToFit="1"/>
    </xf>
    <xf numFmtId="0" fontId="10" fillId="3" borderId="3" xfId="0" applyFont="1" applyFill="1" applyBorder="1" applyAlignment="1" applyProtection="1">
      <alignment horizontal="left" vertical="top" wrapText="1" shrinkToFit="1"/>
    </xf>
    <xf numFmtId="0" fontId="9" fillId="3" borderId="4" xfId="0" applyFont="1" applyFill="1" applyBorder="1" applyAlignment="1" applyProtection="1">
      <alignment horizontal="left" vertical="center" wrapText="1" shrinkToFit="1"/>
    </xf>
    <xf numFmtId="0" fontId="9" fillId="3" borderId="6" xfId="0" applyFont="1" applyFill="1" applyBorder="1" applyAlignment="1" applyProtection="1">
      <alignment horizontal="left" vertical="center" wrapText="1" shrinkToFit="1"/>
    </xf>
    <xf numFmtId="0" fontId="9" fillId="3" borderId="2" xfId="0" applyFont="1" applyFill="1" applyBorder="1" applyAlignment="1" applyProtection="1">
      <alignment horizontal="right" vertical="top" wrapText="1" shrinkToFit="1"/>
    </xf>
    <xf numFmtId="0" fontId="9" fillId="3" borderId="5" xfId="0" applyFont="1" applyFill="1" applyBorder="1" applyAlignment="1" applyProtection="1">
      <alignment horizontal="right" vertical="top" wrapText="1" shrinkToFit="1"/>
    </xf>
    <xf numFmtId="0" fontId="9" fillId="3" borderId="3" xfId="0" applyFont="1" applyFill="1" applyBorder="1" applyAlignment="1" applyProtection="1">
      <alignment horizontal="right" vertical="top" wrapText="1" shrinkToFit="1"/>
    </xf>
    <xf numFmtId="0" fontId="9" fillId="3" borderId="2" xfId="0" applyFont="1" applyFill="1" applyBorder="1" applyAlignment="1" applyProtection="1">
      <alignment horizontal="left" vertical="top" wrapText="1" shrinkToFit="1"/>
    </xf>
    <xf numFmtId="0" fontId="9" fillId="3" borderId="5" xfId="0" applyFont="1" applyFill="1" applyBorder="1" applyAlignment="1" applyProtection="1">
      <alignment horizontal="left" vertical="top" wrapText="1" shrinkToFit="1"/>
    </xf>
    <xf numFmtId="0" fontId="9" fillId="3" borderId="3" xfId="0" applyFont="1" applyFill="1" applyBorder="1" applyAlignment="1" applyProtection="1">
      <alignment horizontal="left" vertical="top" wrapText="1" shrinkToFit="1"/>
    </xf>
    <xf numFmtId="0" fontId="9" fillId="3" borderId="2" xfId="0" applyFont="1" applyFill="1" applyBorder="1" applyAlignment="1" applyProtection="1">
      <alignment horizontal="left" vertical="top" shrinkToFit="1"/>
    </xf>
    <xf numFmtId="0" fontId="9" fillId="3" borderId="5" xfId="0" applyFont="1" applyFill="1" applyBorder="1" applyAlignment="1" applyProtection="1">
      <alignment horizontal="left" vertical="top" shrinkToFit="1"/>
    </xf>
    <xf numFmtId="0" fontId="9" fillId="3" borderId="3" xfId="0" applyFont="1" applyFill="1" applyBorder="1" applyAlignment="1" applyProtection="1">
      <alignment horizontal="left" vertical="top" shrinkToFit="1"/>
    </xf>
    <xf numFmtId="0" fontId="9" fillId="3" borderId="4" xfId="0" applyFont="1" applyFill="1" applyBorder="1" applyAlignment="1" applyProtection="1">
      <alignment horizontal="center" vertical="top" wrapText="1" shrinkToFit="1"/>
    </xf>
    <xf numFmtId="0" fontId="9" fillId="3" borderId="6" xfId="0" applyFont="1" applyFill="1" applyBorder="1" applyAlignment="1" applyProtection="1">
      <alignment horizontal="center" vertical="top" wrapText="1" shrinkToFit="1"/>
    </xf>
    <xf numFmtId="0" fontId="9" fillId="3" borderId="5" xfId="0" applyFont="1" applyFill="1" applyBorder="1" applyAlignment="1" applyProtection="1">
      <alignment horizontal="center" vertical="top" wrapText="1" shrinkToFit="1"/>
    </xf>
    <xf numFmtId="0" fontId="9" fillId="3" borderId="7" xfId="0" applyFont="1" applyFill="1" applyBorder="1" applyAlignment="1" applyProtection="1">
      <alignment horizontal="left" vertical="center" wrapText="1" shrinkToFit="1"/>
    </xf>
    <xf numFmtId="0" fontId="9" fillId="3" borderId="4" xfId="0" applyFont="1" applyFill="1" applyBorder="1" applyAlignment="1" applyProtection="1">
      <alignment horizontal="left" vertical="center" shrinkToFit="1"/>
    </xf>
    <xf numFmtId="0" fontId="9" fillId="3" borderId="7" xfId="0" applyFont="1" applyFill="1" applyBorder="1" applyAlignment="1" applyProtection="1">
      <alignment horizontal="left" vertical="center" shrinkToFit="1"/>
    </xf>
    <xf numFmtId="0" fontId="9" fillId="3" borderId="6" xfId="0" applyFont="1" applyFill="1" applyBorder="1" applyAlignment="1" applyProtection="1">
      <alignment horizontal="left" vertical="center" shrinkToFit="1"/>
    </xf>
    <xf numFmtId="0" fontId="10" fillId="3" borderId="2" xfId="0" applyFont="1" applyFill="1" applyBorder="1" applyAlignment="1" applyProtection="1">
      <alignment horizontal="left" vertical="top" shrinkToFit="1"/>
    </xf>
    <xf numFmtId="0" fontId="10" fillId="3" borderId="5" xfId="0" applyFont="1" applyFill="1" applyBorder="1" applyAlignment="1" applyProtection="1">
      <alignment horizontal="left" vertical="top" shrinkToFit="1"/>
    </xf>
    <xf numFmtId="0" fontId="10" fillId="3" borderId="3" xfId="0" applyFont="1" applyFill="1" applyBorder="1" applyAlignment="1" applyProtection="1">
      <alignment horizontal="left" vertical="top" shrinkToFit="1"/>
    </xf>
    <xf numFmtId="0" fontId="9" fillId="3" borderId="4" xfId="0" applyFont="1" applyFill="1" applyBorder="1" applyAlignment="1" applyProtection="1">
      <alignment horizontal="center" vertical="center" wrapText="1" shrinkToFit="1"/>
    </xf>
    <xf numFmtId="0" fontId="9" fillId="3" borderId="6" xfId="0" applyFont="1" applyFill="1" applyBorder="1" applyAlignment="1" applyProtection="1">
      <alignment horizontal="center" vertical="center" wrapText="1" shrinkToFit="1"/>
    </xf>
    <xf numFmtId="0" fontId="9" fillId="3" borderId="8" xfId="0" applyFont="1" applyFill="1" applyBorder="1" applyAlignment="1" applyProtection="1">
      <alignment horizontal="left" vertical="top" shrinkToFit="1"/>
    </xf>
    <xf numFmtId="0" fontId="9" fillId="3" borderId="9" xfId="0" applyFont="1" applyFill="1" applyBorder="1" applyAlignment="1" applyProtection="1">
      <alignment horizontal="left" vertical="top" shrinkToFit="1"/>
    </xf>
    <xf numFmtId="0" fontId="9" fillId="3" borderId="10" xfId="0" applyFont="1" applyFill="1" applyBorder="1" applyAlignment="1" applyProtection="1">
      <alignment horizontal="left" vertical="top" shrinkToFit="1"/>
    </xf>
    <xf numFmtId="0" fontId="9" fillId="3" borderId="11" xfId="0" applyFont="1" applyFill="1" applyBorder="1" applyAlignment="1" applyProtection="1">
      <alignment horizontal="left" vertical="top" shrinkToFit="1"/>
    </xf>
    <xf numFmtId="0" fontId="9" fillId="3" borderId="12" xfId="0" applyFont="1" applyFill="1" applyBorder="1" applyAlignment="1" applyProtection="1">
      <alignment horizontal="left" vertical="top" shrinkToFit="1"/>
    </xf>
    <xf numFmtId="0" fontId="9" fillId="3" borderId="13" xfId="0" applyFont="1" applyFill="1" applyBorder="1" applyAlignment="1" applyProtection="1">
      <alignment horizontal="left" vertical="top" shrinkToFit="1"/>
    </xf>
    <xf numFmtId="0" fontId="12" fillId="12" borderId="0" xfId="0" applyFont="1" applyFill="1" applyAlignment="1">
      <alignment horizontal="center" vertical="center"/>
    </xf>
    <xf numFmtId="0" fontId="9" fillId="3" borderId="1" xfId="0" applyFont="1" applyFill="1" applyBorder="1" applyAlignment="1" applyProtection="1">
      <alignment horizontal="right" vertical="top" wrapText="1" shrinkToFit="1"/>
    </xf>
    <xf numFmtId="0" fontId="9" fillId="3" borderId="2" xfId="0" applyFont="1" applyFill="1" applyBorder="1" applyAlignment="1" applyProtection="1">
      <alignment horizontal="center" vertical="top" shrinkToFit="1"/>
    </xf>
    <xf numFmtId="0" fontId="9" fillId="3" borderId="5" xfId="0" applyFont="1" applyFill="1" applyBorder="1" applyAlignment="1" applyProtection="1">
      <alignment horizontal="center" vertical="top" shrinkToFit="1"/>
    </xf>
    <xf numFmtId="0" fontId="9" fillId="3" borderId="3" xfId="0" applyFont="1" applyFill="1" applyBorder="1" applyAlignment="1" applyProtection="1">
      <alignment horizontal="center" vertical="top" shrinkToFit="1"/>
    </xf>
    <xf numFmtId="0" fontId="13" fillId="3" borderId="4" xfId="0" applyFont="1" applyFill="1" applyBorder="1" applyAlignment="1" applyProtection="1">
      <alignment horizontal="left" vertical="center" shrinkToFit="1"/>
    </xf>
    <xf numFmtId="0" fontId="13" fillId="3" borderId="7" xfId="0" applyFont="1" applyFill="1" applyBorder="1" applyAlignment="1" applyProtection="1">
      <alignment horizontal="left" vertical="center" shrinkToFit="1"/>
    </xf>
    <xf numFmtId="0" fontId="13" fillId="3" borderId="6" xfId="0" applyFont="1" applyFill="1" applyBorder="1" applyAlignment="1" applyProtection="1">
      <alignment horizontal="left" vertical="center" shrinkToFit="1"/>
    </xf>
    <xf numFmtId="0" fontId="9" fillId="3" borderId="2" xfId="0" applyFont="1" applyFill="1" applyBorder="1" applyAlignment="1" applyProtection="1">
      <alignment horizontal="center" vertical="center" shrinkToFit="1"/>
    </xf>
    <xf numFmtId="0" fontId="9" fillId="3" borderId="3" xfId="0" applyFont="1" applyFill="1" applyBorder="1" applyAlignment="1" applyProtection="1">
      <alignment horizontal="center" vertical="center" shrinkToFit="1"/>
    </xf>
    <xf numFmtId="0" fontId="9" fillId="3" borderId="1" xfId="0" applyFont="1" applyFill="1" applyBorder="1" applyAlignment="1" applyProtection="1">
      <alignment horizontal="left" vertical="top" shrinkToFit="1"/>
    </xf>
    <xf numFmtId="0" fontId="9" fillId="3" borderId="4" xfId="0" applyFont="1" applyFill="1" applyBorder="1" applyAlignment="1" applyProtection="1">
      <alignment horizontal="center" vertical="center" shrinkToFit="1"/>
    </xf>
    <xf numFmtId="0" fontId="9" fillId="3" borderId="6" xfId="0" applyFont="1" applyFill="1" applyBorder="1" applyAlignment="1" applyProtection="1">
      <alignment horizontal="center" vertical="center" shrinkToFit="1"/>
    </xf>
    <xf numFmtId="0" fontId="9" fillId="3" borderId="1" xfId="0" applyFont="1" applyFill="1" applyBorder="1" applyAlignment="1" applyProtection="1">
      <alignment horizontal="center" vertical="center" wrapText="1" shrinkToFit="1"/>
    </xf>
    <xf numFmtId="0" fontId="9" fillId="3" borderId="2" xfId="0" applyFont="1" applyFill="1" applyBorder="1" applyAlignment="1" applyProtection="1">
      <alignment horizontal="right" vertical="center" wrapText="1" shrinkToFit="1"/>
    </xf>
    <xf numFmtId="0" fontId="9" fillId="3" borderId="5" xfId="0" applyFont="1" applyFill="1" applyBorder="1" applyAlignment="1" applyProtection="1">
      <alignment horizontal="right" vertical="center" wrapText="1" shrinkToFit="1"/>
    </xf>
    <xf numFmtId="0" fontId="9" fillId="3" borderId="3" xfId="0" applyFont="1" applyFill="1" applyBorder="1" applyAlignment="1" applyProtection="1">
      <alignment horizontal="right" vertical="center" wrapText="1" shrinkToFit="1"/>
    </xf>
    <xf numFmtId="0" fontId="8" fillId="3" borderId="2" xfId="0" applyFont="1" applyFill="1" applyBorder="1" applyAlignment="1" applyProtection="1">
      <alignment horizontal="left" vertical="top" wrapText="1" shrinkToFit="1"/>
    </xf>
    <xf numFmtId="0" fontId="8" fillId="3" borderId="5" xfId="0" applyFont="1" applyFill="1" applyBorder="1" applyAlignment="1" applyProtection="1">
      <alignment horizontal="left" vertical="top" wrapText="1" shrinkToFit="1"/>
    </xf>
    <xf numFmtId="0" fontId="8" fillId="3" borderId="5" xfId="0" applyFont="1" applyFill="1" applyBorder="1" applyAlignment="1" applyProtection="1">
      <alignment horizontal="left" vertical="top" wrapText="1"/>
    </xf>
    <xf numFmtId="0" fontId="8" fillId="3" borderId="3" xfId="0" applyFont="1" applyFill="1" applyBorder="1" applyAlignment="1" applyProtection="1">
      <alignment horizontal="left" vertical="top" wrapText="1" shrinkToFit="1"/>
    </xf>
    <xf numFmtId="0" fontId="8" fillId="3" borderId="4" xfId="0" applyFont="1" applyFill="1" applyBorder="1" applyAlignment="1" applyProtection="1">
      <alignment horizontal="center" vertical="center" wrapText="1" shrinkToFit="1"/>
    </xf>
    <xf numFmtId="0" fontId="8" fillId="3" borderId="7" xfId="0" applyFont="1" applyFill="1" applyBorder="1" applyAlignment="1" applyProtection="1">
      <alignment horizontal="center" vertical="center" wrapText="1" shrinkToFit="1"/>
    </xf>
    <xf numFmtId="0" fontId="8" fillId="3" borderId="6" xfId="0" applyFont="1" applyFill="1" applyBorder="1" applyAlignment="1" applyProtection="1">
      <alignment horizontal="center" vertical="center" wrapText="1" shrinkToFit="1"/>
    </xf>
    <xf numFmtId="0" fontId="9" fillId="3" borderId="2" xfId="0" applyFont="1" applyFill="1" applyBorder="1" applyAlignment="1" applyProtection="1">
      <alignment horizontal="center" vertical="center" wrapText="1" shrinkToFit="1"/>
    </xf>
    <xf numFmtId="0" fontId="9" fillId="3" borderId="5" xfId="0" applyFont="1" applyFill="1" applyBorder="1" applyAlignment="1" applyProtection="1">
      <alignment horizontal="center" vertical="center" wrapText="1" shrinkToFit="1"/>
    </xf>
    <xf numFmtId="0" fontId="9" fillId="3" borderId="3" xfId="0" applyFont="1" applyFill="1" applyBorder="1" applyAlignment="1" applyProtection="1">
      <alignment horizontal="center" vertical="center" wrapText="1" shrinkToFit="1"/>
    </xf>
    <xf numFmtId="0" fontId="9" fillId="3" borderId="8" xfId="0" applyFont="1" applyFill="1" applyBorder="1" applyAlignment="1" applyProtection="1">
      <alignment horizontal="center" vertical="center" wrapText="1" shrinkToFit="1"/>
    </xf>
    <xf numFmtId="0" fontId="9" fillId="3" borderId="10" xfId="0" applyFont="1" applyFill="1" applyBorder="1" applyAlignment="1" applyProtection="1">
      <alignment horizontal="center" vertical="center" wrapText="1" shrinkToFit="1"/>
    </xf>
    <xf numFmtId="0" fontId="9" fillId="3" borderId="11" xfId="0" applyFont="1" applyFill="1" applyBorder="1" applyAlignment="1" applyProtection="1">
      <alignment horizontal="center" vertical="center" wrapText="1" shrinkToFit="1"/>
    </xf>
    <xf numFmtId="0" fontId="9" fillId="3" borderId="13" xfId="0" applyFont="1" applyFill="1" applyBorder="1" applyAlignment="1" applyProtection="1">
      <alignment horizontal="center" vertical="center" wrapText="1" shrinkToFit="1"/>
    </xf>
    <xf numFmtId="0" fontId="9" fillId="3" borderId="2" xfId="0" applyFont="1" applyFill="1" applyBorder="1" applyAlignment="1" applyProtection="1">
      <alignment horizontal="center" vertical="center" wrapText="1"/>
    </xf>
    <xf numFmtId="0" fontId="9" fillId="3" borderId="5" xfId="0" applyFont="1" applyFill="1" applyBorder="1" applyAlignment="1" applyProtection="1">
      <alignment horizontal="right" vertical="top" wrapText="1"/>
    </xf>
    <xf numFmtId="0" fontId="9" fillId="3" borderId="2" xfId="0" applyFont="1" applyFill="1" applyBorder="1" applyAlignment="1" applyProtection="1">
      <alignment horizontal="left" vertical="center" wrapText="1" shrinkToFit="1"/>
    </xf>
    <xf numFmtId="0" fontId="9" fillId="3" borderId="5" xfId="0" applyFont="1" applyFill="1" applyBorder="1" applyAlignment="1" applyProtection="1">
      <alignment horizontal="left" vertical="center" wrapText="1" shrinkToFit="1"/>
    </xf>
    <xf numFmtId="0" fontId="9" fillId="3" borderId="3" xfId="0" applyFont="1" applyFill="1" applyBorder="1" applyAlignment="1" applyProtection="1">
      <alignment horizontal="left" vertical="center" wrapText="1" shrinkToFit="1"/>
    </xf>
    <xf numFmtId="0" fontId="8" fillId="3" borderId="3" xfId="0" applyFont="1" applyFill="1" applyBorder="1" applyAlignment="1" applyProtection="1">
      <alignment horizontal="left" vertical="top" wrapText="1"/>
    </xf>
  </cellXfs>
  <cellStyles count="93">
    <cellStyle name="Comma 2" xfId="1" xr:uid="{00000000-0005-0000-0000-000000000000}"/>
    <cellStyle name="Comma 2 10" xfId="58" xr:uid="{00000000-0005-0000-0000-000001000000}"/>
    <cellStyle name="Comma 2 11" xfId="62" xr:uid="{00000000-0005-0000-0000-000002000000}"/>
    <cellStyle name="Comma 2 12" xfId="45" xr:uid="{00000000-0005-0000-0000-000003000000}"/>
    <cellStyle name="Comma 2 13" xfId="77" xr:uid="{00000000-0005-0000-0000-000004000000}"/>
    <cellStyle name="Comma 2 14" xfId="83" xr:uid="{00000000-0005-0000-0000-000005000000}"/>
    <cellStyle name="Comma 2 15" xfId="92" xr:uid="{00000000-0005-0000-0000-000006000000}"/>
    <cellStyle name="Comma 2 2" xfId="2" xr:uid="{00000000-0005-0000-0000-000007000000}"/>
    <cellStyle name="Comma 2 2 10" xfId="74" xr:uid="{00000000-0005-0000-0000-000008000000}"/>
    <cellStyle name="Comma 2 2 11" xfId="69" xr:uid="{00000000-0005-0000-0000-000009000000}"/>
    <cellStyle name="Comma 2 2 2" xfId="29" xr:uid="{00000000-0005-0000-0000-00000A000000}"/>
    <cellStyle name="Comma 2 2 3" xfId="39" xr:uid="{00000000-0005-0000-0000-00000B000000}"/>
    <cellStyle name="Comma 2 2 4" xfId="52" xr:uid="{00000000-0005-0000-0000-00000C000000}"/>
    <cellStyle name="Comma 2 2 5" xfId="48" xr:uid="{00000000-0005-0000-0000-00000D000000}"/>
    <cellStyle name="Comma 2 2 6" xfId="50" xr:uid="{00000000-0005-0000-0000-00000E000000}"/>
    <cellStyle name="Comma 2 2 7" xfId="47" xr:uid="{00000000-0005-0000-0000-00000F000000}"/>
    <cellStyle name="Comma 2 2 8" xfId="49" xr:uid="{00000000-0005-0000-0000-000010000000}"/>
    <cellStyle name="Comma 2 2 9" xfId="36" xr:uid="{00000000-0005-0000-0000-000011000000}"/>
    <cellStyle name="Comma 2 3" xfId="3" xr:uid="{00000000-0005-0000-0000-000012000000}"/>
    <cellStyle name="Comma 2 4" xfId="28" xr:uid="{00000000-0005-0000-0000-000013000000}"/>
    <cellStyle name="Comma 2 5" xfId="40" xr:uid="{00000000-0005-0000-0000-000014000000}"/>
    <cellStyle name="Comma 2 6" xfId="53" xr:uid="{00000000-0005-0000-0000-000015000000}"/>
    <cellStyle name="Comma 2 7" xfId="38" xr:uid="{00000000-0005-0000-0000-000016000000}"/>
    <cellStyle name="Comma 2 8" xfId="51" xr:uid="{00000000-0005-0000-0000-000017000000}"/>
    <cellStyle name="Comma 2 9" xfId="54" xr:uid="{00000000-0005-0000-0000-000018000000}"/>
    <cellStyle name="Comma 3" xfId="4" xr:uid="{00000000-0005-0000-0000-000019000000}"/>
    <cellStyle name="Comma 4" xfId="31" xr:uid="{00000000-0005-0000-0000-00001A000000}"/>
    <cellStyle name="Comma 5" xfId="44" xr:uid="{00000000-0005-0000-0000-00001B000000}"/>
    <cellStyle name="Currency 2" xfId="5" xr:uid="{00000000-0005-0000-0000-00001C000000}"/>
    <cellStyle name="Currency 2 10" xfId="80" xr:uid="{00000000-0005-0000-0000-00001D000000}"/>
    <cellStyle name="Currency 2 11" xfId="82" xr:uid="{00000000-0005-0000-0000-00001E000000}"/>
    <cellStyle name="Currency 2 12" xfId="85" xr:uid="{00000000-0005-0000-0000-00001F000000}"/>
    <cellStyle name="Currency 2 13" xfId="89" xr:uid="{00000000-0005-0000-0000-000020000000}"/>
    <cellStyle name="Currency 2 2" xfId="46" xr:uid="{00000000-0005-0000-0000-000021000000}"/>
    <cellStyle name="Currency 2 3" xfId="55" xr:uid="{00000000-0005-0000-0000-000022000000}"/>
    <cellStyle name="Currency 2 4" xfId="59" xr:uid="{00000000-0005-0000-0000-000023000000}"/>
    <cellStyle name="Currency 2 5" xfId="63" xr:uid="{00000000-0005-0000-0000-000024000000}"/>
    <cellStyle name="Currency 2 6" xfId="66" xr:uid="{00000000-0005-0000-0000-000025000000}"/>
    <cellStyle name="Currency 2 7" xfId="71" xr:uid="{00000000-0005-0000-0000-000026000000}"/>
    <cellStyle name="Currency 2 8" xfId="75" xr:uid="{00000000-0005-0000-0000-000027000000}"/>
    <cellStyle name="Currency 2 9" xfId="78" xr:uid="{00000000-0005-0000-0000-000028000000}"/>
    <cellStyle name="hh" xfId="32" xr:uid="{00000000-0005-0000-0000-000029000000}"/>
    <cellStyle name="Hyperlink" xfId="6" builtinId="8"/>
    <cellStyle name="Hyperlink 2" xfId="7" xr:uid="{00000000-0005-0000-0000-00002B000000}"/>
    <cellStyle name="Hyperlink 3" xfId="8" xr:uid="{00000000-0005-0000-0000-00002C000000}"/>
    <cellStyle name="Neutral 2" xfId="9" xr:uid="{00000000-0005-0000-0000-00002D000000}"/>
    <cellStyle name="Normal" xfId="0" builtinId="0"/>
    <cellStyle name="Normal 2" xfId="10" xr:uid="{00000000-0005-0000-0000-00002F000000}"/>
    <cellStyle name="Normal 2 10" xfId="65" xr:uid="{00000000-0005-0000-0000-000030000000}"/>
    <cellStyle name="Normal 2 11" xfId="68" xr:uid="{00000000-0005-0000-0000-000031000000}"/>
    <cellStyle name="Normal 2 12" xfId="73" xr:uid="{00000000-0005-0000-0000-000032000000}"/>
    <cellStyle name="Normal 2 13" xfId="11" xr:uid="{00000000-0005-0000-0000-000033000000}"/>
    <cellStyle name="Normal 2 14" xfId="76" xr:uid="{00000000-0005-0000-0000-000034000000}"/>
    <cellStyle name="Normal 2 15" xfId="79" xr:uid="{00000000-0005-0000-0000-000035000000}"/>
    <cellStyle name="Normal 2 16" xfId="81" xr:uid="{00000000-0005-0000-0000-000036000000}"/>
    <cellStyle name="Normal 2 17" xfId="84" xr:uid="{00000000-0005-0000-0000-000037000000}"/>
    <cellStyle name="Normal 2 18" xfId="91" xr:uid="{00000000-0005-0000-0000-000038000000}"/>
    <cellStyle name="Normal 2 2" xfId="12" xr:uid="{00000000-0005-0000-0000-000039000000}"/>
    <cellStyle name="Normal 2 3" xfId="13" xr:uid="{00000000-0005-0000-0000-00003A000000}"/>
    <cellStyle name="Normal 2 3 2" xfId="86" xr:uid="{00000000-0005-0000-0000-00003B000000}"/>
    <cellStyle name="Normal 2 3 2 2" xfId="90" xr:uid="{00000000-0005-0000-0000-00003C000000}"/>
    <cellStyle name="Normal 2 3 2 3" xfId="87" xr:uid="{00000000-0005-0000-0000-00003D000000}"/>
    <cellStyle name="Normal 2 3 3" xfId="88" xr:uid="{00000000-0005-0000-0000-00003E000000}"/>
    <cellStyle name="Normal 2 4" xfId="14" xr:uid="{00000000-0005-0000-0000-00003F000000}"/>
    <cellStyle name="Normal 2 4 10" xfId="70" xr:uid="{00000000-0005-0000-0000-000040000000}"/>
    <cellStyle name="Normal 2 4 11" xfId="33" xr:uid="{00000000-0005-0000-0000-000041000000}"/>
    <cellStyle name="Normal 2 4 2" xfId="37" xr:uid="{00000000-0005-0000-0000-000042000000}"/>
    <cellStyle name="Normal 2 4 3" xfId="30" xr:uid="{00000000-0005-0000-0000-000043000000}"/>
    <cellStyle name="Normal 2 4 4" xfId="27" xr:uid="{00000000-0005-0000-0000-000044000000}"/>
    <cellStyle name="Normal 2 4 5" xfId="56" xr:uid="{00000000-0005-0000-0000-000045000000}"/>
    <cellStyle name="Normal 2 4 6" xfId="60" xr:uid="{00000000-0005-0000-0000-000046000000}"/>
    <cellStyle name="Normal 2 4 7" xfId="64" xr:uid="{00000000-0005-0000-0000-000047000000}"/>
    <cellStyle name="Normal 2 4 8" xfId="67" xr:uid="{00000000-0005-0000-0000-000048000000}"/>
    <cellStyle name="Normal 2 4 9" xfId="72" xr:uid="{00000000-0005-0000-0000-000049000000}"/>
    <cellStyle name="Normal 2 5" xfId="15" xr:uid="{00000000-0005-0000-0000-00004A000000}"/>
    <cellStyle name="Normal 2 6" xfId="34" xr:uid="{00000000-0005-0000-0000-00004B000000}"/>
    <cellStyle name="Normal 2 7" xfId="35" xr:uid="{00000000-0005-0000-0000-00004C000000}"/>
    <cellStyle name="Normal 2 8" xfId="57" xr:uid="{00000000-0005-0000-0000-00004D000000}"/>
    <cellStyle name="Normal 2 9" xfId="61" xr:uid="{00000000-0005-0000-0000-00004E000000}"/>
    <cellStyle name="Normal 2_Derivatives-Dom" xfId="16" xr:uid="{00000000-0005-0000-0000-00004F000000}"/>
    <cellStyle name="Normal 3" xfId="17" xr:uid="{00000000-0005-0000-0000-000050000000}"/>
    <cellStyle name="Normal 4" xfId="18" xr:uid="{00000000-0005-0000-0000-000051000000}"/>
    <cellStyle name="Normal 4 2" xfId="19" xr:uid="{00000000-0005-0000-0000-000052000000}"/>
    <cellStyle name="Normal 5" xfId="20" xr:uid="{00000000-0005-0000-0000-000053000000}"/>
    <cellStyle name="Normal 5 2" xfId="21" xr:uid="{00000000-0005-0000-0000-000054000000}"/>
    <cellStyle name="Normal 6" xfId="22" xr:uid="{00000000-0005-0000-0000-000055000000}"/>
    <cellStyle name="Normal 7" xfId="23" xr:uid="{00000000-0005-0000-0000-000056000000}"/>
    <cellStyle name="Normal 7 2" xfId="24" xr:uid="{00000000-0005-0000-0000-000057000000}"/>
    <cellStyle name="Normal 8" xfId="25" xr:uid="{00000000-0005-0000-0000-000058000000}"/>
    <cellStyle name="Normal_StartUp" xfId="26" xr:uid="{00000000-0005-0000-0000-000059000000}"/>
    <cellStyle name="Percent 2" xfId="41" xr:uid="{00000000-0005-0000-0000-00005A000000}"/>
    <cellStyle name="Percent 3" xfId="42" xr:uid="{00000000-0005-0000-0000-00005B000000}"/>
    <cellStyle name="Style 1" xfId="43" xr:uid="{00000000-0005-0000-0000-00005C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D4E5F8"/>
      <rgbColor rgb="000066CC"/>
      <rgbColor rgb="00A8FFD4"/>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CD5B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Gopal\Form%20VIII\iFile\iFile_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Sheet"/>
      <sheetName val="StartUp"/>
      <sheetName val="+DynamicDomain"/>
      <sheetName val="Navigation"/>
      <sheetName val="General Information"/>
      <sheetName val="Sec1Part-A"/>
      <sheetName val="Sec1Part-A (D)"/>
      <sheetName val="Sec1Part-B"/>
      <sheetName val="Sec1Part-B (D)"/>
      <sheetName val="Sec1Part-C"/>
      <sheetName val="Sec1Part-C (D)"/>
      <sheetName val="Sec1Part-D"/>
      <sheetName val="Sec1Part-D (D)"/>
      <sheetName val="Sec2Part-A"/>
      <sheetName val="Sec2Part-A (D)"/>
      <sheetName val="Sec2Part-B And C"/>
      <sheetName val="Sec2Part-B And C (D)"/>
      <sheetName val="Sec2Part-D1E1F1"/>
      <sheetName val="Sec2Part-D2E2F2"/>
      <sheetName val="Sec2Part-G1AndG2"/>
      <sheetName val="Sec2Part-G1AndG2 (D)"/>
      <sheetName val="Sec3"/>
      <sheetName val="Annex1and2"/>
      <sheetName val="Annex3"/>
      <sheetName val="Signatory"/>
      <sheetName val="Data"/>
      <sheetName val="+FootnoteTexts"/>
      <sheetName val="+Elements"/>
      <sheetName val="+Lineitems"/>
    </sheetNames>
    <sheetDataSet>
      <sheetData sheetId="0" refreshError="1"/>
      <sheetData sheetId="1">
        <row r="1">
          <cell r="K1" t="str">
            <v>Afghanistan, Afghanis</v>
          </cell>
          <cell r="L1" t="str">
            <v>Actuals</v>
          </cell>
        </row>
        <row r="2">
          <cell r="K2" t="str">
            <v>Albania, Leke</v>
          </cell>
          <cell r="L2" t="str">
            <v>Thousands</v>
          </cell>
        </row>
        <row r="3">
          <cell r="K3" t="str">
            <v>Algeria, Algeria Dinars</v>
          </cell>
          <cell r="L3" t="str">
            <v>Lakhs</v>
          </cell>
        </row>
        <row r="4">
          <cell r="K4" t="str">
            <v>Angola, Kwanza</v>
          </cell>
          <cell r="L4" t="str">
            <v>Millions</v>
          </cell>
        </row>
        <row r="5">
          <cell r="K5" t="str">
            <v>Argentina, Pesos</v>
          </cell>
          <cell r="L5" t="str">
            <v>Billions</v>
          </cell>
        </row>
        <row r="6">
          <cell r="K6" t="str">
            <v>Armenia, Drams</v>
          </cell>
        </row>
        <row r="7">
          <cell r="K7" t="str">
            <v>Aruba, Guilders (also called Florins)</v>
          </cell>
        </row>
        <row r="8">
          <cell r="K8" t="str">
            <v>Australia, Dollars</v>
          </cell>
        </row>
        <row r="9">
          <cell r="K9" t="str">
            <v>Azerbaijan, New Manats</v>
          </cell>
        </row>
        <row r="10">
          <cell r="K10" t="str">
            <v>Bahamas, Dollars</v>
          </cell>
        </row>
        <row r="11">
          <cell r="K11" t="str">
            <v>Bahrain, Dinars</v>
          </cell>
        </row>
        <row r="12">
          <cell r="K12" t="str">
            <v>Bangladesh, Taka</v>
          </cell>
        </row>
        <row r="13">
          <cell r="K13" t="str">
            <v>Barbados, Dollars</v>
          </cell>
        </row>
        <row r="14">
          <cell r="K14" t="str">
            <v>Belarus, Rubles</v>
          </cell>
        </row>
        <row r="15">
          <cell r="K15" t="str">
            <v>Belize, Dollars</v>
          </cell>
        </row>
        <row r="16">
          <cell r="K16" t="str">
            <v>Bermuda, Dollars</v>
          </cell>
        </row>
        <row r="17">
          <cell r="K17" t="str">
            <v>Bhutan, Ngultrum</v>
          </cell>
        </row>
        <row r="18">
          <cell r="K18" t="str">
            <v>Bolivia, Bolivianos</v>
          </cell>
        </row>
        <row r="19">
          <cell r="K19" t="str">
            <v>Bosnia and Herzegovina, Convertible Marka</v>
          </cell>
        </row>
        <row r="20">
          <cell r="K20" t="str">
            <v>Botswana, Pulas</v>
          </cell>
        </row>
        <row r="21">
          <cell r="K21" t="str">
            <v>Brazil, Brazil Real</v>
          </cell>
        </row>
        <row r="22">
          <cell r="K22" t="str">
            <v>Brunei Darussalam, Dollars</v>
          </cell>
        </row>
        <row r="23">
          <cell r="K23" t="str">
            <v>Bulgaria, Leva</v>
          </cell>
        </row>
        <row r="24">
          <cell r="K24" t="str">
            <v>Burundi, Francs</v>
          </cell>
        </row>
        <row r="25">
          <cell r="K25" t="str">
            <v>Cambodia, Riels</v>
          </cell>
        </row>
        <row r="26">
          <cell r="K26" t="str">
            <v>Canada, Dollars</v>
          </cell>
        </row>
        <row r="27">
          <cell r="K27" t="str">
            <v>Cape Verde, Escudos</v>
          </cell>
        </row>
        <row r="28">
          <cell r="K28" t="str">
            <v>Cayman Islands, Dollars</v>
          </cell>
        </row>
        <row r="29">
          <cell r="K29" t="str">
            <v>Chile, Pesos</v>
          </cell>
        </row>
        <row r="30">
          <cell r="K30" t="str">
            <v>China, Yuan Renminbi</v>
          </cell>
        </row>
        <row r="31">
          <cell r="K31" t="str">
            <v>Colombia, Pesos</v>
          </cell>
        </row>
        <row r="32">
          <cell r="K32" t="str">
            <v>Communaute Financiere Africaine BCEAO, Francs</v>
          </cell>
        </row>
        <row r="33">
          <cell r="K33" t="str">
            <v>Communaute Financiere Africaine BEAC, Francs</v>
          </cell>
        </row>
        <row r="34">
          <cell r="K34" t="str">
            <v>Comoros, Francs</v>
          </cell>
        </row>
        <row r="35">
          <cell r="K35" t="str">
            <v>Comptoirs Francais du Pacifique Francs</v>
          </cell>
        </row>
        <row r="36">
          <cell r="K36" t="str">
            <v>Congo/Kinshasa, Congolese Francs</v>
          </cell>
        </row>
        <row r="37">
          <cell r="K37" t="str">
            <v>Costa Rica, Colones</v>
          </cell>
        </row>
        <row r="38">
          <cell r="K38" t="str">
            <v>Croatia, Kuna</v>
          </cell>
        </row>
        <row r="39">
          <cell r="K39" t="str">
            <v>Cuba, Pesos</v>
          </cell>
        </row>
        <row r="41">
          <cell r="K41" t="str">
            <v>Cyprus, Pounds (expires 2008-Jan-31)</v>
          </cell>
        </row>
        <row r="42">
          <cell r="K42" t="str">
            <v>Czech Republic, Koruny</v>
          </cell>
        </row>
        <row r="43">
          <cell r="K43" t="str">
            <v>Denmark, Kroner</v>
          </cell>
        </row>
        <row r="44">
          <cell r="K44" t="str">
            <v>Djibouti, Francs</v>
          </cell>
        </row>
        <row r="45">
          <cell r="K45" t="str">
            <v>Dominican Republic, Pesos</v>
          </cell>
        </row>
        <row r="46">
          <cell r="K46" t="str">
            <v>East Caribbean Dollars</v>
          </cell>
        </row>
        <row r="47">
          <cell r="K47" t="str">
            <v>Egypt, Pounds</v>
          </cell>
        </row>
        <row r="48">
          <cell r="K48" t="str">
            <v>El Salvador, Colones</v>
          </cell>
        </row>
        <row r="49">
          <cell r="K49" t="str">
            <v>Eritrea, Nakfa</v>
          </cell>
        </row>
        <row r="50">
          <cell r="K50" t="str">
            <v>Estonia, Krooni</v>
          </cell>
        </row>
        <row r="51">
          <cell r="K51" t="str">
            <v>Ethiopia, Birr</v>
          </cell>
        </row>
        <row r="52">
          <cell r="K52" t="str">
            <v>Euro Member Countries, Euro</v>
          </cell>
        </row>
        <row r="53">
          <cell r="K53" t="str">
            <v>Falkland Islands (Malvinas), Pounds</v>
          </cell>
        </row>
        <row r="54">
          <cell r="K54" t="str">
            <v>Fiji, Dollars</v>
          </cell>
        </row>
        <row r="55">
          <cell r="K55" t="str">
            <v>Gambia, Dalasi</v>
          </cell>
        </row>
        <row r="56">
          <cell r="K56" t="str">
            <v>Georgia, Lari</v>
          </cell>
        </row>
        <row r="57">
          <cell r="K57" t="str">
            <v>Ghana, Cedis</v>
          </cell>
        </row>
        <row r="58">
          <cell r="K58" t="str">
            <v>Gibraltar, Pounds</v>
          </cell>
        </row>
        <row r="59">
          <cell r="K59" t="str">
            <v>Gold, Ounces</v>
          </cell>
        </row>
        <row r="60">
          <cell r="K60" t="str">
            <v>Guatemala, Quetzales</v>
          </cell>
        </row>
        <row r="61">
          <cell r="K61" t="str">
            <v>Guernsey, Pounds</v>
          </cell>
        </row>
        <row r="62">
          <cell r="K62" t="str">
            <v>Guinea, Francs</v>
          </cell>
        </row>
        <row r="63">
          <cell r="K63" t="str">
            <v>Guyana, Dollars</v>
          </cell>
        </row>
        <row r="64">
          <cell r="K64" t="str">
            <v>Haiti, Gourdes</v>
          </cell>
        </row>
        <row r="65">
          <cell r="K65" t="str">
            <v>Honduras, Lempiras</v>
          </cell>
        </row>
        <row r="66">
          <cell r="K66" t="str">
            <v>Hong Kong, Dollars</v>
          </cell>
        </row>
        <row r="67">
          <cell r="K67" t="str">
            <v>Hungary, Forint</v>
          </cell>
        </row>
        <row r="68">
          <cell r="K68" t="str">
            <v>Iceland, Kronur</v>
          </cell>
        </row>
        <row r="69">
          <cell r="K69" t="str">
            <v>India, Rupees</v>
          </cell>
        </row>
        <row r="70">
          <cell r="K70" t="str">
            <v>Indonesia, Rupiahs</v>
          </cell>
        </row>
        <row r="71">
          <cell r="K71" t="str">
            <v>International Monetary Fund (IMF) Special Drawing Rights</v>
          </cell>
        </row>
        <row r="72">
          <cell r="K72" t="str">
            <v>Iran, Rials</v>
          </cell>
        </row>
        <row r="73">
          <cell r="K73" t="str">
            <v>Iraq, Dinars</v>
          </cell>
        </row>
        <row r="74">
          <cell r="K74" t="str">
            <v>Isle of Man, Pounds</v>
          </cell>
        </row>
        <row r="75">
          <cell r="K75" t="str">
            <v>Israel, New Shekels</v>
          </cell>
        </row>
        <row r="76">
          <cell r="K76" t="str">
            <v>Jamaica, Dollars</v>
          </cell>
        </row>
        <row r="77">
          <cell r="K77" t="str">
            <v>Japan, Yen</v>
          </cell>
        </row>
        <row r="78">
          <cell r="K78" t="str">
            <v>Jersey, Pounds</v>
          </cell>
        </row>
        <row r="79">
          <cell r="K79" t="str">
            <v>Jordan, Dinars</v>
          </cell>
        </row>
        <row r="80">
          <cell r="K80" t="str">
            <v>Kazakhstan, Tenge</v>
          </cell>
        </row>
        <row r="81">
          <cell r="K81" t="str">
            <v>Kenya, Shillings</v>
          </cell>
        </row>
        <row r="82">
          <cell r="K82" t="str">
            <v>Korea (North), Won</v>
          </cell>
        </row>
        <row r="83">
          <cell r="K83" t="str">
            <v>Korea (South), Won</v>
          </cell>
        </row>
        <row r="84">
          <cell r="K84" t="str">
            <v>Kuwait, Dinars</v>
          </cell>
        </row>
        <row r="85">
          <cell r="K85" t="str">
            <v>Kyrgyzstan, Soms</v>
          </cell>
        </row>
        <row r="86">
          <cell r="K86" t="str">
            <v>Laos, Kips</v>
          </cell>
        </row>
        <row r="87">
          <cell r="K87" t="str">
            <v>Latvia, Lati</v>
          </cell>
        </row>
        <row r="88">
          <cell r="K88" t="str">
            <v>Lebanon, Pounds</v>
          </cell>
        </row>
        <row r="89">
          <cell r="K89" t="str">
            <v>Lesotho, Maloti</v>
          </cell>
        </row>
        <row r="90">
          <cell r="K90" t="str">
            <v>Liberia, Dollars</v>
          </cell>
        </row>
        <row r="91">
          <cell r="K91" t="str">
            <v>Libya, Dinars</v>
          </cell>
        </row>
        <row r="92">
          <cell r="K92" t="str">
            <v>Lithuania, Litai</v>
          </cell>
        </row>
        <row r="93">
          <cell r="K93" t="str">
            <v>Macau, Patacas</v>
          </cell>
        </row>
        <row r="94">
          <cell r="K94" t="str">
            <v>Macedonia, Denars</v>
          </cell>
        </row>
        <row r="95">
          <cell r="K95" t="str">
            <v>Madagascar, Ariary</v>
          </cell>
        </row>
        <row r="96">
          <cell r="K96" t="str">
            <v>Malawi, Kwachas</v>
          </cell>
        </row>
        <row r="97">
          <cell r="K97" t="str">
            <v>Malaysia, Ringgits</v>
          </cell>
        </row>
        <row r="98">
          <cell r="K98" t="str">
            <v>Maldives (Maldive Islands), Rufiyaa</v>
          </cell>
        </row>
        <row r="99">
          <cell r="K99" t="str">
            <v>Malta, Liri (expires 2008-Jan-31)</v>
          </cell>
        </row>
        <row r="100">
          <cell r="K100" t="str">
            <v>Mauritania, Ouguiyas</v>
          </cell>
        </row>
        <row r="101">
          <cell r="K101" t="str">
            <v>Mauritius, Rupees</v>
          </cell>
        </row>
        <row r="102">
          <cell r="K102" t="str">
            <v>Mexico, Pesos</v>
          </cell>
        </row>
        <row r="103">
          <cell r="K103" t="str">
            <v>Moldova, Lei</v>
          </cell>
        </row>
        <row r="104">
          <cell r="K104" t="str">
            <v>Mongolia, Tugriks</v>
          </cell>
        </row>
        <row r="105">
          <cell r="K105" t="str">
            <v>Morocco, Dirhams</v>
          </cell>
        </row>
        <row r="106">
          <cell r="K106" t="str">
            <v>Mozambique, Meticais</v>
          </cell>
        </row>
        <row r="107">
          <cell r="K107" t="str">
            <v>Myanmar (Burma), Kyats</v>
          </cell>
        </row>
        <row r="108">
          <cell r="K108" t="str">
            <v>Namibia, Dollars</v>
          </cell>
        </row>
        <row r="109">
          <cell r="K109" t="str">
            <v>Nepal, Nepal Rupees</v>
          </cell>
        </row>
        <row r="110">
          <cell r="K110" t="str">
            <v>Netherlands Antilles, Guilders (also called Florins)</v>
          </cell>
        </row>
        <row r="111">
          <cell r="K111" t="str">
            <v>New Zealand, Dollars</v>
          </cell>
        </row>
        <row r="112">
          <cell r="K112" t="str">
            <v>Nicaragua, Cordobas</v>
          </cell>
        </row>
        <row r="113">
          <cell r="K113" t="str">
            <v>Nigeria, Nairas</v>
          </cell>
        </row>
        <row r="114">
          <cell r="K114" t="str">
            <v>Norway, Krone</v>
          </cell>
        </row>
        <row r="115">
          <cell r="K115" t="str">
            <v>Oman, Rials</v>
          </cell>
        </row>
        <row r="116">
          <cell r="K116" t="str">
            <v>Pakistan, Rupees</v>
          </cell>
        </row>
        <row r="117">
          <cell r="K117" t="str">
            <v>Palladium Ounces</v>
          </cell>
        </row>
        <row r="118">
          <cell r="K118" t="str">
            <v>Panama, Balboa</v>
          </cell>
        </row>
        <row r="119">
          <cell r="K119" t="str">
            <v>Papua New Guinea, Kina</v>
          </cell>
        </row>
        <row r="120">
          <cell r="K120" t="str">
            <v>Paraguay, Guarani</v>
          </cell>
        </row>
        <row r="121">
          <cell r="K121" t="str">
            <v>Peru, Nuevos Soles</v>
          </cell>
        </row>
        <row r="122">
          <cell r="K122" t="str">
            <v>Philippines, Pesos</v>
          </cell>
        </row>
        <row r="123">
          <cell r="K123" t="str">
            <v>Platinum, Ounces</v>
          </cell>
        </row>
        <row r="124">
          <cell r="K124" t="str">
            <v>Poland, Zlotych</v>
          </cell>
        </row>
        <row r="125">
          <cell r="K125" t="str">
            <v>Qatar, Rials</v>
          </cell>
        </row>
        <row r="126">
          <cell r="K126" t="str">
            <v>Romania, New Lei</v>
          </cell>
        </row>
        <row r="127">
          <cell r="K127" t="str">
            <v>Russia, Rubles</v>
          </cell>
        </row>
        <row r="128">
          <cell r="K128" t="str">
            <v>Rwanda, Rwanda Francs</v>
          </cell>
        </row>
        <row r="129">
          <cell r="K129" t="str">
            <v>Saint Helena, Pounds</v>
          </cell>
        </row>
        <row r="130">
          <cell r="K130" t="str">
            <v>Samoa, Tala</v>
          </cell>
        </row>
        <row r="131">
          <cell r="K131" t="str">
            <v>Sao Tome and Principe, Dobras</v>
          </cell>
        </row>
        <row r="132">
          <cell r="K132" t="str">
            <v>Saudi Arabia, Riyals</v>
          </cell>
        </row>
        <row r="133">
          <cell r="K133" t="str">
            <v>Seborga, Luigini</v>
          </cell>
        </row>
        <row r="134">
          <cell r="K134" t="str">
            <v>Serbia, Dinars</v>
          </cell>
        </row>
        <row r="135">
          <cell r="K135" t="str">
            <v>Seychelles, Rupees</v>
          </cell>
        </row>
        <row r="136">
          <cell r="K136" t="str">
            <v>Sierra Leone, Leones</v>
          </cell>
        </row>
        <row r="137">
          <cell r="K137" t="str">
            <v>Silver, Ounces</v>
          </cell>
        </row>
        <row r="138">
          <cell r="K138" t="str">
            <v>Singapore, Dollars</v>
          </cell>
        </row>
        <row r="139">
          <cell r="K139" t="str">
            <v>Solomon Islands, Dollars</v>
          </cell>
        </row>
        <row r="140">
          <cell r="K140" t="str">
            <v>Somalia, Shillings</v>
          </cell>
        </row>
        <row r="141">
          <cell r="K141" t="str">
            <v>South Africa, Rand</v>
          </cell>
        </row>
        <row r="142">
          <cell r="K142" t="str">
            <v>Sri Lanka, Rupees</v>
          </cell>
        </row>
        <row r="143">
          <cell r="K143" t="str">
            <v>Sudan, Pounds</v>
          </cell>
        </row>
        <row r="144">
          <cell r="K144" t="str">
            <v>Suriname, Dollars</v>
          </cell>
        </row>
        <row r="145">
          <cell r="K145" t="str">
            <v>Swaziland, Emalangeni</v>
          </cell>
        </row>
        <row r="146">
          <cell r="K146" t="str">
            <v>Sweden, Kronor</v>
          </cell>
        </row>
        <row r="147">
          <cell r="K147" t="str">
            <v>Switzerland, Francs</v>
          </cell>
        </row>
        <row r="148">
          <cell r="K148" t="str">
            <v>Syria, Pounds</v>
          </cell>
        </row>
        <row r="149">
          <cell r="K149" t="str">
            <v>Taiwan, New Dollars</v>
          </cell>
        </row>
        <row r="150">
          <cell r="K150" t="str">
            <v>Tajikistan, Somoni</v>
          </cell>
        </row>
        <row r="151">
          <cell r="K151" t="str">
            <v>Tanzania, Shillings</v>
          </cell>
        </row>
        <row r="152">
          <cell r="K152" t="str">
            <v>Thailand, Baht</v>
          </cell>
        </row>
        <row r="153">
          <cell r="K153" t="str">
            <v>Tonga, Paanga</v>
          </cell>
        </row>
        <row r="154">
          <cell r="K154" t="str">
            <v>Trinidad and Tobago, Dollars</v>
          </cell>
        </row>
        <row r="155">
          <cell r="K155" t="str">
            <v>Tunisia, Dinars</v>
          </cell>
        </row>
        <row r="156">
          <cell r="K156" t="str">
            <v>Turkey, New Lira</v>
          </cell>
        </row>
        <row r="157">
          <cell r="K157" t="str">
            <v>Turkmenistan, Manats</v>
          </cell>
        </row>
        <row r="158">
          <cell r="K158" t="str">
            <v>Tuvalu, Tuvalu Dollars</v>
          </cell>
        </row>
        <row r="159">
          <cell r="K159" t="str">
            <v>Uganda, Shillings</v>
          </cell>
        </row>
        <row r="160">
          <cell r="K160" t="str">
            <v>Ukraine, Hryvnia</v>
          </cell>
        </row>
        <row r="161">
          <cell r="K161" t="str">
            <v>United Arab Emirates, Dirhams</v>
          </cell>
        </row>
        <row r="162">
          <cell r="K162" t="str">
            <v>United Kingdom, Pounds</v>
          </cell>
        </row>
        <row r="163">
          <cell r="K163" t="str">
            <v>United States of America, Dollars</v>
          </cell>
        </row>
        <row r="164">
          <cell r="K164" t="str">
            <v>Uruguay, Pesos</v>
          </cell>
        </row>
        <row r="165">
          <cell r="K165" t="str">
            <v>Uzbekistan, Sums</v>
          </cell>
        </row>
        <row r="166">
          <cell r="K166" t="str">
            <v>Vanuatu, Vatu</v>
          </cell>
        </row>
        <row r="167">
          <cell r="K167" t="str">
            <v>Venezuela, Bolivares (expires 2008-Jun-30)</v>
          </cell>
        </row>
        <row r="168">
          <cell r="K168" t="str">
            <v>Venezuela, Bolivares Fuertes</v>
          </cell>
        </row>
        <row r="169">
          <cell r="K169" t="str">
            <v>Viet Nam, Dong</v>
          </cell>
        </row>
        <row r="170">
          <cell r="K170" t="str">
            <v>Yemen, Rials</v>
          </cell>
        </row>
        <row r="171">
          <cell r="K171" t="str">
            <v>Zambia, Kwacha</v>
          </cell>
        </row>
        <row r="172">
          <cell r="K172" t="str">
            <v>Zimbabwe, Zimbabwe Dollars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A10"/>
  <sheetViews>
    <sheetView workbookViewId="0">
      <selection activeCell="A3" sqref="A3"/>
    </sheetView>
  </sheetViews>
  <sheetFormatPr defaultRowHeight="15"/>
  <cols>
    <col min="1" max="1" width="199.140625" style="1" customWidth="1"/>
    <col min="2" max="16384" width="9.140625" style="1"/>
  </cols>
  <sheetData>
    <row r="1" spans="1:27" ht="225">
      <c r="A1" s="5" t="s">
        <v>1663</v>
      </c>
      <c r="AA1" s="1" t="s">
        <v>43</v>
      </c>
    </row>
    <row r="6" spans="1:27" ht="90">
      <c r="A6" s="5" t="s">
        <v>42</v>
      </c>
    </row>
    <row r="9" spans="1:27">
      <c r="A9" s="5"/>
    </row>
    <row r="10" spans="1:27">
      <c r="A10" s="5"/>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M85"/>
  <sheetViews>
    <sheetView showGridLines="0" topLeftCell="D1" zoomScaleNormal="90" workbookViewId="0">
      <selection sqref="A1:C1048576"/>
    </sheetView>
  </sheetViews>
  <sheetFormatPr defaultRowHeight="15"/>
  <cols>
    <col min="1" max="3" width="9.140625" hidden="1" customWidth="1"/>
    <col min="4" max="4" width="84" customWidth="1"/>
    <col min="5" max="10" width="28.7109375" customWidth="1"/>
  </cols>
  <sheetData>
    <row r="1" spans="1:13" ht="27.95" customHeight="1">
      <c r="A1" s="18" t="s">
        <v>864</v>
      </c>
      <c r="D1" s="153" t="s">
        <v>1340</v>
      </c>
      <c r="E1" s="153"/>
      <c r="F1" s="153"/>
      <c r="G1" s="153"/>
      <c r="H1" s="153"/>
    </row>
    <row r="2" spans="1:13" hidden="1">
      <c r="A2" s="18"/>
    </row>
    <row r="3" spans="1:13" hidden="1">
      <c r="A3" s="18"/>
    </row>
    <row r="4" spans="1:13" hidden="1">
      <c r="A4" s="18"/>
    </row>
    <row r="5" spans="1:13" hidden="1">
      <c r="A5" s="18"/>
    </row>
    <row r="6" spans="1:13" hidden="1">
      <c r="A6" s="18"/>
    </row>
    <row r="7" spans="1:13">
      <c r="A7" s="18"/>
    </row>
    <row r="8" spans="1:13">
      <c r="A8" s="18"/>
      <c r="E8" s="48" t="s">
        <v>68</v>
      </c>
    </row>
    <row r="9" spans="1:13" hidden="1">
      <c r="A9" s="136"/>
      <c r="B9" s="136"/>
      <c r="C9" s="136" t="s">
        <v>866</v>
      </c>
      <c r="D9" s="136"/>
      <c r="E9" s="136"/>
      <c r="F9" s="136"/>
      <c r="G9" s="136"/>
      <c r="H9" s="136"/>
      <c r="I9" s="136"/>
      <c r="J9" s="136"/>
      <c r="K9" s="136"/>
      <c r="L9" s="136"/>
    </row>
    <row r="10" spans="1:13" hidden="1">
      <c r="A10" s="136"/>
      <c r="B10" s="136"/>
      <c r="C10" s="136"/>
      <c r="D10" s="136"/>
      <c r="E10" s="136"/>
      <c r="F10" s="136"/>
      <c r="G10" s="136"/>
      <c r="H10" s="136"/>
      <c r="I10" s="136"/>
      <c r="J10" s="136"/>
      <c r="K10" s="136"/>
      <c r="L10" s="136"/>
    </row>
    <row r="11" spans="1:13">
      <c r="A11" s="136"/>
      <c r="B11" s="136"/>
      <c r="C11" s="136"/>
      <c r="D11" s="136"/>
      <c r="E11" s="136" t="s">
        <v>886</v>
      </c>
      <c r="F11" s="136" t="s">
        <v>180</v>
      </c>
      <c r="G11" s="136" t="s">
        <v>178</v>
      </c>
      <c r="H11" s="136" t="s">
        <v>181</v>
      </c>
      <c r="I11" s="136" t="s">
        <v>179</v>
      </c>
      <c r="J11" s="136" t="s">
        <v>182</v>
      </c>
      <c r="K11" s="136"/>
      <c r="L11" s="136"/>
    </row>
    <row r="12" spans="1:13">
      <c r="A12" s="136"/>
      <c r="B12" s="136"/>
      <c r="C12" s="136" t="s">
        <v>198</v>
      </c>
      <c r="D12" s="136" t="s">
        <v>202</v>
      </c>
      <c r="E12" s="136"/>
      <c r="F12" s="136"/>
      <c r="G12" s="136"/>
      <c r="H12" s="136"/>
      <c r="I12" s="136"/>
      <c r="J12" s="136"/>
      <c r="K12" s="136" t="s">
        <v>197</v>
      </c>
      <c r="L12" s="136" t="s">
        <v>199</v>
      </c>
    </row>
    <row r="13" spans="1:13">
      <c r="A13" s="136"/>
      <c r="B13" s="136"/>
      <c r="C13" s="136" t="s">
        <v>202</v>
      </c>
      <c r="D13" s="161" t="s">
        <v>1587</v>
      </c>
      <c r="E13" s="162"/>
      <c r="F13" s="162"/>
      <c r="G13" s="162"/>
      <c r="H13" s="162"/>
      <c r="I13" s="162"/>
      <c r="J13" s="163"/>
      <c r="K13" s="66"/>
      <c r="L13" s="136"/>
      <c r="M13" s="20"/>
    </row>
    <row r="14" spans="1:13" ht="15" customHeight="1">
      <c r="A14" s="136"/>
      <c r="B14" s="136"/>
      <c r="C14" s="136" t="s">
        <v>202</v>
      </c>
      <c r="D14" s="159" t="s">
        <v>1353</v>
      </c>
      <c r="E14" s="154" t="s">
        <v>1097</v>
      </c>
      <c r="F14" s="155"/>
      <c r="G14" s="154" t="s">
        <v>1098</v>
      </c>
      <c r="H14" s="155"/>
      <c r="I14" s="154" t="s">
        <v>1099</v>
      </c>
      <c r="J14" s="155"/>
      <c r="K14" s="20"/>
      <c r="L14" s="136"/>
    </row>
    <row r="15" spans="1:13">
      <c r="A15" s="136"/>
      <c r="B15" s="136"/>
      <c r="C15" s="136" t="s">
        <v>202</v>
      </c>
      <c r="D15" s="160"/>
      <c r="E15" s="23" t="s">
        <v>813</v>
      </c>
      <c r="F15" s="23" t="s">
        <v>814</v>
      </c>
      <c r="G15" s="23" t="s">
        <v>813</v>
      </c>
      <c r="H15" s="23" t="s">
        <v>814</v>
      </c>
      <c r="I15" s="23" t="s">
        <v>813</v>
      </c>
      <c r="J15" s="23" t="s">
        <v>814</v>
      </c>
      <c r="K15" s="20"/>
      <c r="L15" s="136"/>
    </row>
    <row r="16" spans="1:13" hidden="1">
      <c r="A16" s="136"/>
      <c r="B16" s="136"/>
      <c r="C16" s="136" t="s">
        <v>197</v>
      </c>
      <c r="L16" s="136"/>
    </row>
    <row r="17" spans="1:12">
      <c r="A17" s="136" t="s">
        <v>138</v>
      </c>
      <c r="B17" s="136"/>
      <c r="C17" s="136"/>
      <c r="D17" s="22" t="s">
        <v>868</v>
      </c>
      <c r="E17" s="73">
        <f t="shared" ref="E17:J17" si="0">E18+E24</f>
        <v>0</v>
      </c>
      <c r="F17" s="73">
        <f t="shared" si="0"/>
        <v>0</v>
      </c>
      <c r="G17" s="73">
        <f t="shared" si="0"/>
        <v>0</v>
      </c>
      <c r="H17" s="73">
        <f t="shared" si="0"/>
        <v>0</v>
      </c>
      <c r="I17" s="73">
        <f t="shared" si="0"/>
        <v>0</v>
      </c>
      <c r="J17" s="73">
        <f t="shared" si="0"/>
        <v>0</v>
      </c>
      <c r="L17" s="136"/>
    </row>
    <row r="18" spans="1:12">
      <c r="A18" s="136" t="s">
        <v>1390</v>
      </c>
      <c r="B18" s="136"/>
      <c r="C18" s="136"/>
      <c r="D18" s="21" t="s">
        <v>869</v>
      </c>
      <c r="E18" s="73">
        <f t="shared" ref="E18:J18" si="1">E19+E20+E21+E22+E23</f>
        <v>0</v>
      </c>
      <c r="F18" s="73">
        <f t="shared" si="1"/>
        <v>0</v>
      </c>
      <c r="G18" s="73">
        <f t="shared" si="1"/>
        <v>0</v>
      </c>
      <c r="H18" s="73">
        <f t="shared" si="1"/>
        <v>0</v>
      </c>
      <c r="I18" s="73">
        <f t="shared" si="1"/>
        <v>0</v>
      </c>
      <c r="J18" s="73">
        <f t="shared" si="1"/>
        <v>0</v>
      </c>
      <c r="L18" s="136"/>
    </row>
    <row r="19" spans="1:12">
      <c r="A19" s="136" t="s">
        <v>1391</v>
      </c>
      <c r="B19" s="136"/>
      <c r="C19" s="136"/>
      <c r="D19" s="19" t="s">
        <v>870</v>
      </c>
      <c r="E19" s="72"/>
      <c r="F19" s="72"/>
      <c r="G19" s="72"/>
      <c r="H19" s="72"/>
      <c r="I19" s="73">
        <f t="shared" ref="I19:J23" si="2">E19+G19</f>
        <v>0</v>
      </c>
      <c r="J19" s="73">
        <f t="shared" si="2"/>
        <v>0</v>
      </c>
      <c r="L19" s="136"/>
    </row>
    <row r="20" spans="1:12">
      <c r="A20" s="136" t="s">
        <v>1392</v>
      </c>
      <c r="B20" s="136"/>
      <c r="C20" s="136"/>
      <c r="D20" s="19" t="s">
        <v>1412</v>
      </c>
      <c r="E20" s="72"/>
      <c r="F20" s="72"/>
      <c r="G20" s="72"/>
      <c r="H20" s="72"/>
      <c r="I20" s="73">
        <f t="shared" si="2"/>
        <v>0</v>
      </c>
      <c r="J20" s="73">
        <f t="shared" si="2"/>
        <v>0</v>
      </c>
      <c r="L20" s="136"/>
    </row>
    <row r="21" spans="1:12">
      <c r="A21" s="136" t="s">
        <v>1393</v>
      </c>
      <c r="B21" s="136"/>
      <c r="C21" s="136"/>
      <c r="D21" s="19" t="s">
        <v>1413</v>
      </c>
      <c r="E21" s="72"/>
      <c r="F21" s="72"/>
      <c r="G21" s="72"/>
      <c r="H21" s="72"/>
      <c r="I21" s="73">
        <f t="shared" si="2"/>
        <v>0</v>
      </c>
      <c r="J21" s="73">
        <f t="shared" si="2"/>
        <v>0</v>
      </c>
      <c r="L21" s="136"/>
    </row>
    <row r="22" spans="1:12">
      <c r="A22" s="136" t="s">
        <v>1394</v>
      </c>
      <c r="B22" s="136"/>
      <c r="C22" s="136"/>
      <c r="D22" s="19" t="s">
        <v>1414</v>
      </c>
      <c r="E22" s="72"/>
      <c r="F22" s="72"/>
      <c r="G22" s="72"/>
      <c r="H22" s="72"/>
      <c r="I22" s="73">
        <f t="shared" si="2"/>
        <v>0</v>
      </c>
      <c r="J22" s="73">
        <f t="shared" si="2"/>
        <v>0</v>
      </c>
      <c r="L22" s="136"/>
    </row>
    <row r="23" spans="1:12">
      <c r="A23" s="136" t="s">
        <v>1395</v>
      </c>
      <c r="B23" s="136"/>
      <c r="C23" s="136"/>
      <c r="D23" s="19" t="s">
        <v>1415</v>
      </c>
      <c r="E23" s="72"/>
      <c r="F23" s="72"/>
      <c r="G23" s="72"/>
      <c r="H23" s="72"/>
      <c r="I23" s="73">
        <f t="shared" si="2"/>
        <v>0</v>
      </c>
      <c r="J23" s="73">
        <f t="shared" si="2"/>
        <v>0</v>
      </c>
      <c r="L23" s="136"/>
    </row>
    <row r="24" spans="1:12">
      <c r="A24" s="136" t="s">
        <v>1244</v>
      </c>
      <c r="B24" s="136"/>
      <c r="C24" s="136"/>
      <c r="D24" s="21" t="s">
        <v>1416</v>
      </c>
      <c r="E24" s="73">
        <f t="shared" ref="E24:J24" si="3">E25+E26</f>
        <v>0</v>
      </c>
      <c r="F24" s="73">
        <f t="shared" si="3"/>
        <v>0</v>
      </c>
      <c r="G24" s="73">
        <f t="shared" si="3"/>
        <v>0</v>
      </c>
      <c r="H24" s="73">
        <f t="shared" si="3"/>
        <v>0</v>
      </c>
      <c r="I24" s="73">
        <f t="shared" si="3"/>
        <v>0</v>
      </c>
      <c r="J24" s="73">
        <f t="shared" si="3"/>
        <v>0</v>
      </c>
      <c r="L24" s="136"/>
    </row>
    <row r="25" spans="1:12">
      <c r="A25" s="136" t="s">
        <v>638</v>
      </c>
      <c r="B25" s="136"/>
      <c r="C25" s="136"/>
      <c r="D25" s="19" t="s">
        <v>1417</v>
      </c>
      <c r="E25" s="72"/>
      <c r="F25" s="72"/>
      <c r="G25" s="72"/>
      <c r="H25" s="72"/>
      <c r="I25" s="73">
        <f>E25+G25</f>
        <v>0</v>
      </c>
      <c r="J25" s="73">
        <f>F25+H25</f>
        <v>0</v>
      </c>
      <c r="L25" s="136"/>
    </row>
    <row r="26" spans="1:12">
      <c r="A26" s="136" t="s">
        <v>639</v>
      </c>
      <c r="B26" s="136"/>
      <c r="C26" s="136"/>
      <c r="D26" s="19" t="s">
        <v>1418</v>
      </c>
      <c r="E26" s="72"/>
      <c r="F26" s="72"/>
      <c r="G26" s="72"/>
      <c r="H26" s="72"/>
      <c r="I26" s="73">
        <f>E26+G26</f>
        <v>0</v>
      </c>
      <c r="J26" s="73">
        <f>F26+H26</f>
        <v>0</v>
      </c>
      <c r="L26" s="136"/>
    </row>
    <row r="27" spans="1:12">
      <c r="A27" s="136" t="s">
        <v>640</v>
      </c>
      <c r="B27" s="136"/>
      <c r="C27" s="136"/>
      <c r="D27" s="21" t="s">
        <v>1419</v>
      </c>
      <c r="E27" s="73">
        <f t="shared" ref="E27:J27" si="4">E28+E31+E32+E33</f>
        <v>0</v>
      </c>
      <c r="F27" s="73">
        <f t="shared" si="4"/>
        <v>0</v>
      </c>
      <c r="G27" s="73">
        <f t="shared" si="4"/>
        <v>0</v>
      </c>
      <c r="H27" s="73">
        <f t="shared" si="4"/>
        <v>0</v>
      </c>
      <c r="I27" s="73">
        <f t="shared" si="4"/>
        <v>0</v>
      </c>
      <c r="J27" s="73">
        <f t="shared" si="4"/>
        <v>0</v>
      </c>
      <c r="L27" s="136"/>
    </row>
    <row r="28" spans="1:12">
      <c r="A28" s="136" t="s">
        <v>641</v>
      </c>
      <c r="B28" s="136"/>
      <c r="C28" s="136"/>
      <c r="D28" s="21" t="s">
        <v>1420</v>
      </c>
      <c r="E28" s="73">
        <f t="shared" ref="E28:J28" si="5">E29+E30</f>
        <v>0</v>
      </c>
      <c r="F28" s="73">
        <f t="shared" si="5"/>
        <v>0</v>
      </c>
      <c r="G28" s="73">
        <f t="shared" si="5"/>
        <v>0</v>
      </c>
      <c r="H28" s="73">
        <f t="shared" si="5"/>
        <v>0</v>
      </c>
      <c r="I28" s="73">
        <f t="shared" si="5"/>
        <v>0</v>
      </c>
      <c r="J28" s="73">
        <f t="shared" si="5"/>
        <v>0</v>
      </c>
      <c r="L28" s="136"/>
    </row>
    <row r="29" spans="1:12">
      <c r="A29" s="136" t="s">
        <v>101</v>
      </c>
      <c r="B29" s="136"/>
      <c r="C29" s="136"/>
      <c r="D29" s="19" t="s">
        <v>1421</v>
      </c>
      <c r="E29" s="72"/>
      <c r="F29" s="72"/>
      <c r="G29" s="72"/>
      <c r="H29" s="72"/>
      <c r="I29" s="73">
        <f t="shared" ref="I29:J33" si="6">E29+G29</f>
        <v>0</v>
      </c>
      <c r="J29" s="73">
        <f t="shared" si="6"/>
        <v>0</v>
      </c>
      <c r="L29" s="136"/>
    </row>
    <row r="30" spans="1:12">
      <c r="A30" s="136" t="s">
        <v>102</v>
      </c>
      <c r="B30" s="136"/>
      <c r="C30" s="136"/>
      <c r="D30" s="19" t="s">
        <v>1422</v>
      </c>
      <c r="E30" s="72"/>
      <c r="F30" s="72"/>
      <c r="G30" s="72"/>
      <c r="H30" s="72"/>
      <c r="I30" s="73">
        <f t="shared" si="6"/>
        <v>0</v>
      </c>
      <c r="J30" s="73">
        <f t="shared" si="6"/>
        <v>0</v>
      </c>
      <c r="L30" s="136"/>
    </row>
    <row r="31" spans="1:12">
      <c r="A31" s="136" t="s">
        <v>1277</v>
      </c>
      <c r="B31" s="136"/>
      <c r="C31" s="136"/>
      <c r="D31" s="19" t="s">
        <v>1423</v>
      </c>
      <c r="E31" s="72"/>
      <c r="F31" s="72"/>
      <c r="G31" s="72"/>
      <c r="H31" s="72"/>
      <c r="I31" s="73">
        <f t="shared" si="6"/>
        <v>0</v>
      </c>
      <c r="J31" s="73">
        <f t="shared" si="6"/>
        <v>0</v>
      </c>
      <c r="L31" s="136"/>
    </row>
    <row r="32" spans="1:12">
      <c r="A32" s="136" t="s">
        <v>103</v>
      </c>
      <c r="B32" s="136"/>
      <c r="C32" s="136"/>
      <c r="D32" s="19" t="s">
        <v>1424</v>
      </c>
      <c r="E32" s="72"/>
      <c r="F32" s="72"/>
      <c r="G32" s="72"/>
      <c r="H32" s="72"/>
      <c r="I32" s="73">
        <f t="shared" si="6"/>
        <v>0</v>
      </c>
      <c r="J32" s="73">
        <f t="shared" si="6"/>
        <v>0</v>
      </c>
      <c r="L32" s="136"/>
    </row>
    <row r="33" spans="1:12">
      <c r="A33" s="136" t="s">
        <v>104</v>
      </c>
      <c r="B33" s="136"/>
      <c r="C33" s="136"/>
      <c r="D33" s="19" t="s">
        <v>1425</v>
      </c>
      <c r="E33" s="72"/>
      <c r="F33" s="72"/>
      <c r="G33" s="72"/>
      <c r="H33" s="72"/>
      <c r="I33" s="73">
        <f t="shared" si="6"/>
        <v>0</v>
      </c>
      <c r="J33" s="73">
        <f t="shared" si="6"/>
        <v>0</v>
      </c>
      <c r="L33" s="136"/>
    </row>
    <row r="34" spans="1:12">
      <c r="A34" s="136" t="s">
        <v>105</v>
      </c>
      <c r="B34" s="136"/>
      <c r="C34" s="136"/>
      <c r="D34" s="21" t="s">
        <v>1389</v>
      </c>
      <c r="E34" s="73">
        <f t="shared" ref="E34:J34" si="7">E35+E36+E37+E38</f>
        <v>0</v>
      </c>
      <c r="F34" s="73">
        <f t="shared" si="7"/>
        <v>0</v>
      </c>
      <c r="G34" s="73">
        <f t="shared" si="7"/>
        <v>0</v>
      </c>
      <c r="H34" s="73">
        <f t="shared" si="7"/>
        <v>0</v>
      </c>
      <c r="I34" s="73">
        <f t="shared" si="7"/>
        <v>0</v>
      </c>
      <c r="J34" s="73">
        <f t="shared" si="7"/>
        <v>0</v>
      </c>
      <c r="L34" s="136"/>
    </row>
    <row r="35" spans="1:12">
      <c r="A35" s="136" t="s">
        <v>286</v>
      </c>
      <c r="B35" s="136"/>
      <c r="C35" s="136"/>
      <c r="D35" s="19" t="s">
        <v>1426</v>
      </c>
      <c r="E35" s="72"/>
      <c r="F35" s="72"/>
      <c r="G35" s="72"/>
      <c r="H35" s="72"/>
      <c r="I35" s="73">
        <f t="shared" ref="I35:J38" si="8">E35+G35</f>
        <v>0</v>
      </c>
      <c r="J35" s="73">
        <f t="shared" si="8"/>
        <v>0</v>
      </c>
      <c r="L35" s="136"/>
    </row>
    <row r="36" spans="1:12">
      <c r="A36" s="136" t="s">
        <v>1153</v>
      </c>
      <c r="B36" s="136"/>
      <c r="C36" s="136"/>
      <c r="D36" s="19" t="s">
        <v>1427</v>
      </c>
      <c r="E36" s="72"/>
      <c r="F36" s="72"/>
      <c r="G36" s="72"/>
      <c r="H36" s="72"/>
      <c r="I36" s="73">
        <f t="shared" si="8"/>
        <v>0</v>
      </c>
      <c r="J36" s="73">
        <f t="shared" si="8"/>
        <v>0</v>
      </c>
      <c r="L36" s="136"/>
    </row>
    <row r="37" spans="1:12">
      <c r="A37" s="136" t="s">
        <v>1154</v>
      </c>
      <c r="B37" s="136"/>
      <c r="C37" s="136"/>
      <c r="D37" s="19" t="s">
        <v>1428</v>
      </c>
      <c r="E37" s="72"/>
      <c r="F37" s="72"/>
      <c r="G37" s="72"/>
      <c r="H37" s="72"/>
      <c r="I37" s="73">
        <f t="shared" si="8"/>
        <v>0</v>
      </c>
      <c r="J37" s="73">
        <f t="shared" si="8"/>
        <v>0</v>
      </c>
      <c r="L37" s="136"/>
    </row>
    <row r="38" spans="1:12">
      <c r="A38" s="136" t="s">
        <v>1155</v>
      </c>
      <c r="B38" s="136"/>
      <c r="C38" s="136"/>
      <c r="D38" s="19" t="s">
        <v>1429</v>
      </c>
      <c r="E38" s="72"/>
      <c r="F38" s="72"/>
      <c r="G38" s="72"/>
      <c r="H38" s="72"/>
      <c r="I38" s="73">
        <f t="shared" si="8"/>
        <v>0</v>
      </c>
      <c r="J38" s="73">
        <f t="shared" si="8"/>
        <v>0</v>
      </c>
      <c r="L38" s="136"/>
    </row>
    <row r="39" spans="1:12">
      <c r="A39" s="136" t="s">
        <v>904</v>
      </c>
      <c r="B39" s="136"/>
      <c r="C39" s="136"/>
      <c r="D39" s="21" t="s">
        <v>1430</v>
      </c>
      <c r="E39" s="73">
        <f t="shared" ref="E39:J39" si="9">E17+E27+E34</f>
        <v>0</v>
      </c>
      <c r="F39" s="73">
        <f t="shared" si="9"/>
        <v>0</v>
      </c>
      <c r="G39" s="73">
        <f t="shared" si="9"/>
        <v>0</v>
      </c>
      <c r="H39" s="73">
        <f t="shared" si="9"/>
        <v>0</v>
      </c>
      <c r="I39" s="73">
        <f t="shared" si="9"/>
        <v>0</v>
      </c>
      <c r="J39" s="73">
        <f t="shared" si="9"/>
        <v>0</v>
      </c>
      <c r="L39" s="136"/>
    </row>
    <row r="40" spans="1:12">
      <c r="A40" s="136" t="s">
        <v>1156</v>
      </c>
      <c r="B40" s="136"/>
      <c r="C40" s="136"/>
      <c r="D40" s="21" t="s">
        <v>1431</v>
      </c>
      <c r="E40" s="73">
        <f t="shared" ref="E40:J40" si="10">E41+E42+E43+E44+E45+E46</f>
        <v>0</v>
      </c>
      <c r="F40" s="73">
        <f t="shared" si="10"/>
        <v>0</v>
      </c>
      <c r="G40" s="73">
        <f t="shared" si="10"/>
        <v>0</v>
      </c>
      <c r="H40" s="73">
        <f t="shared" si="10"/>
        <v>0</v>
      </c>
      <c r="I40" s="73">
        <f t="shared" si="10"/>
        <v>0</v>
      </c>
      <c r="J40" s="73">
        <f t="shared" si="10"/>
        <v>0</v>
      </c>
      <c r="L40" s="136"/>
    </row>
    <row r="41" spans="1:12">
      <c r="A41" s="136" t="s">
        <v>1157</v>
      </c>
      <c r="B41" s="136"/>
      <c r="C41" s="136"/>
      <c r="D41" s="19" t="s">
        <v>1432</v>
      </c>
      <c r="E41" s="72"/>
      <c r="F41" s="72"/>
      <c r="G41" s="72"/>
      <c r="H41" s="72"/>
      <c r="I41" s="73">
        <f t="shared" ref="I41:I46" si="11">E41+G41</f>
        <v>0</v>
      </c>
      <c r="J41" s="73">
        <f t="shared" ref="J41:J46" si="12">F41+H41</f>
        <v>0</v>
      </c>
      <c r="L41" s="136"/>
    </row>
    <row r="42" spans="1:12">
      <c r="A42" s="136" t="s">
        <v>1158</v>
      </c>
      <c r="B42" s="136"/>
      <c r="C42" s="136"/>
      <c r="D42" s="19" t="s">
        <v>1433</v>
      </c>
      <c r="E42" s="72"/>
      <c r="F42" s="72"/>
      <c r="G42" s="72"/>
      <c r="H42" s="72"/>
      <c r="I42" s="73">
        <f t="shared" si="11"/>
        <v>0</v>
      </c>
      <c r="J42" s="73">
        <f t="shared" si="12"/>
        <v>0</v>
      </c>
      <c r="L42" s="136"/>
    </row>
    <row r="43" spans="1:12">
      <c r="A43" s="136" t="s">
        <v>1159</v>
      </c>
      <c r="B43" s="136"/>
      <c r="C43" s="136"/>
      <c r="D43" s="19" t="s">
        <v>1434</v>
      </c>
      <c r="E43" s="72"/>
      <c r="F43" s="72"/>
      <c r="G43" s="72"/>
      <c r="H43" s="72"/>
      <c r="I43" s="73">
        <f t="shared" si="11"/>
        <v>0</v>
      </c>
      <c r="J43" s="73">
        <f t="shared" si="12"/>
        <v>0</v>
      </c>
      <c r="L43" s="136"/>
    </row>
    <row r="44" spans="1:12">
      <c r="A44" s="136" t="s">
        <v>1160</v>
      </c>
      <c r="B44" s="136"/>
      <c r="C44" s="136"/>
      <c r="D44" s="19" t="s">
        <v>1435</v>
      </c>
      <c r="E44" s="72"/>
      <c r="F44" s="72"/>
      <c r="G44" s="72"/>
      <c r="H44" s="72"/>
      <c r="I44" s="73">
        <f t="shared" si="11"/>
        <v>0</v>
      </c>
      <c r="J44" s="73">
        <f t="shared" si="12"/>
        <v>0</v>
      </c>
      <c r="L44" s="136"/>
    </row>
    <row r="45" spans="1:12">
      <c r="A45" s="136" t="s">
        <v>1161</v>
      </c>
      <c r="B45" s="136"/>
      <c r="C45" s="136"/>
      <c r="D45" s="19" t="s">
        <v>1436</v>
      </c>
      <c r="E45" s="72"/>
      <c r="F45" s="72"/>
      <c r="G45" s="72"/>
      <c r="H45" s="72"/>
      <c r="I45" s="73">
        <f t="shared" si="11"/>
        <v>0</v>
      </c>
      <c r="J45" s="73">
        <f t="shared" si="12"/>
        <v>0</v>
      </c>
      <c r="L45" s="136"/>
    </row>
    <row r="46" spans="1:12">
      <c r="A46" s="136" t="s">
        <v>1162</v>
      </c>
      <c r="B46" s="136"/>
      <c r="C46" s="136"/>
      <c r="D46" s="19" t="s">
        <v>735</v>
      </c>
      <c r="E46" s="72"/>
      <c r="F46" s="72"/>
      <c r="G46" s="72"/>
      <c r="H46" s="72"/>
      <c r="I46" s="73">
        <f t="shared" si="11"/>
        <v>0</v>
      </c>
      <c r="J46" s="73">
        <f t="shared" si="12"/>
        <v>0</v>
      </c>
      <c r="L46" s="136"/>
    </row>
    <row r="47" spans="1:12">
      <c r="A47" s="136" t="s">
        <v>1165</v>
      </c>
      <c r="B47" s="136"/>
      <c r="C47" s="136"/>
      <c r="D47" s="21" t="s">
        <v>736</v>
      </c>
      <c r="E47" s="73">
        <f t="shared" ref="E47:J47" si="13">E48+E49</f>
        <v>0</v>
      </c>
      <c r="F47" s="73">
        <f t="shared" si="13"/>
        <v>0</v>
      </c>
      <c r="G47" s="73">
        <f t="shared" si="13"/>
        <v>0</v>
      </c>
      <c r="H47" s="73">
        <f t="shared" si="13"/>
        <v>0</v>
      </c>
      <c r="I47" s="73">
        <f t="shared" si="13"/>
        <v>0</v>
      </c>
      <c r="J47" s="73">
        <f t="shared" si="13"/>
        <v>0</v>
      </c>
      <c r="L47" s="136"/>
    </row>
    <row r="48" spans="1:12">
      <c r="A48" s="136" t="s">
        <v>1163</v>
      </c>
      <c r="B48" s="136"/>
      <c r="C48" s="136"/>
      <c r="D48" s="19" t="s">
        <v>737</v>
      </c>
      <c r="E48" s="72"/>
      <c r="F48" s="72"/>
      <c r="G48" s="72"/>
      <c r="H48" s="72"/>
      <c r="I48" s="73">
        <f>E48+G48</f>
        <v>0</v>
      </c>
      <c r="J48" s="73">
        <f>F48+H48</f>
        <v>0</v>
      </c>
      <c r="L48" s="136"/>
    </row>
    <row r="49" spans="1:12">
      <c r="A49" s="136" t="s">
        <v>1164</v>
      </c>
      <c r="B49" s="136"/>
      <c r="C49" s="136"/>
      <c r="D49" s="19" t="s">
        <v>738</v>
      </c>
      <c r="E49" s="72"/>
      <c r="F49" s="72"/>
      <c r="G49" s="72"/>
      <c r="H49" s="72"/>
      <c r="I49" s="73">
        <f>E49+G49</f>
        <v>0</v>
      </c>
      <c r="J49" s="73">
        <f>F49+H49</f>
        <v>0</v>
      </c>
      <c r="L49" s="136"/>
    </row>
    <row r="50" spans="1:12">
      <c r="A50" s="136" t="s">
        <v>820</v>
      </c>
      <c r="B50" s="136"/>
      <c r="C50" s="136"/>
      <c r="D50" s="21" t="s">
        <v>739</v>
      </c>
      <c r="E50" s="73">
        <f t="shared" ref="E50:J50" si="14">E39+E40</f>
        <v>0</v>
      </c>
      <c r="F50" s="73">
        <f t="shared" si="14"/>
        <v>0</v>
      </c>
      <c r="G50" s="73">
        <f t="shared" si="14"/>
        <v>0</v>
      </c>
      <c r="H50" s="73">
        <f t="shared" si="14"/>
        <v>0</v>
      </c>
      <c r="I50" s="73">
        <f t="shared" si="14"/>
        <v>0</v>
      </c>
      <c r="J50" s="73">
        <f t="shared" si="14"/>
        <v>0</v>
      </c>
      <c r="L50" s="136"/>
    </row>
    <row r="51" spans="1:12">
      <c r="A51" s="136" t="s">
        <v>905</v>
      </c>
      <c r="B51" s="136"/>
      <c r="C51" s="136"/>
      <c r="D51" s="21" t="s">
        <v>740</v>
      </c>
      <c r="E51" s="73">
        <f t="shared" ref="E51:J51" si="15">E52+E53+E54+E55+E56+E57</f>
        <v>0</v>
      </c>
      <c r="F51" s="73">
        <f t="shared" si="15"/>
        <v>0</v>
      </c>
      <c r="G51" s="73">
        <f t="shared" si="15"/>
        <v>0</v>
      </c>
      <c r="H51" s="73">
        <f t="shared" si="15"/>
        <v>0</v>
      </c>
      <c r="I51" s="73">
        <f t="shared" si="15"/>
        <v>0</v>
      </c>
      <c r="J51" s="73">
        <f t="shared" si="15"/>
        <v>0</v>
      </c>
      <c r="L51" s="136"/>
    </row>
    <row r="52" spans="1:12">
      <c r="A52" s="136" t="s">
        <v>871</v>
      </c>
      <c r="B52" s="136"/>
      <c r="C52" s="136"/>
      <c r="D52" s="19" t="s">
        <v>741</v>
      </c>
      <c r="E52" s="72"/>
      <c r="F52" s="72"/>
      <c r="G52" s="72"/>
      <c r="H52" s="72"/>
      <c r="I52" s="73">
        <f t="shared" ref="I52:I57" si="16">E52+G52</f>
        <v>0</v>
      </c>
      <c r="J52" s="73">
        <f t="shared" ref="J52:J57" si="17">F52+H52</f>
        <v>0</v>
      </c>
      <c r="L52" s="136"/>
    </row>
    <row r="53" spans="1:12">
      <c r="A53" s="136" t="s">
        <v>872</v>
      </c>
      <c r="B53" s="136"/>
      <c r="C53" s="136"/>
      <c r="D53" s="19" t="s">
        <v>742</v>
      </c>
      <c r="E53" s="72"/>
      <c r="F53" s="72"/>
      <c r="G53" s="72"/>
      <c r="H53" s="72"/>
      <c r="I53" s="73">
        <f t="shared" si="16"/>
        <v>0</v>
      </c>
      <c r="J53" s="73">
        <f t="shared" si="17"/>
        <v>0</v>
      </c>
      <c r="L53" s="136"/>
    </row>
    <row r="54" spans="1:12">
      <c r="A54" s="136" t="s">
        <v>873</v>
      </c>
      <c r="B54" s="136"/>
      <c r="C54" s="136"/>
      <c r="D54" s="19" t="s">
        <v>743</v>
      </c>
      <c r="E54" s="72"/>
      <c r="F54" s="72"/>
      <c r="G54" s="72"/>
      <c r="H54" s="72"/>
      <c r="I54" s="73">
        <f t="shared" si="16"/>
        <v>0</v>
      </c>
      <c r="J54" s="73">
        <f t="shared" si="17"/>
        <v>0</v>
      </c>
      <c r="L54" s="136"/>
    </row>
    <row r="55" spans="1:12">
      <c r="A55" s="136" t="s">
        <v>874</v>
      </c>
      <c r="B55" s="136"/>
      <c r="C55" s="136"/>
      <c r="D55" s="19" t="s">
        <v>744</v>
      </c>
      <c r="E55" s="72"/>
      <c r="F55" s="72"/>
      <c r="G55" s="72"/>
      <c r="H55" s="72"/>
      <c r="I55" s="73">
        <f t="shared" si="16"/>
        <v>0</v>
      </c>
      <c r="J55" s="73">
        <f t="shared" si="17"/>
        <v>0</v>
      </c>
      <c r="L55" s="136"/>
    </row>
    <row r="56" spans="1:12">
      <c r="A56" s="136" t="s">
        <v>1286</v>
      </c>
      <c r="B56" s="136"/>
      <c r="C56" s="136"/>
      <c r="D56" s="19" t="s">
        <v>745</v>
      </c>
      <c r="E56" s="72"/>
      <c r="F56" s="72"/>
      <c r="G56" s="72"/>
      <c r="H56" s="72"/>
      <c r="I56" s="73">
        <f t="shared" si="16"/>
        <v>0</v>
      </c>
      <c r="J56" s="73">
        <f t="shared" si="17"/>
        <v>0</v>
      </c>
      <c r="L56" s="136"/>
    </row>
    <row r="57" spans="1:12">
      <c r="A57" s="136" t="s">
        <v>454</v>
      </c>
      <c r="B57" s="136"/>
      <c r="C57" s="136"/>
      <c r="D57" s="19" t="s">
        <v>746</v>
      </c>
      <c r="E57" s="72"/>
      <c r="F57" s="72"/>
      <c r="G57" s="72"/>
      <c r="H57" s="72"/>
      <c r="I57" s="73">
        <f t="shared" si="16"/>
        <v>0</v>
      </c>
      <c r="J57" s="73">
        <f t="shared" si="17"/>
        <v>0</v>
      </c>
      <c r="L57" s="136"/>
    </row>
    <row r="58" spans="1:12">
      <c r="A58" s="136" t="s">
        <v>12</v>
      </c>
      <c r="B58" s="136"/>
      <c r="C58" s="136"/>
      <c r="D58" s="21" t="s">
        <v>619</v>
      </c>
      <c r="E58" s="73">
        <f t="shared" ref="E58:J58" si="18">E59+E60+E61+E62+E63</f>
        <v>0</v>
      </c>
      <c r="F58" s="73">
        <f t="shared" si="18"/>
        <v>0</v>
      </c>
      <c r="G58" s="73">
        <f t="shared" si="18"/>
        <v>0</v>
      </c>
      <c r="H58" s="73">
        <f t="shared" si="18"/>
        <v>0</v>
      </c>
      <c r="I58" s="73">
        <f t="shared" si="18"/>
        <v>0</v>
      </c>
      <c r="J58" s="73">
        <f t="shared" si="18"/>
        <v>0</v>
      </c>
      <c r="L58" s="136"/>
    </row>
    <row r="59" spans="1:12">
      <c r="A59" s="136" t="s">
        <v>8</v>
      </c>
      <c r="B59" s="136"/>
      <c r="C59" s="136"/>
      <c r="D59" s="19" t="s">
        <v>212</v>
      </c>
      <c r="E59" s="72"/>
      <c r="F59" s="72"/>
      <c r="G59" s="72"/>
      <c r="H59" s="72"/>
      <c r="I59" s="73">
        <f t="shared" ref="I59:J62" si="19">E59+G59</f>
        <v>0</v>
      </c>
      <c r="J59" s="73">
        <f t="shared" si="19"/>
        <v>0</v>
      </c>
      <c r="L59" s="136"/>
    </row>
    <row r="60" spans="1:12">
      <c r="A60" s="136" t="s">
        <v>9</v>
      </c>
      <c r="B60" s="136"/>
      <c r="C60" s="136"/>
      <c r="D60" s="19" t="s">
        <v>213</v>
      </c>
      <c r="E60" s="72"/>
      <c r="F60" s="72"/>
      <c r="G60" s="72"/>
      <c r="H60" s="72"/>
      <c r="I60" s="73">
        <f t="shared" si="19"/>
        <v>0</v>
      </c>
      <c r="J60" s="73">
        <f t="shared" si="19"/>
        <v>0</v>
      </c>
      <c r="L60" s="136"/>
    </row>
    <row r="61" spans="1:12">
      <c r="A61" s="136" t="s">
        <v>1287</v>
      </c>
      <c r="B61" s="136"/>
      <c r="C61" s="136"/>
      <c r="D61" s="19" t="s">
        <v>214</v>
      </c>
      <c r="E61" s="72"/>
      <c r="F61" s="72"/>
      <c r="G61" s="72"/>
      <c r="H61" s="72"/>
      <c r="I61" s="73">
        <f t="shared" si="19"/>
        <v>0</v>
      </c>
      <c r="J61" s="73">
        <f t="shared" si="19"/>
        <v>0</v>
      </c>
      <c r="L61" s="136"/>
    </row>
    <row r="62" spans="1:12">
      <c r="A62" s="136" t="s">
        <v>10</v>
      </c>
      <c r="B62" s="136"/>
      <c r="C62" s="136"/>
      <c r="D62" s="19" t="s">
        <v>215</v>
      </c>
      <c r="E62" s="72"/>
      <c r="F62" s="72"/>
      <c r="G62" s="72"/>
      <c r="H62" s="72"/>
      <c r="I62" s="73">
        <f t="shared" si="19"/>
        <v>0</v>
      </c>
      <c r="J62" s="73">
        <f t="shared" si="19"/>
        <v>0</v>
      </c>
      <c r="L62" s="136"/>
    </row>
    <row r="63" spans="1:12">
      <c r="A63" s="136" t="s">
        <v>11</v>
      </c>
      <c r="B63" s="136"/>
      <c r="C63" s="136"/>
      <c r="D63" s="68" t="s">
        <v>216</v>
      </c>
      <c r="E63" s="73">
        <f t="shared" ref="E63:J63" si="20">SUM(E73:E74)</f>
        <v>0</v>
      </c>
      <c r="F63" s="73">
        <f t="shared" si="20"/>
        <v>0</v>
      </c>
      <c r="G63" s="73">
        <f t="shared" si="20"/>
        <v>0</v>
      </c>
      <c r="H63" s="73">
        <f t="shared" si="20"/>
        <v>0</v>
      </c>
      <c r="I63" s="73">
        <f t="shared" si="20"/>
        <v>0</v>
      </c>
      <c r="J63" s="73">
        <f t="shared" si="20"/>
        <v>0</v>
      </c>
      <c r="L63" s="136"/>
    </row>
    <row r="64" spans="1:12" hidden="1">
      <c r="A64" s="136"/>
      <c r="B64" s="136"/>
      <c r="C64" s="136" t="s">
        <v>197</v>
      </c>
      <c r="L64" s="136"/>
    </row>
    <row r="65" spans="1:12" hidden="1">
      <c r="A65" s="136"/>
      <c r="B65" s="136"/>
      <c r="C65" s="136" t="s">
        <v>200</v>
      </c>
      <c r="D65" s="136"/>
      <c r="E65" s="136"/>
      <c r="F65" s="136"/>
      <c r="G65" s="136"/>
      <c r="H65" s="136"/>
      <c r="I65" s="136"/>
      <c r="J65" s="136"/>
      <c r="K65" s="136"/>
      <c r="L65" s="136" t="s">
        <v>201</v>
      </c>
    </row>
    <row r="66" spans="1:12" hidden="1"/>
    <row r="67" spans="1:12" hidden="1"/>
    <row r="68" spans="1:12" hidden="1">
      <c r="A68" s="136"/>
      <c r="B68" s="136"/>
      <c r="C68" s="136" t="s">
        <v>1584</v>
      </c>
      <c r="D68" s="136"/>
      <c r="E68" s="136"/>
      <c r="F68" s="136"/>
      <c r="G68" s="136"/>
      <c r="H68" s="136"/>
      <c r="I68" s="136"/>
      <c r="J68" s="136"/>
      <c r="K68" s="136"/>
      <c r="L68" s="136"/>
    </row>
    <row r="69" spans="1:12" hidden="1">
      <c r="A69" s="136"/>
      <c r="B69" s="136"/>
      <c r="C69" s="136"/>
      <c r="D69" s="136"/>
      <c r="E69" s="136"/>
      <c r="F69" s="136"/>
      <c r="G69" s="136"/>
      <c r="H69" s="136"/>
      <c r="I69" s="136"/>
      <c r="J69" s="136"/>
      <c r="K69" s="136"/>
      <c r="L69" s="136"/>
    </row>
    <row r="70" spans="1:12" hidden="1">
      <c r="A70" s="136"/>
      <c r="B70" s="136"/>
      <c r="C70" s="136"/>
      <c r="D70" s="136" t="s">
        <v>1585</v>
      </c>
      <c r="E70" s="136" t="s">
        <v>886</v>
      </c>
      <c r="F70" s="136" t="s">
        <v>180</v>
      </c>
      <c r="G70" s="136" t="s">
        <v>178</v>
      </c>
      <c r="H70" s="136" t="s">
        <v>181</v>
      </c>
      <c r="I70" s="136" t="s">
        <v>179</v>
      </c>
      <c r="J70" s="136" t="s">
        <v>182</v>
      </c>
      <c r="K70" s="136"/>
      <c r="L70" s="136"/>
    </row>
    <row r="71" spans="1:12" hidden="1">
      <c r="A71" s="136"/>
      <c r="B71" s="136"/>
      <c r="C71" s="136" t="s">
        <v>198</v>
      </c>
      <c r="D71" s="136" t="s">
        <v>1463</v>
      </c>
      <c r="E71" s="136"/>
      <c r="F71" s="136"/>
      <c r="G71" s="136"/>
      <c r="H71" s="136"/>
      <c r="I71" s="136"/>
      <c r="J71" s="136"/>
      <c r="K71" s="136" t="s">
        <v>197</v>
      </c>
      <c r="L71" s="136" t="s">
        <v>199</v>
      </c>
    </row>
    <row r="72" spans="1:12" hidden="1">
      <c r="A72" s="136"/>
      <c r="B72" s="136"/>
      <c r="C72" s="136" t="s">
        <v>197</v>
      </c>
      <c r="L72" s="136"/>
    </row>
    <row r="73" spans="1:12">
      <c r="A73" s="136" t="s">
        <v>11</v>
      </c>
      <c r="B73" s="136"/>
      <c r="C73" s="95"/>
      <c r="D73" s="65"/>
      <c r="E73" s="72"/>
      <c r="F73" s="72"/>
      <c r="G73" s="72"/>
      <c r="H73" s="72"/>
      <c r="I73" s="73">
        <f>E73+G73</f>
        <v>0</v>
      </c>
      <c r="J73" s="73">
        <f>F73+H73</f>
        <v>0</v>
      </c>
      <c r="L73" s="136"/>
    </row>
    <row r="74" spans="1:12" hidden="1">
      <c r="A74" s="136"/>
      <c r="B74" s="136"/>
      <c r="C74" s="136" t="s">
        <v>197</v>
      </c>
      <c r="L74" s="136"/>
    </row>
    <row r="75" spans="1:12" hidden="1">
      <c r="A75" s="136"/>
      <c r="B75" s="136"/>
      <c r="C75" s="136" t="s">
        <v>200</v>
      </c>
      <c r="D75" s="136"/>
      <c r="E75" s="136"/>
      <c r="F75" s="136"/>
      <c r="G75" s="136"/>
      <c r="H75" s="136"/>
      <c r="I75" s="136"/>
      <c r="J75" s="136"/>
      <c r="K75" s="136"/>
      <c r="L75" s="136" t="s">
        <v>201</v>
      </c>
    </row>
    <row r="76" spans="1:12" hidden="1"/>
    <row r="77" spans="1:12" hidden="1"/>
    <row r="78" spans="1:12" hidden="1">
      <c r="A78" s="136"/>
      <c r="B78" s="136"/>
      <c r="C78" s="136" t="s">
        <v>922</v>
      </c>
      <c r="D78" s="136"/>
      <c r="E78" s="136"/>
      <c r="F78" s="136"/>
      <c r="G78" s="136"/>
      <c r="H78" s="136"/>
      <c r="I78" s="136"/>
      <c r="J78" s="136"/>
      <c r="K78" s="136"/>
      <c r="L78" s="136"/>
    </row>
    <row r="79" spans="1:12" hidden="1">
      <c r="A79" s="136"/>
      <c r="B79" s="136"/>
      <c r="C79" s="136"/>
      <c r="D79" s="136"/>
      <c r="E79" s="136"/>
      <c r="F79" s="136"/>
      <c r="G79" s="136"/>
      <c r="H79" s="136"/>
      <c r="I79" s="136"/>
      <c r="J79" s="136"/>
      <c r="K79" s="136"/>
      <c r="L79" s="136"/>
    </row>
    <row r="80" spans="1:12" hidden="1">
      <c r="A80" s="136"/>
      <c r="B80" s="136"/>
      <c r="C80" s="136"/>
      <c r="D80" s="136"/>
      <c r="E80" s="136" t="s">
        <v>886</v>
      </c>
      <c r="F80" s="136" t="s">
        <v>180</v>
      </c>
      <c r="G80" s="136" t="s">
        <v>178</v>
      </c>
      <c r="H80" s="136" t="s">
        <v>181</v>
      </c>
      <c r="I80" s="136" t="s">
        <v>179</v>
      </c>
      <c r="J80" s="136" t="s">
        <v>182</v>
      </c>
      <c r="K80" s="136"/>
      <c r="L80" s="136"/>
    </row>
    <row r="81" spans="1:12" hidden="1">
      <c r="A81" s="136"/>
      <c r="B81" s="136"/>
      <c r="C81" s="136" t="s">
        <v>198</v>
      </c>
      <c r="D81" s="136" t="s">
        <v>202</v>
      </c>
      <c r="E81" s="136"/>
      <c r="F81" s="136"/>
      <c r="G81" s="136"/>
      <c r="H81" s="136"/>
      <c r="I81" s="136"/>
      <c r="J81" s="136"/>
      <c r="K81" s="136" t="s">
        <v>197</v>
      </c>
      <c r="L81" s="136" t="s">
        <v>199</v>
      </c>
    </row>
    <row r="82" spans="1:12" hidden="1">
      <c r="A82" s="136"/>
      <c r="B82" s="136"/>
      <c r="C82" s="136" t="s">
        <v>197</v>
      </c>
      <c r="L82" s="136"/>
    </row>
    <row r="83" spans="1:12" ht="30">
      <c r="A83" s="136" t="s">
        <v>89</v>
      </c>
      <c r="B83" s="136"/>
      <c r="C83" s="95"/>
      <c r="D83" s="21" t="s">
        <v>269</v>
      </c>
      <c r="E83" s="73">
        <f>E50+E51+E58+'Sec1Part-B'!E64+'Sec1Part-B'!E65</f>
        <v>0</v>
      </c>
      <c r="F83" s="73">
        <f>F50+F51+F58+'Sec1Part-B'!F64+'Sec1Part-B'!F65</f>
        <v>0</v>
      </c>
      <c r="G83" s="73">
        <f>G50+G51+G58+'Sec1Part-B'!G64+'Sec1Part-B'!G65</f>
        <v>0</v>
      </c>
      <c r="H83" s="73">
        <f>H50+H51+H58+'Sec1Part-B'!H64+'Sec1Part-B'!H65</f>
        <v>0</v>
      </c>
      <c r="I83" s="73">
        <f>I50+I51+I58+'Sec1Part-B'!I64+'Sec1Part-B'!I65</f>
        <v>0</v>
      </c>
      <c r="J83" s="73">
        <f>J50+J51+J58+'Sec1Part-B'!J64+'Sec1Part-B'!J65</f>
        <v>0</v>
      </c>
      <c r="L83" s="136"/>
    </row>
    <row r="84" spans="1:12">
      <c r="A84" s="136"/>
      <c r="B84" s="136"/>
      <c r="C84" s="136" t="s">
        <v>197</v>
      </c>
      <c r="L84" s="136"/>
    </row>
    <row r="85" spans="1:12">
      <c r="A85" s="136"/>
      <c r="B85" s="136"/>
      <c r="C85" s="136" t="s">
        <v>200</v>
      </c>
      <c r="D85" s="136"/>
      <c r="E85" s="136"/>
      <c r="F85" s="136"/>
      <c r="G85" s="136"/>
      <c r="H85" s="136"/>
      <c r="I85" s="136"/>
      <c r="J85" s="136"/>
      <c r="K85" s="136"/>
      <c r="L85" s="136" t="s">
        <v>201</v>
      </c>
    </row>
  </sheetData>
  <mergeCells count="6">
    <mergeCell ref="D1:H1"/>
    <mergeCell ref="E14:F14"/>
    <mergeCell ref="G14:H14"/>
    <mergeCell ref="I14:J14"/>
    <mergeCell ref="D14:D15"/>
    <mergeCell ref="D13:J13"/>
  </mergeCells>
  <phoneticPr fontId="5" type="noConversion"/>
  <dataValidations count="1">
    <dataValidation type="decimal" allowBlank="1" showInputMessage="1" showErrorMessage="1" errorTitle="Input Error" error="Please enter a numeric value between 0 and 99999999999999999" sqref="E17:J63 E73:J73 E83:J83" xr:uid="{00000000-0002-0000-0900-000000000000}">
      <formula1>0</formula1>
      <formula2>99999999999999900</formula2>
    </dataValidation>
  </dataValidations>
  <hyperlinks>
    <hyperlink ref="E8" location="Navigation!A1" display="Back To Navigation Page"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M85"/>
  <sheetViews>
    <sheetView showGridLines="0" topLeftCell="D1" zoomScaleNormal="90" workbookViewId="0">
      <selection sqref="A1:C1048576"/>
    </sheetView>
  </sheetViews>
  <sheetFormatPr defaultRowHeight="15"/>
  <cols>
    <col min="1" max="3" width="9.140625" hidden="1" customWidth="1"/>
    <col min="4" max="4" width="84" customWidth="1"/>
    <col min="5" max="10" width="28.7109375" customWidth="1"/>
  </cols>
  <sheetData>
    <row r="1" spans="1:13" ht="27.95" customHeight="1">
      <c r="A1" s="18" t="s">
        <v>864</v>
      </c>
      <c r="D1" s="153" t="s">
        <v>1341</v>
      </c>
      <c r="E1" s="153"/>
      <c r="F1" s="153"/>
      <c r="G1" s="153"/>
      <c r="H1" s="153"/>
    </row>
    <row r="2" spans="1:13" hidden="1">
      <c r="A2" s="18"/>
    </row>
    <row r="3" spans="1:13" hidden="1">
      <c r="A3" s="18"/>
    </row>
    <row r="4" spans="1:13" hidden="1">
      <c r="A4" s="18"/>
    </row>
    <row r="5" spans="1:13" hidden="1">
      <c r="A5" s="18"/>
    </row>
    <row r="6" spans="1:13" hidden="1">
      <c r="A6" s="18"/>
    </row>
    <row r="7" spans="1:13">
      <c r="A7" s="18"/>
    </row>
    <row r="8" spans="1:13">
      <c r="A8" s="18"/>
      <c r="E8" s="48" t="s">
        <v>68</v>
      </c>
    </row>
    <row r="9" spans="1:13" hidden="1">
      <c r="A9" s="136"/>
      <c r="B9" s="136"/>
      <c r="C9" s="136" t="s">
        <v>866</v>
      </c>
      <c r="D9" s="136"/>
      <c r="E9" s="136"/>
      <c r="F9" s="136"/>
      <c r="G9" s="136"/>
      <c r="H9" s="136"/>
      <c r="I9" s="136"/>
      <c r="J9" s="136"/>
      <c r="K9" s="136"/>
      <c r="L9" s="136"/>
    </row>
    <row r="10" spans="1:13" hidden="1">
      <c r="A10" s="136"/>
      <c r="B10" s="136"/>
      <c r="C10" s="136"/>
      <c r="D10" s="136"/>
      <c r="E10" s="136"/>
      <c r="F10" s="136"/>
      <c r="G10" s="136"/>
      <c r="H10" s="136"/>
      <c r="I10" s="136"/>
      <c r="J10" s="136"/>
      <c r="K10" s="136"/>
      <c r="L10" s="136"/>
    </row>
    <row r="11" spans="1:13">
      <c r="A11" s="136"/>
      <c r="B11" s="136"/>
      <c r="C11" s="136"/>
      <c r="D11" s="136"/>
      <c r="E11" s="136" t="s">
        <v>886</v>
      </c>
      <c r="F11" s="136" t="s">
        <v>180</v>
      </c>
      <c r="G11" s="136" t="s">
        <v>178</v>
      </c>
      <c r="H11" s="136" t="s">
        <v>181</v>
      </c>
      <c r="I11" s="136" t="s">
        <v>179</v>
      </c>
      <c r="J11" s="136" t="s">
        <v>182</v>
      </c>
      <c r="K11" s="136"/>
      <c r="L11" s="136"/>
    </row>
    <row r="12" spans="1:13">
      <c r="A12" s="136"/>
      <c r="B12" s="136"/>
      <c r="C12" s="136" t="s">
        <v>198</v>
      </c>
      <c r="D12" s="136" t="s">
        <v>202</v>
      </c>
      <c r="E12" s="136"/>
      <c r="F12" s="136"/>
      <c r="G12" s="136"/>
      <c r="H12" s="136"/>
      <c r="I12" s="136"/>
      <c r="J12" s="136"/>
      <c r="K12" s="136" t="s">
        <v>197</v>
      </c>
      <c r="L12" s="136" t="s">
        <v>199</v>
      </c>
    </row>
    <row r="13" spans="1:13">
      <c r="A13" s="136"/>
      <c r="B13" s="136"/>
      <c r="C13" s="136" t="s">
        <v>202</v>
      </c>
      <c r="D13" s="161" t="s">
        <v>1587</v>
      </c>
      <c r="E13" s="162"/>
      <c r="F13" s="162"/>
      <c r="G13" s="162"/>
      <c r="H13" s="162"/>
      <c r="I13" s="162"/>
      <c r="J13" s="163"/>
      <c r="K13" s="66"/>
      <c r="L13" s="136"/>
      <c r="M13" s="20"/>
    </row>
    <row r="14" spans="1:13" ht="15" customHeight="1">
      <c r="A14" s="136"/>
      <c r="B14" s="136"/>
      <c r="C14" s="136" t="s">
        <v>202</v>
      </c>
      <c r="D14" s="159" t="s">
        <v>1353</v>
      </c>
      <c r="E14" s="154" t="s">
        <v>1097</v>
      </c>
      <c r="F14" s="155"/>
      <c r="G14" s="154" t="s">
        <v>1098</v>
      </c>
      <c r="H14" s="155"/>
      <c r="I14" s="154" t="s">
        <v>1099</v>
      </c>
      <c r="J14" s="155"/>
      <c r="K14" s="20"/>
      <c r="L14" s="136"/>
    </row>
    <row r="15" spans="1:13">
      <c r="A15" s="136"/>
      <c r="B15" s="136"/>
      <c r="C15" s="136" t="s">
        <v>202</v>
      </c>
      <c r="D15" s="160"/>
      <c r="E15" s="23" t="s">
        <v>813</v>
      </c>
      <c r="F15" s="23" t="s">
        <v>814</v>
      </c>
      <c r="G15" s="23" t="s">
        <v>813</v>
      </c>
      <c r="H15" s="23" t="s">
        <v>814</v>
      </c>
      <c r="I15" s="23" t="s">
        <v>813</v>
      </c>
      <c r="J15" s="23" t="s">
        <v>814</v>
      </c>
      <c r="K15" s="20"/>
      <c r="L15" s="136"/>
    </row>
    <row r="16" spans="1:13" hidden="1">
      <c r="A16" s="136"/>
      <c r="B16" s="136"/>
      <c r="C16" s="136" t="s">
        <v>197</v>
      </c>
      <c r="L16" s="136"/>
    </row>
    <row r="17" spans="1:12">
      <c r="A17" s="136" t="s">
        <v>138</v>
      </c>
      <c r="B17" s="136"/>
      <c r="C17" s="136"/>
      <c r="D17" s="22" t="s">
        <v>868</v>
      </c>
      <c r="E17" s="73">
        <f t="shared" ref="E17:J17" si="0">E18+E24</f>
        <v>0</v>
      </c>
      <c r="F17" s="73">
        <f t="shared" si="0"/>
        <v>0</v>
      </c>
      <c r="G17" s="73">
        <f t="shared" si="0"/>
        <v>0</v>
      </c>
      <c r="H17" s="73">
        <f t="shared" si="0"/>
        <v>0</v>
      </c>
      <c r="I17" s="73">
        <f t="shared" si="0"/>
        <v>0</v>
      </c>
      <c r="J17" s="73">
        <f t="shared" si="0"/>
        <v>0</v>
      </c>
      <c r="L17" s="136"/>
    </row>
    <row r="18" spans="1:12">
      <c r="A18" s="136" t="s">
        <v>1390</v>
      </c>
      <c r="B18" s="136"/>
      <c r="C18" s="136"/>
      <c r="D18" s="21" t="s">
        <v>869</v>
      </c>
      <c r="E18" s="73">
        <f t="shared" ref="E18:J18" si="1">E19+E20+E21+E22+E23</f>
        <v>0</v>
      </c>
      <c r="F18" s="73">
        <f t="shared" si="1"/>
        <v>0</v>
      </c>
      <c r="G18" s="73">
        <f t="shared" si="1"/>
        <v>0</v>
      </c>
      <c r="H18" s="73">
        <f t="shared" si="1"/>
        <v>0</v>
      </c>
      <c r="I18" s="73">
        <f t="shared" si="1"/>
        <v>0</v>
      </c>
      <c r="J18" s="73">
        <f t="shared" si="1"/>
        <v>0</v>
      </c>
      <c r="L18" s="136"/>
    </row>
    <row r="19" spans="1:12">
      <c r="A19" s="136" t="s">
        <v>1391</v>
      </c>
      <c r="B19" s="136"/>
      <c r="C19" s="136"/>
      <c r="D19" s="19" t="s">
        <v>870</v>
      </c>
      <c r="E19" s="72"/>
      <c r="F19" s="72"/>
      <c r="G19" s="44"/>
      <c r="H19" s="44"/>
      <c r="I19" s="73">
        <f t="shared" ref="I19:J23" si="2">E19</f>
        <v>0</v>
      </c>
      <c r="J19" s="73">
        <f t="shared" si="2"/>
        <v>0</v>
      </c>
      <c r="L19" s="136"/>
    </row>
    <row r="20" spans="1:12">
      <c r="A20" s="136" t="s">
        <v>1392</v>
      </c>
      <c r="B20" s="136"/>
      <c r="C20" s="136"/>
      <c r="D20" s="19" t="s">
        <v>1412</v>
      </c>
      <c r="E20" s="72"/>
      <c r="F20" s="72"/>
      <c r="G20" s="44"/>
      <c r="H20" s="44"/>
      <c r="I20" s="73">
        <f t="shared" si="2"/>
        <v>0</v>
      </c>
      <c r="J20" s="73">
        <f t="shared" si="2"/>
        <v>0</v>
      </c>
      <c r="L20" s="136"/>
    </row>
    <row r="21" spans="1:12">
      <c r="A21" s="136" t="s">
        <v>1393</v>
      </c>
      <c r="B21" s="136"/>
      <c r="C21" s="136"/>
      <c r="D21" s="19" t="s">
        <v>1413</v>
      </c>
      <c r="E21" s="72"/>
      <c r="F21" s="72"/>
      <c r="G21" s="44"/>
      <c r="H21" s="44"/>
      <c r="I21" s="73">
        <f t="shared" si="2"/>
        <v>0</v>
      </c>
      <c r="J21" s="73">
        <f t="shared" si="2"/>
        <v>0</v>
      </c>
      <c r="L21" s="136"/>
    </row>
    <row r="22" spans="1:12">
      <c r="A22" s="136" t="s">
        <v>1394</v>
      </c>
      <c r="B22" s="136"/>
      <c r="C22" s="136"/>
      <c r="D22" s="19" t="s">
        <v>1414</v>
      </c>
      <c r="E22" s="72"/>
      <c r="F22" s="72"/>
      <c r="G22" s="44"/>
      <c r="H22" s="44"/>
      <c r="I22" s="73">
        <f t="shared" si="2"/>
        <v>0</v>
      </c>
      <c r="J22" s="73">
        <f t="shared" si="2"/>
        <v>0</v>
      </c>
      <c r="L22" s="136"/>
    </row>
    <row r="23" spans="1:12">
      <c r="A23" s="136" t="s">
        <v>1395</v>
      </c>
      <c r="B23" s="136"/>
      <c r="C23" s="136"/>
      <c r="D23" s="19" t="s">
        <v>1415</v>
      </c>
      <c r="E23" s="72"/>
      <c r="F23" s="72"/>
      <c r="G23" s="44"/>
      <c r="H23" s="44"/>
      <c r="I23" s="73">
        <f t="shared" si="2"/>
        <v>0</v>
      </c>
      <c r="J23" s="73">
        <f t="shared" si="2"/>
        <v>0</v>
      </c>
      <c r="L23" s="136"/>
    </row>
    <row r="24" spans="1:12">
      <c r="A24" s="136" t="s">
        <v>1244</v>
      </c>
      <c r="B24" s="136"/>
      <c r="C24" s="136"/>
      <c r="D24" s="21" t="s">
        <v>1416</v>
      </c>
      <c r="E24" s="73">
        <f t="shared" ref="E24:J24" si="3">E25+E26</f>
        <v>0</v>
      </c>
      <c r="F24" s="73">
        <f t="shared" si="3"/>
        <v>0</v>
      </c>
      <c r="G24" s="73">
        <f t="shared" si="3"/>
        <v>0</v>
      </c>
      <c r="H24" s="73">
        <f t="shared" si="3"/>
        <v>0</v>
      </c>
      <c r="I24" s="73">
        <f t="shared" si="3"/>
        <v>0</v>
      </c>
      <c r="J24" s="73">
        <f t="shared" si="3"/>
        <v>0</v>
      </c>
      <c r="L24" s="136"/>
    </row>
    <row r="25" spans="1:12">
      <c r="A25" s="136" t="s">
        <v>638</v>
      </c>
      <c r="B25" s="136"/>
      <c r="C25" s="136"/>
      <c r="D25" s="19" t="s">
        <v>1417</v>
      </c>
      <c r="E25" s="72"/>
      <c r="F25" s="72"/>
      <c r="G25" s="44"/>
      <c r="H25" s="44"/>
      <c r="I25" s="73">
        <f>E25</f>
        <v>0</v>
      </c>
      <c r="J25" s="73">
        <f>F25</f>
        <v>0</v>
      </c>
      <c r="L25" s="136"/>
    </row>
    <row r="26" spans="1:12">
      <c r="A26" s="136" t="s">
        <v>639</v>
      </c>
      <c r="B26" s="136"/>
      <c r="C26" s="136"/>
      <c r="D26" s="19" t="s">
        <v>1418</v>
      </c>
      <c r="E26" s="72"/>
      <c r="F26" s="72"/>
      <c r="G26" s="44"/>
      <c r="H26" s="44"/>
      <c r="I26" s="73">
        <f>E26</f>
        <v>0</v>
      </c>
      <c r="J26" s="73">
        <f>F26</f>
        <v>0</v>
      </c>
      <c r="L26" s="136"/>
    </row>
    <row r="27" spans="1:12">
      <c r="A27" s="136" t="s">
        <v>640</v>
      </c>
      <c r="B27" s="136"/>
      <c r="C27" s="136"/>
      <c r="D27" s="21" t="s">
        <v>1419</v>
      </c>
      <c r="E27" s="73">
        <f t="shared" ref="E27:J27" si="4">E28+E31+E32+E33</f>
        <v>0</v>
      </c>
      <c r="F27" s="73">
        <f t="shared" si="4"/>
        <v>0</v>
      </c>
      <c r="G27" s="73">
        <f t="shared" si="4"/>
        <v>0</v>
      </c>
      <c r="H27" s="73">
        <f t="shared" si="4"/>
        <v>0</v>
      </c>
      <c r="I27" s="73">
        <f t="shared" si="4"/>
        <v>0</v>
      </c>
      <c r="J27" s="73">
        <f t="shared" si="4"/>
        <v>0</v>
      </c>
      <c r="L27" s="136"/>
    </row>
    <row r="28" spans="1:12">
      <c r="A28" s="136" t="s">
        <v>641</v>
      </c>
      <c r="B28" s="136"/>
      <c r="C28" s="136"/>
      <c r="D28" s="21" t="s">
        <v>1420</v>
      </c>
      <c r="E28" s="73">
        <f t="shared" ref="E28:J28" si="5">E29+E30</f>
        <v>0</v>
      </c>
      <c r="F28" s="73">
        <f t="shared" si="5"/>
        <v>0</v>
      </c>
      <c r="G28" s="73">
        <f t="shared" si="5"/>
        <v>0</v>
      </c>
      <c r="H28" s="73">
        <f t="shared" si="5"/>
        <v>0</v>
      </c>
      <c r="I28" s="73">
        <f t="shared" si="5"/>
        <v>0</v>
      </c>
      <c r="J28" s="73">
        <f t="shared" si="5"/>
        <v>0</v>
      </c>
      <c r="L28" s="136"/>
    </row>
    <row r="29" spans="1:12">
      <c r="A29" s="136" t="s">
        <v>101</v>
      </c>
      <c r="B29" s="136"/>
      <c r="C29" s="136"/>
      <c r="D29" s="19" t="s">
        <v>1421</v>
      </c>
      <c r="E29" s="72"/>
      <c r="F29" s="72"/>
      <c r="G29" s="44"/>
      <c r="H29" s="44"/>
      <c r="I29" s="73">
        <f t="shared" ref="I29:J33" si="6">E29</f>
        <v>0</v>
      </c>
      <c r="J29" s="73">
        <f t="shared" si="6"/>
        <v>0</v>
      </c>
      <c r="L29" s="136"/>
    </row>
    <row r="30" spans="1:12">
      <c r="A30" s="136" t="s">
        <v>102</v>
      </c>
      <c r="B30" s="136"/>
      <c r="C30" s="136"/>
      <c r="D30" s="19" t="s">
        <v>1422</v>
      </c>
      <c r="E30" s="72"/>
      <c r="F30" s="72"/>
      <c r="G30" s="44"/>
      <c r="H30" s="44"/>
      <c r="I30" s="73">
        <f t="shared" si="6"/>
        <v>0</v>
      </c>
      <c r="J30" s="73">
        <f t="shared" si="6"/>
        <v>0</v>
      </c>
      <c r="L30" s="136"/>
    </row>
    <row r="31" spans="1:12">
      <c r="A31" s="136" t="s">
        <v>1277</v>
      </c>
      <c r="B31" s="136"/>
      <c r="C31" s="136"/>
      <c r="D31" s="19" t="s">
        <v>1423</v>
      </c>
      <c r="E31" s="72"/>
      <c r="F31" s="72"/>
      <c r="G31" s="44"/>
      <c r="H31" s="44"/>
      <c r="I31" s="73">
        <f t="shared" si="6"/>
        <v>0</v>
      </c>
      <c r="J31" s="73">
        <f t="shared" si="6"/>
        <v>0</v>
      </c>
      <c r="L31" s="136"/>
    </row>
    <row r="32" spans="1:12">
      <c r="A32" s="136" t="s">
        <v>103</v>
      </c>
      <c r="B32" s="136"/>
      <c r="C32" s="136"/>
      <c r="D32" s="19" t="s">
        <v>1424</v>
      </c>
      <c r="E32" s="72"/>
      <c r="F32" s="72"/>
      <c r="G32" s="44"/>
      <c r="H32" s="44"/>
      <c r="I32" s="73">
        <f t="shared" si="6"/>
        <v>0</v>
      </c>
      <c r="J32" s="73">
        <f t="shared" si="6"/>
        <v>0</v>
      </c>
      <c r="L32" s="136"/>
    </row>
    <row r="33" spans="1:12">
      <c r="A33" s="136" t="s">
        <v>104</v>
      </c>
      <c r="B33" s="136"/>
      <c r="C33" s="136"/>
      <c r="D33" s="19" t="s">
        <v>1425</v>
      </c>
      <c r="E33" s="72"/>
      <c r="F33" s="72"/>
      <c r="G33" s="44"/>
      <c r="H33" s="44"/>
      <c r="I33" s="73">
        <f t="shared" si="6"/>
        <v>0</v>
      </c>
      <c r="J33" s="73">
        <f t="shared" si="6"/>
        <v>0</v>
      </c>
      <c r="L33" s="136"/>
    </row>
    <row r="34" spans="1:12">
      <c r="A34" s="136" t="s">
        <v>105</v>
      </c>
      <c r="B34" s="136"/>
      <c r="C34" s="136"/>
      <c r="D34" s="21" t="s">
        <v>1389</v>
      </c>
      <c r="E34" s="73">
        <f t="shared" ref="E34:J34" si="7">E35+E36+E37+E38</f>
        <v>0</v>
      </c>
      <c r="F34" s="73">
        <f t="shared" si="7"/>
        <v>0</v>
      </c>
      <c r="G34" s="73">
        <f t="shared" si="7"/>
        <v>0</v>
      </c>
      <c r="H34" s="73">
        <f t="shared" si="7"/>
        <v>0</v>
      </c>
      <c r="I34" s="73">
        <f t="shared" si="7"/>
        <v>0</v>
      </c>
      <c r="J34" s="73">
        <f t="shared" si="7"/>
        <v>0</v>
      </c>
      <c r="L34" s="136"/>
    </row>
    <row r="35" spans="1:12">
      <c r="A35" s="136" t="s">
        <v>286</v>
      </c>
      <c r="B35" s="136"/>
      <c r="C35" s="136"/>
      <c r="D35" s="19" t="s">
        <v>1426</v>
      </c>
      <c r="E35" s="72"/>
      <c r="F35" s="72"/>
      <c r="G35" s="44"/>
      <c r="H35" s="44"/>
      <c r="I35" s="73">
        <f t="shared" ref="I35:J38" si="8">E35</f>
        <v>0</v>
      </c>
      <c r="J35" s="73">
        <f t="shared" si="8"/>
        <v>0</v>
      </c>
      <c r="L35" s="136"/>
    </row>
    <row r="36" spans="1:12">
      <c r="A36" s="136" t="s">
        <v>1153</v>
      </c>
      <c r="B36" s="136"/>
      <c r="C36" s="136"/>
      <c r="D36" s="19" t="s">
        <v>1427</v>
      </c>
      <c r="E36" s="72"/>
      <c r="F36" s="72"/>
      <c r="G36" s="44"/>
      <c r="H36" s="44"/>
      <c r="I36" s="73">
        <f t="shared" si="8"/>
        <v>0</v>
      </c>
      <c r="J36" s="73">
        <f t="shared" si="8"/>
        <v>0</v>
      </c>
      <c r="L36" s="136"/>
    </row>
    <row r="37" spans="1:12">
      <c r="A37" s="136" t="s">
        <v>1154</v>
      </c>
      <c r="B37" s="136"/>
      <c r="C37" s="136"/>
      <c r="D37" s="19" t="s">
        <v>1428</v>
      </c>
      <c r="E37" s="72"/>
      <c r="F37" s="72"/>
      <c r="G37" s="44"/>
      <c r="H37" s="44"/>
      <c r="I37" s="73">
        <f t="shared" si="8"/>
        <v>0</v>
      </c>
      <c r="J37" s="73">
        <f t="shared" si="8"/>
        <v>0</v>
      </c>
      <c r="L37" s="136"/>
    </row>
    <row r="38" spans="1:12">
      <c r="A38" s="136" t="s">
        <v>1155</v>
      </c>
      <c r="B38" s="136"/>
      <c r="C38" s="136"/>
      <c r="D38" s="19" t="s">
        <v>1429</v>
      </c>
      <c r="E38" s="72"/>
      <c r="F38" s="72"/>
      <c r="G38" s="44"/>
      <c r="H38" s="44"/>
      <c r="I38" s="73">
        <f t="shared" si="8"/>
        <v>0</v>
      </c>
      <c r="J38" s="73">
        <f t="shared" si="8"/>
        <v>0</v>
      </c>
      <c r="L38" s="136"/>
    </row>
    <row r="39" spans="1:12">
      <c r="A39" s="136" t="s">
        <v>904</v>
      </c>
      <c r="B39" s="136"/>
      <c r="C39" s="136"/>
      <c r="D39" s="21" t="s">
        <v>1430</v>
      </c>
      <c r="E39" s="73">
        <f t="shared" ref="E39:J39" si="9">E17+E27+E34</f>
        <v>0</v>
      </c>
      <c r="F39" s="73">
        <f t="shared" si="9"/>
        <v>0</v>
      </c>
      <c r="G39" s="73">
        <f t="shared" si="9"/>
        <v>0</v>
      </c>
      <c r="H39" s="73">
        <f t="shared" si="9"/>
        <v>0</v>
      </c>
      <c r="I39" s="73">
        <f t="shared" si="9"/>
        <v>0</v>
      </c>
      <c r="J39" s="73">
        <f t="shared" si="9"/>
        <v>0</v>
      </c>
      <c r="L39" s="136"/>
    </row>
    <row r="40" spans="1:12">
      <c r="A40" s="136" t="s">
        <v>1156</v>
      </c>
      <c r="B40" s="136"/>
      <c r="C40" s="136"/>
      <c r="D40" s="21" t="s">
        <v>1431</v>
      </c>
      <c r="E40" s="73">
        <f t="shared" ref="E40:J40" si="10">E41+E42+E43+E44+E45+E46</f>
        <v>0</v>
      </c>
      <c r="F40" s="73">
        <f t="shared" si="10"/>
        <v>0</v>
      </c>
      <c r="G40" s="73">
        <f t="shared" si="10"/>
        <v>0</v>
      </c>
      <c r="H40" s="73">
        <f t="shared" si="10"/>
        <v>0</v>
      </c>
      <c r="I40" s="73">
        <f t="shared" si="10"/>
        <v>0</v>
      </c>
      <c r="J40" s="73">
        <f t="shared" si="10"/>
        <v>0</v>
      </c>
      <c r="L40" s="136"/>
    </row>
    <row r="41" spans="1:12">
      <c r="A41" s="136" t="s">
        <v>1157</v>
      </c>
      <c r="B41" s="136"/>
      <c r="C41" s="136"/>
      <c r="D41" s="19" t="s">
        <v>1432</v>
      </c>
      <c r="E41" s="72"/>
      <c r="F41" s="72"/>
      <c r="G41" s="44"/>
      <c r="H41" s="44"/>
      <c r="I41" s="73">
        <f t="shared" ref="I41:J46" si="11">E41</f>
        <v>0</v>
      </c>
      <c r="J41" s="73">
        <f t="shared" si="11"/>
        <v>0</v>
      </c>
      <c r="L41" s="136"/>
    </row>
    <row r="42" spans="1:12">
      <c r="A42" s="136" t="s">
        <v>1158</v>
      </c>
      <c r="B42" s="136"/>
      <c r="C42" s="136"/>
      <c r="D42" s="19" t="s">
        <v>1433</v>
      </c>
      <c r="E42" s="72"/>
      <c r="F42" s="72"/>
      <c r="G42" s="44"/>
      <c r="H42" s="44"/>
      <c r="I42" s="73">
        <f t="shared" si="11"/>
        <v>0</v>
      </c>
      <c r="J42" s="73">
        <f t="shared" si="11"/>
        <v>0</v>
      </c>
      <c r="L42" s="136"/>
    </row>
    <row r="43" spans="1:12">
      <c r="A43" s="136" t="s">
        <v>1159</v>
      </c>
      <c r="B43" s="136"/>
      <c r="C43" s="136"/>
      <c r="D43" s="19" t="s">
        <v>1434</v>
      </c>
      <c r="E43" s="72"/>
      <c r="F43" s="72"/>
      <c r="G43" s="44"/>
      <c r="H43" s="44"/>
      <c r="I43" s="73">
        <f t="shared" si="11"/>
        <v>0</v>
      </c>
      <c r="J43" s="73">
        <f t="shared" si="11"/>
        <v>0</v>
      </c>
      <c r="L43" s="136"/>
    </row>
    <row r="44" spans="1:12">
      <c r="A44" s="136" t="s">
        <v>1160</v>
      </c>
      <c r="B44" s="136"/>
      <c r="C44" s="136"/>
      <c r="D44" s="19" t="s">
        <v>1435</v>
      </c>
      <c r="E44" s="72"/>
      <c r="F44" s="72"/>
      <c r="G44" s="44"/>
      <c r="H44" s="44"/>
      <c r="I44" s="73">
        <f t="shared" si="11"/>
        <v>0</v>
      </c>
      <c r="J44" s="73">
        <f t="shared" si="11"/>
        <v>0</v>
      </c>
      <c r="L44" s="136"/>
    </row>
    <row r="45" spans="1:12">
      <c r="A45" s="136" t="s">
        <v>1161</v>
      </c>
      <c r="B45" s="136"/>
      <c r="C45" s="136"/>
      <c r="D45" s="19" t="s">
        <v>1436</v>
      </c>
      <c r="E45" s="72"/>
      <c r="F45" s="72"/>
      <c r="G45" s="44"/>
      <c r="H45" s="44"/>
      <c r="I45" s="73">
        <f t="shared" si="11"/>
        <v>0</v>
      </c>
      <c r="J45" s="73">
        <f t="shared" si="11"/>
        <v>0</v>
      </c>
      <c r="L45" s="136"/>
    </row>
    <row r="46" spans="1:12">
      <c r="A46" s="136" t="s">
        <v>1162</v>
      </c>
      <c r="B46" s="136"/>
      <c r="C46" s="136"/>
      <c r="D46" s="19" t="s">
        <v>735</v>
      </c>
      <c r="E46" s="72"/>
      <c r="F46" s="72"/>
      <c r="G46" s="44"/>
      <c r="H46" s="44"/>
      <c r="I46" s="73">
        <f t="shared" si="11"/>
        <v>0</v>
      </c>
      <c r="J46" s="73">
        <f t="shared" si="11"/>
        <v>0</v>
      </c>
      <c r="L46" s="136"/>
    </row>
    <row r="47" spans="1:12">
      <c r="A47" s="136" t="s">
        <v>1165</v>
      </c>
      <c r="B47" s="136"/>
      <c r="C47" s="136"/>
      <c r="D47" s="21" t="s">
        <v>736</v>
      </c>
      <c r="E47" s="73">
        <f t="shared" ref="E47:J47" si="12">E48+E49</f>
        <v>0</v>
      </c>
      <c r="F47" s="73">
        <f t="shared" si="12"/>
        <v>0</v>
      </c>
      <c r="G47" s="73">
        <f t="shared" si="12"/>
        <v>0</v>
      </c>
      <c r="H47" s="73">
        <f t="shared" si="12"/>
        <v>0</v>
      </c>
      <c r="I47" s="73">
        <f t="shared" si="12"/>
        <v>0</v>
      </c>
      <c r="J47" s="73">
        <f t="shared" si="12"/>
        <v>0</v>
      </c>
      <c r="L47" s="136"/>
    </row>
    <row r="48" spans="1:12">
      <c r="A48" s="136" t="s">
        <v>1163</v>
      </c>
      <c r="B48" s="136"/>
      <c r="C48" s="136"/>
      <c r="D48" s="19" t="s">
        <v>737</v>
      </c>
      <c r="E48" s="72"/>
      <c r="F48" s="72"/>
      <c r="G48" s="44"/>
      <c r="H48" s="44"/>
      <c r="I48" s="73">
        <f>E48</f>
        <v>0</v>
      </c>
      <c r="J48" s="73">
        <f>F48</f>
        <v>0</v>
      </c>
      <c r="L48" s="136"/>
    </row>
    <row r="49" spans="1:12">
      <c r="A49" s="136" t="s">
        <v>1164</v>
      </c>
      <c r="B49" s="136"/>
      <c r="C49" s="136"/>
      <c r="D49" s="19" t="s">
        <v>738</v>
      </c>
      <c r="E49" s="72"/>
      <c r="F49" s="72"/>
      <c r="G49" s="44"/>
      <c r="H49" s="44"/>
      <c r="I49" s="73">
        <f>E49</f>
        <v>0</v>
      </c>
      <c r="J49" s="73">
        <f>F49</f>
        <v>0</v>
      </c>
      <c r="L49" s="136"/>
    </row>
    <row r="50" spans="1:12">
      <c r="A50" s="136" t="s">
        <v>820</v>
      </c>
      <c r="B50" s="136"/>
      <c r="C50" s="136"/>
      <c r="D50" s="21" t="s">
        <v>739</v>
      </c>
      <c r="E50" s="73">
        <f t="shared" ref="E50:J50" si="13">E39+E40</f>
        <v>0</v>
      </c>
      <c r="F50" s="73">
        <f t="shared" si="13"/>
        <v>0</v>
      </c>
      <c r="G50" s="73">
        <f t="shared" si="13"/>
        <v>0</v>
      </c>
      <c r="H50" s="73">
        <f t="shared" si="13"/>
        <v>0</v>
      </c>
      <c r="I50" s="73">
        <f t="shared" si="13"/>
        <v>0</v>
      </c>
      <c r="J50" s="73">
        <f t="shared" si="13"/>
        <v>0</v>
      </c>
      <c r="L50" s="136"/>
    </row>
    <row r="51" spans="1:12">
      <c r="A51" s="136" t="s">
        <v>905</v>
      </c>
      <c r="B51" s="136"/>
      <c r="C51" s="136"/>
      <c r="D51" s="21" t="s">
        <v>740</v>
      </c>
      <c r="E51" s="73">
        <f t="shared" ref="E51:J51" si="14">E52+E53+E54+E55+E56+E57</f>
        <v>0</v>
      </c>
      <c r="F51" s="73">
        <f t="shared" si="14"/>
        <v>0</v>
      </c>
      <c r="G51" s="73">
        <f t="shared" si="14"/>
        <v>0</v>
      </c>
      <c r="H51" s="73">
        <f t="shared" si="14"/>
        <v>0</v>
      </c>
      <c r="I51" s="73">
        <f t="shared" si="14"/>
        <v>0</v>
      </c>
      <c r="J51" s="73">
        <f t="shared" si="14"/>
        <v>0</v>
      </c>
      <c r="L51" s="136"/>
    </row>
    <row r="52" spans="1:12">
      <c r="A52" s="136" t="s">
        <v>871</v>
      </c>
      <c r="B52" s="136"/>
      <c r="C52" s="136"/>
      <c r="D52" s="19" t="s">
        <v>741</v>
      </c>
      <c r="E52" s="72"/>
      <c r="F52" s="72"/>
      <c r="G52" s="44"/>
      <c r="H52" s="44"/>
      <c r="I52" s="73">
        <f t="shared" ref="I52:J57" si="15">E52</f>
        <v>0</v>
      </c>
      <c r="J52" s="73">
        <f t="shared" si="15"/>
        <v>0</v>
      </c>
      <c r="L52" s="136"/>
    </row>
    <row r="53" spans="1:12">
      <c r="A53" s="136" t="s">
        <v>872</v>
      </c>
      <c r="B53" s="136"/>
      <c r="C53" s="136"/>
      <c r="D53" s="19" t="s">
        <v>742</v>
      </c>
      <c r="E53" s="72"/>
      <c r="F53" s="72"/>
      <c r="G53" s="44"/>
      <c r="H53" s="44"/>
      <c r="I53" s="73">
        <f t="shared" si="15"/>
        <v>0</v>
      </c>
      <c r="J53" s="73">
        <f t="shared" si="15"/>
        <v>0</v>
      </c>
      <c r="L53" s="136"/>
    </row>
    <row r="54" spans="1:12">
      <c r="A54" s="136" t="s">
        <v>873</v>
      </c>
      <c r="B54" s="136"/>
      <c r="C54" s="136"/>
      <c r="D54" s="19" t="s">
        <v>743</v>
      </c>
      <c r="E54" s="72"/>
      <c r="F54" s="72"/>
      <c r="G54" s="44"/>
      <c r="H54" s="44"/>
      <c r="I54" s="73">
        <f t="shared" si="15"/>
        <v>0</v>
      </c>
      <c r="J54" s="73">
        <f t="shared" si="15"/>
        <v>0</v>
      </c>
      <c r="L54" s="136"/>
    </row>
    <row r="55" spans="1:12">
      <c r="A55" s="136" t="s">
        <v>874</v>
      </c>
      <c r="B55" s="136"/>
      <c r="C55" s="136"/>
      <c r="D55" s="19" t="s">
        <v>744</v>
      </c>
      <c r="E55" s="72"/>
      <c r="F55" s="72"/>
      <c r="G55" s="44"/>
      <c r="H55" s="44"/>
      <c r="I55" s="73">
        <f t="shared" si="15"/>
        <v>0</v>
      </c>
      <c r="J55" s="73">
        <f t="shared" si="15"/>
        <v>0</v>
      </c>
      <c r="L55" s="136"/>
    </row>
    <row r="56" spans="1:12">
      <c r="A56" s="136" t="s">
        <v>1286</v>
      </c>
      <c r="B56" s="136"/>
      <c r="C56" s="136"/>
      <c r="D56" s="19" t="s">
        <v>745</v>
      </c>
      <c r="E56" s="72"/>
      <c r="F56" s="72"/>
      <c r="G56" s="44"/>
      <c r="H56" s="44"/>
      <c r="I56" s="73">
        <f t="shared" si="15"/>
        <v>0</v>
      </c>
      <c r="J56" s="73">
        <f t="shared" si="15"/>
        <v>0</v>
      </c>
      <c r="L56" s="136"/>
    </row>
    <row r="57" spans="1:12">
      <c r="A57" s="136" t="s">
        <v>454</v>
      </c>
      <c r="B57" s="136"/>
      <c r="C57" s="136"/>
      <c r="D57" s="19" t="s">
        <v>746</v>
      </c>
      <c r="E57" s="72"/>
      <c r="F57" s="72"/>
      <c r="G57" s="44"/>
      <c r="H57" s="44"/>
      <c r="I57" s="73">
        <f t="shared" si="15"/>
        <v>0</v>
      </c>
      <c r="J57" s="73">
        <f t="shared" si="15"/>
        <v>0</v>
      </c>
      <c r="L57" s="136"/>
    </row>
    <row r="58" spans="1:12">
      <c r="A58" s="136" t="s">
        <v>12</v>
      </c>
      <c r="B58" s="136"/>
      <c r="C58" s="136"/>
      <c r="D58" s="21" t="s">
        <v>619</v>
      </c>
      <c r="E58" s="73">
        <f t="shared" ref="E58:J58" si="16">E59+E60+E61+E62+E63</f>
        <v>0</v>
      </c>
      <c r="F58" s="73">
        <f t="shared" si="16"/>
        <v>0</v>
      </c>
      <c r="G58" s="73">
        <f t="shared" si="16"/>
        <v>0</v>
      </c>
      <c r="H58" s="73">
        <f t="shared" si="16"/>
        <v>0</v>
      </c>
      <c r="I58" s="73">
        <f t="shared" si="16"/>
        <v>0</v>
      </c>
      <c r="J58" s="73">
        <f t="shared" si="16"/>
        <v>0</v>
      </c>
      <c r="L58" s="136"/>
    </row>
    <row r="59" spans="1:12">
      <c r="A59" s="136" t="s">
        <v>8</v>
      </c>
      <c r="B59" s="136"/>
      <c r="C59" s="136"/>
      <c r="D59" s="19" t="s">
        <v>212</v>
      </c>
      <c r="E59" s="72"/>
      <c r="F59" s="72"/>
      <c r="G59" s="44"/>
      <c r="H59" s="44"/>
      <c r="I59" s="73">
        <f t="shared" ref="I59:J62" si="17">E59</f>
        <v>0</v>
      </c>
      <c r="J59" s="73">
        <f t="shared" si="17"/>
        <v>0</v>
      </c>
      <c r="L59" s="136"/>
    </row>
    <row r="60" spans="1:12">
      <c r="A60" s="136" t="s">
        <v>9</v>
      </c>
      <c r="B60" s="136"/>
      <c r="C60" s="136"/>
      <c r="D60" s="19" t="s">
        <v>213</v>
      </c>
      <c r="E60" s="72"/>
      <c r="F60" s="72"/>
      <c r="G60" s="44"/>
      <c r="H60" s="44"/>
      <c r="I60" s="73">
        <f t="shared" si="17"/>
        <v>0</v>
      </c>
      <c r="J60" s="73">
        <f t="shared" si="17"/>
        <v>0</v>
      </c>
      <c r="L60" s="136"/>
    </row>
    <row r="61" spans="1:12">
      <c r="A61" s="136" t="s">
        <v>1287</v>
      </c>
      <c r="B61" s="136"/>
      <c r="C61" s="136"/>
      <c r="D61" s="19" t="s">
        <v>214</v>
      </c>
      <c r="E61" s="72"/>
      <c r="F61" s="72"/>
      <c r="G61" s="44"/>
      <c r="H61" s="44"/>
      <c r="I61" s="73">
        <f t="shared" si="17"/>
        <v>0</v>
      </c>
      <c r="J61" s="73">
        <f t="shared" si="17"/>
        <v>0</v>
      </c>
      <c r="L61" s="136"/>
    </row>
    <row r="62" spans="1:12">
      <c r="A62" s="136" t="s">
        <v>10</v>
      </c>
      <c r="B62" s="136"/>
      <c r="C62" s="136"/>
      <c r="D62" s="19" t="s">
        <v>215</v>
      </c>
      <c r="E62" s="72"/>
      <c r="F62" s="72"/>
      <c r="G62" s="44"/>
      <c r="H62" s="44"/>
      <c r="I62" s="73">
        <f t="shared" si="17"/>
        <v>0</v>
      </c>
      <c r="J62" s="73">
        <f t="shared" si="17"/>
        <v>0</v>
      </c>
      <c r="L62" s="136"/>
    </row>
    <row r="63" spans="1:12">
      <c r="A63" s="136" t="s">
        <v>11</v>
      </c>
      <c r="B63" s="136"/>
      <c r="C63" s="136"/>
      <c r="D63" s="68" t="s">
        <v>216</v>
      </c>
      <c r="E63" s="73">
        <f>SUM(E73:E74)</f>
        <v>0</v>
      </c>
      <c r="F63" s="73">
        <f>SUM(F73:F74)</f>
        <v>0</v>
      </c>
      <c r="G63" s="73">
        <f>SUM(G73:G74)</f>
        <v>0</v>
      </c>
      <c r="H63" s="73">
        <f>SUM(H73:H74)</f>
        <v>0</v>
      </c>
      <c r="I63" s="73">
        <f>E63</f>
        <v>0</v>
      </c>
      <c r="J63" s="73">
        <f>F63</f>
        <v>0</v>
      </c>
      <c r="L63" s="136"/>
    </row>
    <row r="64" spans="1:12" hidden="1">
      <c r="A64" s="136"/>
      <c r="B64" s="136"/>
      <c r="C64" s="136" t="s">
        <v>197</v>
      </c>
      <c r="G64" s="45"/>
      <c r="H64" s="45"/>
      <c r="I64" s="43"/>
      <c r="J64" s="43"/>
      <c r="L64" s="136"/>
    </row>
    <row r="65" spans="1:12" hidden="1">
      <c r="A65" s="136"/>
      <c r="B65" s="136"/>
      <c r="C65" s="136" t="s">
        <v>200</v>
      </c>
      <c r="D65" s="136"/>
      <c r="E65" s="136"/>
      <c r="F65" s="136"/>
      <c r="G65" s="100"/>
      <c r="H65" s="100"/>
      <c r="I65" s="136"/>
      <c r="J65" s="136"/>
      <c r="K65" s="136"/>
      <c r="L65" s="136" t="s">
        <v>201</v>
      </c>
    </row>
    <row r="66" spans="1:12" hidden="1">
      <c r="G66" s="45"/>
      <c r="H66" s="45"/>
      <c r="I66" s="43"/>
      <c r="J66" s="43"/>
    </row>
    <row r="67" spans="1:12" hidden="1">
      <c r="G67" s="45"/>
      <c r="H67" s="45"/>
      <c r="I67" s="43"/>
      <c r="J67" s="43"/>
    </row>
    <row r="68" spans="1:12" hidden="1">
      <c r="A68" s="136"/>
      <c r="B68" s="136"/>
      <c r="C68" s="136" t="s">
        <v>1584</v>
      </c>
      <c r="D68" s="136"/>
      <c r="E68" s="136"/>
      <c r="F68" s="136"/>
      <c r="G68" s="100"/>
      <c r="H68" s="100"/>
      <c r="I68" s="136"/>
      <c r="J68" s="136"/>
      <c r="K68" s="136"/>
      <c r="L68" s="136"/>
    </row>
    <row r="69" spans="1:12" hidden="1">
      <c r="A69" s="136"/>
      <c r="B69" s="136"/>
      <c r="C69" s="136"/>
      <c r="D69" s="136"/>
      <c r="E69" s="136"/>
      <c r="F69" s="136"/>
      <c r="G69" s="100"/>
      <c r="H69" s="100"/>
      <c r="I69" s="136"/>
      <c r="J69" s="136"/>
      <c r="K69" s="136"/>
      <c r="L69" s="136"/>
    </row>
    <row r="70" spans="1:12" hidden="1">
      <c r="A70" s="136"/>
      <c r="B70" s="136"/>
      <c r="C70" s="136"/>
      <c r="D70" s="136" t="s">
        <v>1585</v>
      </c>
      <c r="E70" s="136" t="s">
        <v>886</v>
      </c>
      <c r="F70" s="136" t="s">
        <v>180</v>
      </c>
      <c r="G70" s="100" t="s">
        <v>178</v>
      </c>
      <c r="H70" s="100" t="s">
        <v>181</v>
      </c>
      <c r="I70" s="136" t="s">
        <v>179</v>
      </c>
      <c r="J70" s="136" t="s">
        <v>182</v>
      </c>
      <c r="K70" s="136"/>
      <c r="L70" s="136"/>
    </row>
    <row r="71" spans="1:12" hidden="1">
      <c r="A71" s="136"/>
      <c r="B71" s="136"/>
      <c r="C71" s="136" t="s">
        <v>198</v>
      </c>
      <c r="D71" s="136" t="s">
        <v>1463</v>
      </c>
      <c r="E71" s="136"/>
      <c r="F71" s="136"/>
      <c r="G71" s="100"/>
      <c r="H71" s="100"/>
      <c r="I71" s="136"/>
      <c r="J71" s="136"/>
      <c r="K71" s="136" t="s">
        <v>197</v>
      </c>
      <c r="L71" s="136" t="s">
        <v>199</v>
      </c>
    </row>
    <row r="72" spans="1:12" hidden="1">
      <c r="A72" s="136"/>
      <c r="B72" s="136"/>
      <c r="C72" s="136" t="s">
        <v>197</v>
      </c>
      <c r="G72" s="45"/>
      <c r="H72" s="45"/>
      <c r="I72" s="43"/>
      <c r="J72" s="43"/>
      <c r="L72" s="136"/>
    </row>
    <row r="73" spans="1:12">
      <c r="A73" s="136" t="s">
        <v>11</v>
      </c>
      <c r="B73" s="136"/>
      <c r="C73" s="95"/>
      <c r="D73" s="27"/>
      <c r="E73" s="72"/>
      <c r="F73" s="72"/>
      <c r="G73" s="44"/>
      <c r="H73" s="44"/>
      <c r="I73" s="73">
        <f>E73</f>
        <v>0</v>
      </c>
      <c r="J73" s="73">
        <f>F73</f>
        <v>0</v>
      </c>
      <c r="L73" s="136"/>
    </row>
    <row r="74" spans="1:12" hidden="1">
      <c r="A74" s="136"/>
      <c r="B74" s="136"/>
      <c r="C74" s="136" t="s">
        <v>197</v>
      </c>
      <c r="L74" s="136"/>
    </row>
    <row r="75" spans="1:12" hidden="1">
      <c r="A75" s="136"/>
      <c r="B75" s="136"/>
      <c r="C75" s="136" t="s">
        <v>200</v>
      </c>
      <c r="D75" s="136"/>
      <c r="E75" s="136"/>
      <c r="F75" s="136"/>
      <c r="G75" s="136"/>
      <c r="H75" s="136"/>
      <c r="I75" s="136"/>
      <c r="J75" s="136"/>
      <c r="K75" s="136"/>
      <c r="L75" s="136" t="s">
        <v>201</v>
      </c>
    </row>
    <row r="76" spans="1:12" hidden="1"/>
    <row r="77" spans="1:12" hidden="1"/>
    <row r="78" spans="1:12" hidden="1">
      <c r="A78" s="136"/>
      <c r="B78" s="136"/>
      <c r="C78" s="136" t="s">
        <v>922</v>
      </c>
      <c r="D78" s="136"/>
      <c r="E78" s="136"/>
      <c r="F78" s="136"/>
      <c r="G78" s="136"/>
      <c r="H78" s="136"/>
      <c r="I78" s="136"/>
      <c r="J78" s="136"/>
      <c r="K78" s="136"/>
      <c r="L78" s="136"/>
    </row>
    <row r="79" spans="1:12" hidden="1">
      <c r="A79" s="136"/>
      <c r="B79" s="136"/>
      <c r="C79" s="136"/>
      <c r="D79" s="136"/>
      <c r="E79" s="136"/>
      <c r="F79" s="136"/>
      <c r="G79" s="136"/>
      <c r="H79" s="136"/>
      <c r="I79" s="136"/>
      <c r="J79" s="136"/>
      <c r="K79" s="136"/>
      <c r="L79" s="136"/>
    </row>
    <row r="80" spans="1:12" hidden="1">
      <c r="A80" s="136"/>
      <c r="B80" s="136"/>
      <c r="C80" s="136"/>
      <c r="D80" s="136"/>
      <c r="E80" s="136" t="s">
        <v>886</v>
      </c>
      <c r="F80" s="136" t="s">
        <v>180</v>
      </c>
      <c r="G80" s="136" t="s">
        <v>178</v>
      </c>
      <c r="H80" s="136" t="s">
        <v>181</v>
      </c>
      <c r="I80" s="136" t="s">
        <v>179</v>
      </c>
      <c r="J80" s="136" t="s">
        <v>182</v>
      </c>
      <c r="K80" s="136"/>
      <c r="L80" s="136"/>
    </row>
    <row r="81" spans="1:12" hidden="1">
      <c r="A81" s="136"/>
      <c r="B81" s="136"/>
      <c r="C81" s="136" t="s">
        <v>198</v>
      </c>
      <c r="D81" s="136" t="s">
        <v>202</v>
      </c>
      <c r="E81" s="136"/>
      <c r="F81" s="136"/>
      <c r="G81" s="136"/>
      <c r="H81" s="136"/>
      <c r="I81" s="136"/>
      <c r="J81" s="136"/>
      <c r="K81" s="136" t="s">
        <v>197</v>
      </c>
      <c r="L81" s="136" t="s">
        <v>199</v>
      </c>
    </row>
    <row r="82" spans="1:12" hidden="1">
      <c r="A82" s="136"/>
      <c r="B82" s="136"/>
      <c r="C82" s="136" t="s">
        <v>197</v>
      </c>
      <c r="L82" s="136"/>
    </row>
    <row r="83" spans="1:12" ht="30">
      <c r="A83" s="136" t="s">
        <v>89</v>
      </c>
      <c r="B83" s="136"/>
      <c r="C83" s="95"/>
      <c r="D83" s="21" t="s">
        <v>269</v>
      </c>
      <c r="E83" s="73">
        <f>E50+E51+E58+'Sec1Part-B (D)'!E64+'Sec1Part-B (D)'!E65</f>
        <v>0</v>
      </c>
      <c r="F83" s="73">
        <f>F50+F51+F58+'Sec1Part-B (D)'!F64+'Sec1Part-B (D)'!F65</f>
        <v>0</v>
      </c>
      <c r="G83" s="73">
        <f>G50+G51+G58+'Sec1Part-B (D)'!G64+'Sec1Part-B (D)'!G65</f>
        <v>0</v>
      </c>
      <c r="H83" s="73">
        <f>H50+H51+H58+'Sec1Part-B (D)'!H64+'Sec1Part-B (D)'!H65</f>
        <v>0</v>
      </c>
      <c r="I83" s="73">
        <f>I50+I51+I58+'Sec1Part-B (D)'!I64+'Sec1Part-B (D)'!I65</f>
        <v>0</v>
      </c>
      <c r="J83" s="73">
        <f>J50+J51+J58+'Sec1Part-B (D)'!J64+'Sec1Part-B (D)'!J65</f>
        <v>0</v>
      </c>
      <c r="L83" s="136"/>
    </row>
    <row r="84" spans="1:12">
      <c r="A84" s="136"/>
      <c r="B84" s="136"/>
      <c r="C84" s="136" t="s">
        <v>197</v>
      </c>
      <c r="L84" s="136"/>
    </row>
    <row r="85" spans="1:12">
      <c r="A85" s="136"/>
      <c r="B85" s="136"/>
      <c r="C85" s="136" t="s">
        <v>200</v>
      </c>
      <c r="D85" s="136"/>
      <c r="E85" s="136"/>
      <c r="F85" s="136"/>
      <c r="G85" s="136"/>
      <c r="H85" s="136"/>
      <c r="I85" s="136"/>
      <c r="J85" s="136"/>
      <c r="K85" s="136"/>
      <c r="L85" s="136" t="s">
        <v>201</v>
      </c>
    </row>
  </sheetData>
  <mergeCells count="6">
    <mergeCell ref="I14:J14"/>
    <mergeCell ref="D1:H1"/>
    <mergeCell ref="D14:D15"/>
    <mergeCell ref="E14:F14"/>
    <mergeCell ref="G14:H14"/>
    <mergeCell ref="D13:J13"/>
  </mergeCells>
  <phoneticPr fontId="5" type="noConversion"/>
  <dataValidations count="2">
    <dataValidation type="decimal" allowBlank="1" showInputMessage="1" showErrorMessage="1" errorTitle="Input Error" error="Please enter a numeric value between 0 and 99999999999999999" sqref="I71:J72 I64:J69 E17:J63 E73:J73 E83:J83" xr:uid="{00000000-0002-0000-0A00-000000000000}">
      <formula1>0</formula1>
      <formula2>99999999999999900</formula2>
    </dataValidation>
    <dataValidation allowBlank="1" showInputMessage="1" showErrorMessage="1" errorTitle="Input Error" error="Please enter a numeric value between 0 and 99999999999999999" sqref="I70:J70" xr:uid="{00000000-0002-0000-0A00-000001000000}"/>
  </dataValidations>
  <hyperlinks>
    <hyperlink ref="E8" location="Navigation!A1" display="Back To Navigation Page" xr:uid="{00000000-0004-0000-0A00-000000000000}"/>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73"/>
  <sheetViews>
    <sheetView showGridLines="0" topLeftCell="D1" zoomScaleNormal="90" workbookViewId="0">
      <selection sqref="A1:C1048576"/>
    </sheetView>
  </sheetViews>
  <sheetFormatPr defaultRowHeight="15"/>
  <cols>
    <col min="1" max="3" width="9.140625" hidden="1" customWidth="1"/>
    <col min="4" max="4" width="59.85546875" customWidth="1"/>
    <col min="5" max="10" width="28.7109375" customWidth="1"/>
  </cols>
  <sheetData>
    <row r="1" spans="1:12" ht="27.95" customHeight="1">
      <c r="A1" s="18" t="s">
        <v>865</v>
      </c>
      <c r="D1" s="153" t="s">
        <v>1343</v>
      </c>
      <c r="E1" s="153"/>
      <c r="F1" s="153"/>
      <c r="G1" s="153"/>
      <c r="H1" s="153"/>
    </row>
    <row r="2" spans="1:12" hidden="1">
      <c r="A2" s="18"/>
    </row>
    <row r="3" spans="1:12" hidden="1">
      <c r="A3" s="18"/>
    </row>
    <row r="4" spans="1:12" hidden="1">
      <c r="A4" s="18"/>
    </row>
    <row r="5" spans="1:12" hidden="1">
      <c r="A5" s="18"/>
    </row>
    <row r="6" spans="1:12" hidden="1">
      <c r="A6" s="18"/>
    </row>
    <row r="7" spans="1:12" hidden="1">
      <c r="A7" s="18"/>
    </row>
    <row r="8" spans="1:12">
      <c r="A8" s="18"/>
    </row>
    <row r="9" spans="1:12">
      <c r="A9" s="18"/>
      <c r="E9" s="48" t="s">
        <v>68</v>
      </c>
    </row>
    <row r="10" spans="1:12" hidden="1">
      <c r="A10" s="136"/>
      <c r="B10" s="136"/>
      <c r="C10" s="136" t="s">
        <v>867</v>
      </c>
      <c r="D10" s="136"/>
      <c r="E10" s="136"/>
      <c r="F10" s="136"/>
      <c r="G10" s="136"/>
      <c r="H10" s="136"/>
      <c r="I10" s="136"/>
      <c r="J10" s="136"/>
      <c r="K10" s="136"/>
      <c r="L10" s="136"/>
    </row>
    <row r="11" spans="1:12" hidden="1">
      <c r="A11" s="136"/>
      <c r="B11" s="136"/>
      <c r="C11" s="136"/>
      <c r="D11" s="136"/>
      <c r="E11" s="136" t="s">
        <v>950</v>
      </c>
      <c r="F11" s="136" t="s">
        <v>656</v>
      </c>
      <c r="G11" s="136" t="s">
        <v>950</v>
      </c>
      <c r="H11" s="136" t="s">
        <v>656</v>
      </c>
      <c r="I11" s="136" t="s">
        <v>950</v>
      </c>
      <c r="J11" s="136" t="s">
        <v>656</v>
      </c>
      <c r="K11" s="136"/>
      <c r="L11" s="136"/>
    </row>
    <row r="12" spans="1:12">
      <c r="A12" s="136"/>
      <c r="B12" s="136"/>
      <c r="C12" s="136"/>
      <c r="D12" s="136"/>
      <c r="E12" s="136" t="s">
        <v>446</v>
      </c>
      <c r="F12" s="136" t="s">
        <v>446</v>
      </c>
      <c r="G12" s="136" t="s">
        <v>658</v>
      </c>
      <c r="H12" s="136" t="s">
        <v>658</v>
      </c>
      <c r="I12" s="136" t="s">
        <v>659</v>
      </c>
      <c r="J12" s="136" t="s">
        <v>659</v>
      </c>
      <c r="K12" s="136"/>
      <c r="L12" s="136"/>
    </row>
    <row r="13" spans="1:12">
      <c r="A13" s="136"/>
      <c r="B13" s="136"/>
      <c r="C13" s="136" t="s">
        <v>198</v>
      </c>
      <c r="D13" s="136" t="s">
        <v>202</v>
      </c>
      <c r="E13" s="136"/>
      <c r="F13" s="136"/>
      <c r="G13" s="136"/>
      <c r="H13" s="136"/>
      <c r="I13" s="136"/>
      <c r="J13" s="136"/>
      <c r="K13" s="136" t="s">
        <v>197</v>
      </c>
      <c r="L13" s="136" t="s">
        <v>199</v>
      </c>
    </row>
    <row r="14" spans="1:12">
      <c r="A14" s="136"/>
      <c r="B14" s="136"/>
      <c r="C14" s="136" t="s">
        <v>202</v>
      </c>
      <c r="D14" s="161" t="s">
        <v>1587</v>
      </c>
      <c r="E14" s="162"/>
      <c r="F14" s="162"/>
      <c r="G14" s="162"/>
      <c r="H14" s="162"/>
      <c r="I14" s="162"/>
      <c r="J14" s="163"/>
      <c r="K14" s="20"/>
      <c r="L14" s="136"/>
    </row>
    <row r="15" spans="1:12">
      <c r="A15" s="136"/>
      <c r="B15" s="136"/>
      <c r="C15" s="136" t="s">
        <v>202</v>
      </c>
      <c r="D15" s="159" t="s">
        <v>657</v>
      </c>
      <c r="E15" s="154" t="s">
        <v>1097</v>
      </c>
      <c r="F15" s="155"/>
      <c r="G15" s="154" t="s">
        <v>1098</v>
      </c>
      <c r="H15" s="155"/>
      <c r="I15" s="154" t="s">
        <v>1099</v>
      </c>
      <c r="J15" s="155"/>
      <c r="K15" s="20"/>
      <c r="L15" s="136"/>
    </row>
    <row r="16" spans="1:12">
      <c r="A16" s="136"/>
      <c r="B16" s="136"/>
      <c r="C16" s="136" t="s">
        <v>202</v>
      </c>
      <c r="D16" s="160"/>
      <c r="E16" s="24" t="s">
        <v>654</v>
      </c>
      <c r="F16" s="23" t="s">
        <v>655</v>
      </c>
      <c r="G16" s="24" t="s">
        <v>654</v>
      </c>
      <c r="H16" s="23" t="s">
        <v>655</v>
      </c>
      <c r="I16" s="24" t="s">
        <v>654</v>
      </c>
      <c r="J16" s="23" t="s">
        <v>655</v>
      </c>
      <c r="K16" s="20"/>
      <c r="L16" s="136"/>
    </row>
    <row r="17" spans="1:12" hidden="1">
      <c r="A17" s="136"/>
      <c r="B17" s="136"/>
      <c r="C17" s="136" t="s">
        <v>197</v>
      </c>
      <c r="L17" s="136"/>
    </row>
    <row r="18" spans="1:12">
      <c r="A18" s="136"/>
      <c r="B18" s="136" t="s">
        <v>653</v>
      </c>
      <c r="C18" s="136"/>
      <c r="D18" s="21" t="s">
        <v>704</v>
      </c>
      <c r="E18" s="73">
        <f t="shared" ref="E18:J18" si="0">E19+E20+E26</f>
        <v>0</v>
      </c>
      <c r="F18" s="73">
        <f t="shared" si="0"/>
        <v>0</v>
      </c>
      <c r="G18" s="73">
        <f t="shared" si="0"/>
        <v>0</v>
      </c>
      <c r="H18" s="73">
        <f t="shared" si="0"/>
        <v>0</v>
      </c>
      <c r="I18" s="73">
        <f t="shared" si="0"/>
        <v>0</v>
      </c>
      <c r="J18" s="73">
        <f t="shared" si="0"/>
        <v>0</v>
      </c>
      <c r="L18" s="136"/>
    </row>
    <row r="19" spans="1:12">
      <c r="A19" s="136"/>
      <c r="B19" s="136" t="s">
        <v>128</v>
      </c>
      <c r="C19" s="136"/>
      <c r="D19" s="19" t="s">
        <v>705</v>
      </c>
      <c r="E19" s="72"/>
      <c r="F19" s="72"/>
      <c r="G19" s="72"/>
      <c r="H19" s="72"/>
      <c r="I19" s="73">
        <f>E19+G19</f>
        <v>0</v>
      </c>
      <c r="J19" s="73">
        <f>F19+H19</f>
        <v>0</v>
      </c>
      <c r="L19" s="136"/>
    </row>
    <row r="20" spans="1:12">
      <c r="A20" s="136"/>
      <c r="B20" s="136" t="s">
        <v>616</v>
      </c>
      <c r="C20" s="136"/>
      <c r="D20" s="21" t="s">
        <v>706</v>
      </c>
      <c r="E20" s="73">
        <f t="shared" ref="E20:J20" si="1">E21+E24+E25</f>
        <v>0</v>
      </c>
      <c r="F20" s="73">
        <f t="shared" si="1"/>
        <v>0</v>
      </c>
      <c r="G20" s="73">
        <f t="shared" si="1"/>
        <v>0</v>
      </c>
      <c r="H20" s="73">
        <f t="shared" si="1"/>
        <v>0</v>
      </c>
      <c r="I20" s="73">
        <f t="shared" si="1"/>
        <v>0</v>
      </c>
      <c r="J20" s="73">
        <f t="shared" si="1"/>
        <v>0</v>
      </c>
      <c r="L20" s="136"/>
    </row>
    <row r="21" spans="1:12">
      <c r="A21" s="136"/>
      <c r="B21" s="136" t="s">
        <v>1617</v>
      </c>
      <c r="C21" s="136"/>
      <c r="D21" s="21" t="s">
        <v>707</v>
      </c>
      <c r="E21" s="73">
        <f t="shared" ref="E21:J21" si="2">E22+E23</f>
        <v>0</v>
      </c>
      <c r="F21" s="73">
        <f t="shared" si="2"/>
        <v>0</v>
      </c>
      <c r="G21" s="73">
        <f t="shared" si="2"/>
        <v>0</v>
      </c>
      <c r="H21" s="73">
        <f t="shared" si="2"/>
        <v>0</v>
      </c>
      <c r="I21" s="73">
        <f t="shared" si="2"/>
        <v>0</v>
      </c>
      <c r="J21" s="73">
        <f t="shared" si="2"/>
        <v>0</v>
      </c>
      <c r="L21" s="136"/>
    </row>
    <row r="22" spans="1:12">
      <c r="A22" s="136"/>
      <c r="B22" s="136" t="s">
        <v>1618</v>
      </c>
      <c r="C22" s="136"/>
      <c r="D22" s="19" t="s">
        <v>708</v>
      </c>
      <c r="E22" s="72"/>
      <c r="F22" s="72"/>
      <c r="G22" s="72"/>
      <c r="H22" s="72"/>
      <c r="I22" s="73">
        <f t="shared" ref="I22:J25" si="3">E22+G22</f>
        <v>0</v>
      </c>
      <c r="J22" s="73">
        <f t="shared" si="3"/>
        <v>0</v>
      </c>
      <c r="L22" s="136"/>
    </row>
    <row r="23" spans="1:12">
      <c r="A23" s="136"/>
      <c r="B23" s="136" t="s">
        <v>1619</v>
      </c>
      <c r="C23" s="136"/>
      <c r="D23" s="19" t="s">
        <v>709</v>
      </c>
      <c r="E23" s="72"/>
      <c r="F23" s="72"/>
      <c r="G23" s="72"/>
      <c r="H23" s="72"/>
      <c r="I23" s="73">
        <f t="shared" si="3"/>
        <v>0</v>
      </c>
      <c r="J23" s="73">
        <f t="shared" si="3"/>
        <v>0</v>
      </c>
      <c r="L23" s="136"/>
    </row>
    <row r="24" spans="1:12">
      <c r="A24" s="136"/>
      <c r="B24" s="136" t="s">
        <v>1620</v>
      </c>
      <c r="C24" s="136"/>
      <c r="D24" s="19" t="s">
        <v>710</v>
      </c>
      <c r="E24" s="72"/>
      <c r="F24" s="72"/>
      <c r="G24" s="72"/>
      <c r="H24" s="72"/>
      <c r="I24" s="73">
        <f t="shared" si="3"/>
        <v>0</v>
      </c>
      <c r="J24" s="73">
        <f t="shared" si="3"/>
        <v>0</v>
      </c>
      <c r="L24" s="136"/>
    </row>
    <row r="25" spans="1:12">
      <c r="A25" s="136"/>
      <c r="B25" s="136" t="s">
        <v>1621</v>
      </c>
      <c r="C25" s="136"/>
      <c r="D25" s="68" t="s">
        <v>1236</v>
      </c>
      <c r="E25" s="72"/>
      <c r="F25" s="72"/>
      <c r="G25" s="72"/>
      <c r="H25" s="72"/>
      <c r="I25" s="73">
        <f t="shared" si="3"/>
        <v>0</v>
      </c>
      <c r="J25" s="73">
        <f t="shared" si="3"/>
        <v>0</v>
      </c>
      <c r="L25" s="136"/>
    </row>
    <row r="26" spans="1:12">
      <c r="A26" s="136"/>
      <c r="B26" s="136" t="s">
        <v>1622</v>
      </c>
      <c r="C26" s="136"/>
      <c r="D26" s="21" t="s">
        <v>711</v>
      </c>
      <c r="E26" s="73">
        <f t="shared" ref="E26:J26" si="4">E27+E28+E29+E30+E31+E32</f>
        <v>0</v>
      </c>
      <c r="F26" s="73">
        <f t="shared" si="4"/>
        <v>0</v>
      </c>
      <c r="G26" s="73">
        <f t="shared" si="4"/>
        <v>0</v>
      </c>
      <c r="H26" s="73">
        <f t="shared" si="4"/>
        <v>0</v>
      </c>
      <c r="I26" s="73">
        <f t="shared" si="4"/>
        <v>0</v>
      </c>
      <c r="J26" s="73">
        <f t="shared" si="4"/>
        <v>0</v>
      </c>
      <c r="L26" s="136"/>
    </row>
    <row r="27" spans="1:12">
      <c r="A27" s="136"/>
      <c r="B27" s="136" t="s">
        <v>982</v>
      </c>
      <c r="C27" s="136"/>
      <c r="D27" s="19" t="s">
        <v>712</v>
      </c>
      <c r="E27" s="72"/>
      <c r="F27" s="72"/>
      <c r="G27" s="72"/>
      <c r="H27" s="72"/>
      <c r="I27" s="73">
        <f t="shared" ref="I27:I32" si="5">E27+G27</f>
        <v>0</v>
      </c>
      <c r="J27" s="73">
        <f t="shared" ref="J27:J32" si="6">F27+H27</f>
        <v>0</v>
      </c>
      <c r="L27" s="136"/>
    </row>
    <row r="28" spans="1:12" ht="30">
      <c r="A28" s="136"/>
      <c r="B28" s="136" t="s">
        <v>983</v>
      </c>
      <c r="C28" s="136"/>
      <c r="D28" s="19" t="s">
        <v>1248</v>
      </c>
      <c r="E28" s="72"/>
      <c r="F28" s="72"/>
      <c r="G28" s="72"/>
      <c r="H28" s="72"/>
      <c r="I28" s="73">
        <f t="shared" si="5"/>
        <v>0</v>
      </c>
      <c r="J28" s="73">
        <f t="shared" si="6"/>
        <v>0</v>
      </c>
      <c r="L28" s="136"/>
    </row>
    <row r="29" spans="1:12">
      <c r="A29" s="136"/>
      <c r="B29" s="136" t="s">
        <v>984</v>
      </c>
      <c r="C29" s="136"/>
      <c r="D29" s="19" t="s">
        <v>642</v>
      </c>
      <c r="E29" s="72"/>
      <c r="F29" s="72"/>
      <c r="G29" s="72"/>
      <c r="H29" s="72"/>
      <c r="I29" s="73">
        <f t="shared" si="5"/>
        <v>0</v>
      </c>
      <c r="J29" s="73">
        <f t="shared" si="6"/>
        <v>0</v>
      </c>
      <c r="L29" s="136"/>
    </row>
    <row r="30" spans="1:12" ht="30">
      <c r="A30" s="136"/>
      <c r="B30" s="136" t="s">
        <v>985</v>
      </c>
      <c r="C30" s="136"/>
      <c r="D30" s="19" t="s">
        <v>643</v>
      </c>
      <c r="E30" s="72"/>
      <c r="F30" s="72"/>
      <c r="G30" s="72"/>
      <c r="H30" s="72"/>
      <c r="I30" s="73">
        <f t="shared" si="5"/>
        <v>0</v>
      </c>
      <c r="J30" s="73">
        <f t="shared" si="6"/>
        <v>0</v>
      </c>
      <c r="L30" s="136"/>
    </row>
    <row r="31" spans="1:12">
      <c r="A31" s="136"/>
      <c r="B31" s="136" t="s">
        <v>988</v>
      </c>
      <c r="C31" s="136"/>
      <c r="D31" s="19" t="s">
        <v>644</v>
      </c>
      <c r="E31" s="72"/>
      <c r="F31" s="72"/>
      <c r="G31" s="72"/>
      <c r="H31" s="72"/>
      <c r="I31" s="73">
        <f t="shared" si="5"/>
        <v>0</v>
      </c>
      <c r="J31" s="73">
        <f t="shared" si="6"/>
        <v>0</v>
      </c>
      <c r="L31" s="136"/>
    </row>
    <row r="32" spans="1:12">
      <c r="A32" s="136"/>
      <c r="B32" s="136" t="s">
        <v>1384</v>
      </c>
      <c r="C32" s="136"/>
      <c r="D32" s="19" t="s">
        <v>645</v>
      </c>
      <c r="E32" s="72"/>
      <c r="F32" s="72"/>
      <c r="G32" s="72"/>
      <c r="H32" s="72"/>
      <c r="I32" s="73">
        <f t="shared" si="5"/>
        <v>0</v>
      </c>
      <c r="J32" s="73">
        <f t="shared" si="6"/>
        <v>0</v>
      </c>
      <c r="L32" s="136"/>
    </row>
    <row r="33" spans="1:12">
      <c r="A33" s="136"/>
      <c r="B33" s="136" t="s">
        <v>357</v>
      </c>
      <c r="C33" s="136"/>
      <c r="D33" s="21" t="s">
        <v>217</v>
      </c>
      <c r="E33" s="73">
        <f t="shared" ref="E33:J33" si="7">E34+E35</f>
        <v>0</v>
      </c>
      <c r="F33" s="73">
        <f t="shared" si="7"/>
        <v>0</v>
      </c>
      <c r="G33" s="73">
        <f t="shared" si="7"/>
        <v>0</v>
      </c>
      <c r="H33" s="73">
        <f t="shared" si="7"/>
        <v>0</v>
      </c>
      <c r="I33" s="73">
        <f t="shared" si="7"/>
        <v>0</v>
      </c>
      <c r="J33" s="73">
        <f t="shared" si="7"/>
        <v>0</v>
      </c>
      <c r="L33" s="136"/>
    </row>
    <row r="34" spans="1:12">
      <c r="A34" s="136"/>
      <c r="B34" s="136" t="s">
        <v>1623</v>
      </c>
      <c r="C34" s="136"/>
      <c r="D34" s="19" t="s">
        <v>1141</v>
      </c>
      <c r="E34" s="72"/>
      <c r="F34" s="72"/>
      <c r="G34" s="72"/>
      <c r="H34" s="72"/>
      <c r="I34" s="73">
        <f>E34+G34</f>
        <v>0</v>
      </c>
      <c r="J34" s="73">
        <f>F34+H34</f>
        <v>0</v>
      </c>
      <c r="L34" s="136"/>
    </row>
    <row r="35" spans="1:12">
      <c r="A35" s="136"/>
      <c r="B35" s="136" t="s">
        <v>1624</v>
      </c>
      <c r="C35" s="136"/>
      <c r="D35" s="21" t="s">
        <v>1142</v>
      </c>
      <c r="E35" s="73">
        <f t="shared" ref="E35:J35" si="8">E36+E37</f>
        <v>0</v>
      </c>
      <c r="F35" s="73">
        <f t="shared" si="8"/>
        <v>0</v>
      </c>
      <c r="G35" s="73">
        <f t="shared" si="8"/>
        <v>0</v>
      </c>
      <c r="H35" s="73">
        <f t="shared" si="8"/>
        <v>0</v>
      </c>
      <c r="I35" s="73">
        <f t="shared" si="8"/>
        <v>0</v>
      </c>
      <c r="J35" s="73">
        <f t="shared" si="8"/>
        <v>0</v>
      </c>
      <c r="L35" s="136"/>
    </row>
    <row r="36" spans="1:12">
      <c r="A36" s="136"/>
      <c r="B36" s="136" t="s">
        <v>1592</v>
      </c>
      <c r="C36" s="136"/>
      <c r="D36" s="19" t="s">
        <v>1143</v>
      </c>
      <c r="E36" s="72"/>
      <c r="F36" s="72"/>
      <c r="G36" s="72"/>
      <c r="H36" s="72"/>
      <c r="I36" s="73">
        <f>E36+G36</f>
        <v>0</v>
      </c>
      <c r="J36" s="73">
        <f>F36+H36</f>
        <v>0</v>
      </c>
      <c r="L36" s="136"/>
    </row>
    <row r="37" spans="1:12">
      <c r="A37" s="136"/>
      <c r="B37" s="136" t="s">
        <v>1593</v>
      </c>
      <c r="C37" s="136"/>
      <c r="D37" s="19" t="s">
        <v>1144</v>
      </c>
      <c r="E37" s="72"/>
      <c r="F37" s="72"/>
      <c r="G37" s="72"/>
      <c r="H37" s="72"/>
      <c r="I37" s="73">
        <f>E37+G37</f>
        <v>0</v>
      </c>
      <c r="J37" s="73">
        <f>F37+H37</f>
        <v>0</v>
      </c>
      <c r="L37" s="136"/>
    </row>
    <row r="38" spans="1:12">
      <c r="A38" s="136"/>
      <c r="B38" s="136" t="s">
        <v>1594</v>
      </c>
      <c r="C38" s="136"/>
      <c r="D38" s="21" t="s">
        <v>1237</v>
      </c>
      <c r="E38" s="73">
        <f t="shared" ref="E38:J38" si="9">E18+E34+E35</f>
        <v>0</v>
      </c>
      <c r="F38" s="73">
        <f t="shared" si="9"/>
        <v>0</v>
      </c>
      <c r="G38" s="73">
        <f t="shared" si="9"/>
        <v>0</v>
      </c>
      <c r="H38" s="73">
        <f t="shared" si="9"/>
        <v>0</v>
      </c>
      <c r="I38" s="73">
        <f t="shared" si="9"/>
        <v>0</v>
      </c>
      <c r="J38" s="73">
        <f t="shared" si="9"/>
        <v>0</v>
      </c>
      <c r="L38" s="136"/>
    </row>
    <row r="39" spans="1:12">
      <c r="A39" s="136"/>
      <c r="B39" s="136"/>
      <c r="C39" s="136"/>
      <c r="D39" s="21" t="s">
        <v>1145</v>
      </c>
      <c r="E39" s="80"/>
      <c r="F39" s="80"/>
      <c r="G39" s="80"/>
      <c r="H39" s="80"/>
      <c r="I39" s="80">
        <f>E39+G39</f>
        <v>0</v>
      </c>
      <c r="J39" s="80">
        <f>F39+H39</f>
        <v>0</v>
      </c>
      <c r="L39" s="136"/>
    </row>
    <row r="40" spans="1:12">
      <c r="A40" s="136"/>
      <c r="B40" s="136" t="s">
        <v>1595</v>
      </c>
      <c r="C40" s="136"/>
      <c r="D40" s="21" t="s">
        <v>1146</v>
      </c>
      <c r="E40" s="73">
        <f t="shared" ref="E40:J40" si="10">E41+E42</f>
        <v>0</v>
      </c>
      <c r="F40" s="80">
        <f t="shared" si="10"/>
        <v>0</v>
      </c>
      <c r="G40" s="73">
        <f t="shared" si="10"/>
        <v>0</v>
      </c>
      <c r="H40" s="80">
        <f t="shared" si="10"/>
        <v>0</v>
      </c>
      <c r="I40" s="73">
        <f t="shared" si="10"/>
        <v>0</v>
      </c>
      <c r="J40" s="80">
        <f t="shared" si="10"/>
        <v>0</v>
      </c>
      <c r="L40" s="136"/>
    </row>
    <row r="41" spans="1:12">
      <c r="A41" s="136"/>
      <c r="B41" s="136" t="s">
        <v>1596</v>
      </c>
      <c r="C41" s="136"/>
      <c r="D41" s="19" t="s">
        <v>821</v>
      </c>
      <c r="E41" s="72"/>
      <c r="F41" s="80"/>
      <c r="G41" s="72"/>
      <c r="H41" s="80"/>
      <c r="I41" s="73">
        <f>E41+G41</f>
        <v>0</v>
      </c>
      <c r="J41" s="80">
        <f>F41+H41</f>
        <v>0</v>
      </c>
      <c r="L41" s="136"/>
    </row>
    <row r="42" spans="1:12">
      <c r="A42" s="136"/>
      <c r="B42" s="136" t="s">
        <v>1597</v>
      </c>
      <c r="C42" s="136"/>
      <c r="D42" s="21" t="s">
        <v>822</v>
      </c>
      <c r="E42" s="73">
        <f t="shared" ref="E42:J42" si="11">E43+E44+E46+E45</f>
        <v>0</v>
      </c>
      <c r="F42" s="80">
        <f t="shared" si="11"/>
        <v>0</v>
      </c>
      <c r="G42" s="73">
        <f t="shared" si="11"/>
        <v>0</v>
      </c>
      <c r="H42" s="80">
        <f t="shared" si="11"/>
        <v>0</v>
      </c>
      <c r="I42" s="73">
        <f t="shared" si="11"/>
        <v>0</v>
      </c>
      <c r="J42" s="80">
        <f t="shared" si="11"/>
        <v>0</v>
      </c>
      <c r="L42" s="136"/>
    </row>
    <row r="43" spans="1:12">
      <c r="A43" s="136"/>
      <c r="B43" s="136" t="s">
        <v>965</v>
      </c>
      <c r="C43" s="136"/>
      <c r="D43" s="19" t="s">
        <v>823</v>
      </c>
      <c r="E43" s="72"/>
      <c r="F43" s="80"/>
      <c r="G43" s="72"/>
      <c r="H43" s="80"/>
      <c r="I43" s="73">
        <f t="shared" ref="I43:J47" si="12">E43+G43</f>
        <v>0</v>
      </c>
      <c r="J43" s="80">
        <f t="shared" si="12"/>
        <v>0</v>
      </c>
      <c r="L43" s="136"/>
    </row>
    <row r="44" spans="1:12">
      <c r="A44" s="136"/>
      <c r="B44" s="136" t="s">
        <v>966</v>
      </c>
      <c r="C44" s="136"/>
      <c r="D44" s="19" t="s">
        <v>824</v>
      </c>
      <c r="E44" s="72"/>
      <c r="F44" s="80"/>
      <c r="G44" s="72"/>
      <c r="H44" s="80"/>
      <c r="I44" s="73">
        <f t="shared" si="12"/>
        <v>0</v>
      </c>
      <c r="J44" s="80">
        <f t="shared" si="12"/>
        <v>0</v>
      </c>
      <c r="L44" s="136"/>
    </row>
    <row r="45" spans="1:12">
      <c r="A45" s="136"/>
      <c r="B45" s="136" t="s">
        <v>967</v>
      </c>
      <c r="C45" s="136"/>
      <c r="D45" s="19" t="s">
        <v>825</v>
      </c>
      <c r="E45" s="72"/>
      <c r="F45" s="80"/>
      <c r="G45" s="72"/>
      <c r="H45" s="80"/>
      <c r="I45" s="73">
        <f t="shared" si="12"/>
        <v>0</v>
      </c>
      <c r="J45" s="80">
        <f t="shared" si="12"/>
        <v>0</v>
      </c>
      <c r="L45" s="136"/>
    </row>
    <row r="46" spans="1:12">
      <c r="A46" s="136"/>
      <c r="B46" s="136" t="s">
        <v>968</v>
      </c>
      <c r="C46" s="136"/>
      <c r="D46" s="19" t="s">
        <v>826</v>
      </c>
      <c r="E46" s="72"/>
      <c r="F46" s="80"/>
      <c r="G46" s="72"/>
      <c r="H46" s="80"/>
      <c r="I46" s="73">
        <f t="shared" si="12"/>
        <v>0</v>
      </c>
      <c r="J46" s="80">
        <f t="shared" si="12"/>
        <v>0</v>
      </c>
      <c r="L46" s="136"/>
    </row>
    <row r="47" spans="1:12">
      <c r="A47" s="136"/>
      <c r="B47" s="136" t="s">
        <v>1385</v>
      </c>
      <c r="C47" s="136"/>
      <c r="D47" s="21" t="s">
        <v>827</v>
      </c>
      <c r="E47" s="73">
        <f>E48</f>
        <v>0</v>
      </c>
      <c r="F47" s="80">
        <f>F48</f>
        <v>0</v>
      </c>
      <c r="G47" s="73">
        <f>G48</f>
        <v>0</v>
      </c>
      <c r="H47" s="80">
        <f>H48</f>
        <v>0</v>
      </c>
      <c r="I47" s="73">
        <f t="shared" si="12"/>
        <v>0</v>
      </c>
      <c r="J47" s="80">
        <f t="shared" si="12"/>
        <v>0</v>
      </c>
      <c r="L47" s="136"/>
    </row>
    <row r="48" spans="1:12">
      <c r="A48" s="136"/>
      <c r="B48" s="136" t="s">
        <v>925</v>
      </c>
      <c r="C48" s="136"/>
      <c r="D48" s="21" t="s">
        <v>828</v>
      </c>
      <c r="E48" s="73">
        <f t="shared" ref="E48:J48" si="13">E49+E50</f>
        <v>0</v>
      </c>
      <c r="F48" s="80">
        <f t="shared" si="13"/>
        <v>0</v>
      </c>
      <c r="G48" s="73">
        <f t="shared" si="13"/>
        <v>0</v>
      </c>
      <c r="H48" s="80">
        <f t="shared" si="13"/>
        <v>0</v>
      </c>
      <c r="I48" s="73">
        <f t="shared" si="13"/>
        <v>0</v>
      </c>
      <c r="J48" s="80">
        <f t="shared" si="13"/>
        <v>0</v>
      </c>
      <c r="L48" s="136"/>
    </row>
    <row r="49" spans="1:12">
      <c r="A49" s="136"/>
      <c r="B49" s="136" t="s">
        <v>617</v>
      </c>
      <c r="C49" s="136"/>
      <c r="D49" s="19" t="s">
        <v>829</v>
      </c>
      <c r="E49" s="72"/>
      <c r="F49" s="80"/>
      <c r="G49" s="72"/>
      <c r="H49" s="80"/>
      <c r="I49" s="73">
        <f>E49+G49</f>
        <v>0</v>
      </c>
      <c r="J49" s="80">
        <f>F49+H49</f>
        <v>0</v>
      </c>
      <c r="L49" s="136"/>
    </row>
    <row r="50" spans="1:12">
      <c r="A50" s="136"/>
      <c r="B50" s="136" t="s">
        <v>924</v>
      </c>
      <c r="C50" s="136"/>
      <c r="D50" s="19" t="s">
        <v>830</v>
      </c>
      <c r="E50" s="72"/>
      <c r="F50" s="80"/>
      <c r="G50" s="72"/>
      <c r="H50" s="80"/>
      <c r="I50" s="73">
        <f>E50+G50</f>
        <v>0</v>
      </c>
      <c r="J50" s="80">
        <f>F50+H50</f>
        <v>0</v>
      </c>
      <c r="L50" s="136"/>
    </row>
    <row r="51" spans="1:12">
      <c r="A51" s="136"/>
      <c r="B51" s="136" t="s">
        <v>926</v>
      </c>
      <c r="C51" s="136"/>
      <c r="D51" s="21" t="s">
        <v>831</v>
      </c>
      <c r="E51" s="73">
        <f t="shared" ref="E51:J51" si="14">E52+E53+E54+E55</f>
        <v>0</v>
      </c>
      <c r="F51" s="80">
        <f t="shared" si="14"/>
        <v>0</v>
      </c>
      <c r="G51" s="73">
        <f t="shared" si="14"/>
        <v>0</v>
      </c>
      <c r="H51" s="80">
        <f t="shared" si="14"/>
        <v>0</v>
      </c>
      <c r="I51" s="73">
        <f t="shared" si="14"/>
        <v>0</v>
      </c>
      <c r="J51" s="80">
        <f t="shared" si="14"/>
        <v>0</v>
      </c>
      <c r="L51" s="136"/>
    </row>
    <row r="52" spans="1:12">
      <c r="A52" s="136"/>
      <c r="B52" s="136" t="s">
        <v>1148</v>
      </c>
      <c r="C52" s="136"/>
      <c r="D52" s="19" t="s">
        <v>832</v>
      </c>
      <c r="E52" s="72"/>
      <c r="F52" s="80"/>
      <c r="G52" s="72"/>
      <c r="H52" s="80"/>
      <c r="I52" s="73">
        <f t="shared" ref="I52:J55" si="15">E52+G52</f>
        <v>0</v>
      </c>
      <c r="J52" s="80">
        <f t="shared" si="15"/>
        <v>0</v>
      </c>
      <c r="L52" s="136"/>
    </row>
    <row r="53" spans="1:12">
      <c r="A53" s="136"/>
      <c r="B53" s="136" t="s">
        <v>636</v>
      </c>
      <c r="C53" s="136"/>
      <c r="D53" s="19" t="s">
        <v>833</v>
      </c>
      <c r="E53" s="72"/>
      <c r="F53" s="80"/>
      <c r="G53" s="72"/>
      <c r="H53" s="80"/>
      <c r="I53" s="73">
        <f t="shared" si="15"/>
        <v>0</v>
      </c>
      <c r="J53" s="80">
        <f t="shared" si="15"/>
        <v>0</v>
      </c>
      <c r="L53" s="136"/>
    </row>
    <row r="54" spans="1:12">
      <c r="A54" s="136"/>
      <c r="B54" s="136" t="s">
        <v>464</v>
      </c>
      <c r="C54" s="136"/>
      <c r="D54" s="19" t="s">
        <v>834</v>
      </c>
      <c r="E54" s="72"/>
      <c r="F54" s="80"/>
      <c r="G54" s="72"/>
      <c r="H54" s="80"/>
      <c r="I54" s="73">
        <f t="shared" si="15"/>
        <v>0</v>
      </c>
      <c r="J54" s="80">
        <f t="shared" si="15"/>
        <v>0</v>
      </c>
      <c r="L54" s="136"/>
    </row>
    <row r="55" spans="1:12">
      <c r="A55" s="136"/>
      <c r="B55" s="136" t="s">
        <v>465</v>
      </c>
      <c r="C55" s="136"/>
      <c r="D55" s="19" t="s">
        <v>835</v>
      </c>
      <c r="E55" s="72"/>
      <c r="F55" s="80"/>
      <c r="G55" s="72"/>
      <c r="H55" s="80"/>
      <c r="I55" s="73">
        <f t="shared" si="15"/>
        <v>0</v>
      </c>
      <c r="J55" s="80">
        <f t="shared" si="15"/>
        <v>0</v>
      </c>
      <c r="L55" s="136"/>
    </row>
    <row r="56" spans="1:12">
      <c r="A56" s="136"/>
      <c r="B56" s="136" t="s">
        <v>466</v>
      </c>
      <c r="C56" s="136"/>
      <c r="D56" s="21" t="s">
        <v>836</v>
      </c>
      <c r="E56" s="73">
        <f t="shared" ref="E56:J56" si="16">E40+E48</f>
        <v>0</v>
      </c>
      <c r="F56" s="80">
        <f t="shared" si="16"/>
        <v>0</v>
      </c>
      <c r="G56" s="73">
        <f t="shared" si="16"/>
        <v>0</v>
      </c>
      <c r="H56" s="80">
        <f t="shared" si="16"/>
        <v>0</v>
      </c>
      <c r="I56" s="73">
        <f t="shared" si="16"/>
        <v>0</v>
      </c>
      <c r="J56" s="80">
        <f t="shared" si="16"/>
        <v>0</v>
      </c>
      <c r="L56" s="136"/>
    </row>
    <row r="57" spans="1:12">
      <c r="A57" s="136"/>
      <c r="B57" s="136" t="s">
        <v>467</v>
      </c>
      <c r="C57" s="136"/>
      <c r="D57" s="21" t="s">
        <v>837</v>
      </c>
      <c r="E57" s="73">
        <f t="shared" ref="E57:J57" si="17">E58+E59+E60+E61+E62+E63+E64</f>
        <v>0</v>
      </c>
      <c r="F57" s="80">
        <f t="shared" si="17"/>
        <v>0</v>
      </c>
      <c r="G57" s="73">
        <f t="shared" si="17"/>
        <v>0</v>
      </c>
      <c r="H57" s="80">
        <f t="shared" si="17"/>
        <v>0</v>
      </c>
      <c r="I57" s="73">
        <f t="shared" si="17"/>
        <v>0</v>
      </c>
      <c r="J57" s="80">
        <f t="shared" si="17"/>
        <v>0</v>
      </c>
      <c r="L57" s="136"/>
    </row>
    <row r="58" spans="1:12">
      <c r="A58" s="136"/>
      <c r="B58" s="136" t="s">
        <v>468</v>
      </c>
      <c r="C58" s="136"/>
      <c r="D58" s="19" t="s">
        <v>838</v>
      </c>
      <c r="E58" s="72"/>
      <c r="F58" s="80"/>
      <c r="G58" s="72"/>
      <c r="H58" s="80"/>
      <c r="I58" s="73">
        <f t="shared" ref="I58:I64" si="18">E58+G58</f>
        <v>0</v>
      </c>
      <c r="J58" s="80">
        <f t="shared" ref="J58:J64" si="19">F58+H58</f>
        <v>0</v>
      </c>
      <c r="L58" s="136"/>
    </row>
    <row r="59" spans="1:12">
      <c r="A59" s="136"/>
      <c r="B59" s="136" t="s">
        <v>81</v>
      </c>
      <c r="C59" s="136"/>
      <c r="D59" s="19" t="s">
        <v>839</v>
      </c>
      <c r="E59" s="72"/>
      <c r="F59" s="80"/>
      <c r="G59" s="72"/>
      <c r="H59" s="80"/>
      <c r="I59" s="73">
        <f t="shared" si="18"/>
        <v>0</v>
      </c>
      <c r="J59" s="80">
        <f t="shared" si="19"/>
        <v>0</v>
      </c>
      <c r="L59" s="136"/>
    </row>
    <row r="60" spans="1:12">
      <c r="A60" s="136"/>
      <c r="B60" s="136" t="s">
        <v>82</v>
      </c>
      <c r="C60" s="136"/>
      <c r="D60" s="19" t="s">
        <v>1605</v>
      </c>
      <c r="E60" s="72"/>
      <c r="F60" s="80"/>
      <c r="G60" s="72"/>
      <c r="H60" s="80"/>
      <c r="I60" s="73">
        <f t="shared" si="18"/>
        <v>0</v>
      </c>
      <c r="J60" s="80">
        <f t="shared" si="19"/>
        <v>0</v>
      </c>
      <c r="L60" s="136"/>
    </row>
    <row r="61" spans="1:12">
      <c r="A61" s="136"/>
      <c r="B61" s="136" t="s">
        <v>1023</v>
      </c>
      <c r="C61" s="136"/>
      <c r="D61" s="19" t="s">
        <v>1606</v>
      </c>
      <c r="E61" s="72"/>
      <c r="F61" s="80"/>
      <c r="G61" s="72"/>
      <c r="H61" s="80"/>
      <c r="I61" s="73">
        <f t="shared" si="18"/>
        <v>0</v>
      </c>
      <c r="J61" s="80">
        <f t="shared" si="19"/>
        <v>0</v>
      </c>
      <c r="L61" s="136"/>
    </row>
    <row r="62" spans="1:12">
      <c r="A62" s="136"/>
      <c r="B62" s="136" t="s">
        <v>1024</v>
      </c>
      <c r="C62" s="136"/>
      <c r="D62" s="19" t="s">
        <v>1607</v>
      </c>
      <c r="E62" s="72"/>
      <c r="F62" s="80"/>
      <c r="G62" s="72"/>
      <c r="H62" s="80"/>
      <c r="I62" s="73">
        <f t="shared" si="18"/>
        <v>0</v>
      </c>
      <c r="J62" s="80">
        <f t="shared" si="19"/>
        <v>0</v>
      </c>
      <c r="L62" s="136"/>
    </row>
    <row r="63" spans="1:12">
      <c r="A63" s="136"/>
      <c r="B63" s="136" t="s">
        <v>1025</v>
      </c>
      <c r="C63" s="136"/>
      <c r="D63" s="19" t="s">
        <v>1608</v>
      </c>
      <c r="E63" s="72"/>
      <c r="F63" s="80"/>
      <c r="G63" s="72"/>
      <c r="H63" s="80"/>
      <c r="I63" s="73">
        <f t="shared" si="18"/>
        <v>0</v>
      </c>
      <c r="J63" s="80">
        <f t="shared" si="19"/>
        <v>0</v>
      </c>
      <c r="L63" s="136"/>
    </row>
    <row r="64" spans="1:12">
      <c r="A64" s="136"/>
      <c r="B64" s="136" t="s">
        <v>1026</v>
      </c>
      <c r="C64" s="136"/>
      <c r="D64" s="19" t="s">
        <v>1609</v>
      </c>
      <c r="E64" s="72"/>
      <c r="F64" s="80"/>
      <c r="G64" s="72"/>
      <c r="H64" s="80"/>
      <c r="I64" s="73">
        <f t="shared" si="18"/>
        <v>0</v>
      </c>
      <c r="J64" s="80">
        <f t="shared" si="19"/>
        <v>0</v>
      </c>
      <c r="L64" s="136"/>
    </row>
    <row r="65" spans="1:12">
      <c r="A65" s="136"/>
      <c r="B65" s="136" t="s">
        <v>1027</v>
      </c>
      <c r="C65" s="136"/>
      <c r="D65" s="21" t="s">
        <v>1610</v>
      </c>
      <c r="E65" s="73">
        <f t="shared" ref="E65:J65" si="20">E66+E67+E68+E69</f>
        <v>0</v>
      </c>
      <c r="F65" s="80">
        <f t="shared" si="20"/>
        <v>0</v>
      </c>
      <c r="G65" s="73">
        <f t="shared" si="20"/>
        <v>0</v>
      </c>
      <c r="H65" s="80">
        <f t="shared" si="20"/>
        <v>0</v>
      </c>
      <c r="I65" s="73">
        <f t="shared" si="20"/>
        <v>0</v>
      </c>
      <c r="J65" s="80">
        <f t="shared" si="20"/>
        <v>0</v>
      </c>
      <c r="L65" s="136"/>
    </row>
    <row r="66" spans="1:12">
      <c r="A66" s="136"/>
      <c r="B66" s="136" t="s">
        <v>1028</v>
      </c>
      <c r="C66" s="136"/>
      <c r="D66" s="19" t="s">
        <v>1611</v>
      </c>
      <c r="E66" s="72"/>
      <c r="F66" s="80"/>
      <c r="G66" s="72"/>
      <c r="H66" s="80"/>
      <c r="I66" s="73">
        <f t="shared" ref="I66:J69" si="21">E66+G66</f>
        <v>0</v>
      </c>
      <c r="J66" s="80">
        <f t="shared" si="21"/>
        <v>0</v>
      </c>
      <c r="L66" s="136"/>
    </row>
    <row r="67" spans="1:12">
      <c r="A67" s="136"/>
      <c r="B67" s="136" t="s">
        <v>1029</v>
      </c>
      <c r="C67" s="136"/>
      <c r="D67" s="19" t="s">
        <v>321</v>
      </c>
      <c r="E67" s="72"/>
      <c r="F67" s="80"/>
      <c r="G67" s="72"/>
      <c r="H67" s="80"/>
      <c r="I67" s="73">
        <f t="shared" si="21"/>
        <v>0</v>
      </c>
      <c r="J67" s="80">
        <f t="shared" si="21"/>
        <v>0</v>
      </c>
      <c r="L67" s="136"/>
    </row>
    <row r="68" spans="1:12">
      <c r="A68" s="136"/>
      <c r="B68" s="136" t="s">
        <v>139</v>
      </c>
      <c r="C68" s="136"/>
      <c r="D68" s="19" t="s">
        <v>322</v>
      </c>
      <c r="E68" s="72"/>
      <c r="F68" s="80"/>
      <c r="G68" s="72"/>
      <c r="H68" s="80"/>
      <c r="I68" s="73">
        <f t="shared" si="21"/>
        <v>0</v>
      </c>
      <c r="J68" s="80">
        <f t="shared" si="21"/>
        <v>0</v>
      </c>
      <c r="L68" s="136"/>
    </row>
    <row r="69" spans="1:12">
      <c r="A69" s="136"/>
      <c r="B69" s="136" t="s">
        <v>651</v>
      </c>
      <c r="C69" s="136"/>
      <c r="D69" s="19" t="s">
        <v>323</v>
      </c>
      <c r="E69" s="72"/>
      <c r="F69" s="80"/>
      <c r="G69" s="72"/>
      <c r="H69" s="80"/>
      <c r="I69" s="73">
        <f t="shared" si="21"/>
        <v>0</v>
      </c>
      <c r="J69" s="80">
        <f t="shared" si="21"/>
        <v>0</v>
      </c>
      <c r="L69" s="136"/>
    </row>
    <row r="70" spans="1:12">
      <c r="A70" s="136"/>
      <c r="B70" s="136" t="s">
        <v>652</v>
      </c>
      <c r="C70" s="136"/>
      <c r="D70" s="21" t="s">
        <v>324</v>
      </c>
      <c r="E70" s="73">
        <f t="shared" ref="E70:J70" si="22">E56+E57+E65</f>
        <v>0</v>
      </c>
      <c r="F70" s="80">
        <f t="shared" si="22"/>
        <v>0</v>
      </c>
      <c r="G70" s="73">
        <f t="shared" si="22"/>
        <v>0</v>
      </c>
      <c r="H70" s="80">
        <f t="shared" si="22"/>
        <v>0</v>
      </c>
      <c r="I70" s="73">
        <f t="shared" si="22"/>
        <v>0</v>
      </c>
      <c r="J70" s="80">
        <f t="shared" si="22"/>
        <v>0</v>
      </c>
      <c r="L70" s="136"/>
    </row>
    <row r="71" spans="1:12" ht="15" customHeight="1">
      <c r="A71" s="136"/>
      <c r="B71" s="136"/>
      <c r="C71" s="136"/>
      <c r="D71" s="156" t="s">
        <v>1388</v>
      </c>
      <c r="E71" s="157"/>
      <c r="F71" s="157"/>
      <c r="G71" s="157"/>
      <c r="H71" s="157"/>
      <c r="I71" s="157"/>
      <c r="J71" s="158"/>
      <c r="L71" s="136"/>
    </row>
    <row r="72" spans="1:12">
      <c r="A72" s="136"/>
      <c r="B72" s="136"/>
      <c r="C72" s="136" t="s">
        <v>197</v>
      </c>
      <c r="L72" s="136"/>
    </row>
    <row r="73" spans="1:12">
      <c r="A73" s="136"/>
      <c r="B73" s="136"/>
      <c r="C73" s="136" t="s">
        <v>200</v>
      </c>
      <c r="D73" s="136"/>
      <c r="E73" s="136"/>
      <c r="F73" s="136"/>
      <c r="G73" s="136"/>
      <c r="H73" s="136"/>
      <c r="I73" s="136"/>
      <c r="J73" s="136"/>
      <c r="K73" s="136"/>
      <c r="L73" s="136" t="s">
        <v>201</v>
      </c>
    </row>
  </sheetData>
  <mergeCells count="7">
    <mergeCell ref="D71:J71"/>
    <mergeCell ref="D15:D16"/>
    <mergeCell ref="D14:J14"/>
    <mergeCell ref="D1:H1"/>
    <mergeCell ref="E15:F15"/>
    <mergeCell ref="G15:H15"/>
    <mergeCell ref="I15:J15"/>
  </mergeCells>
  <phoneticPr fontId="5" type="noConversion"/>
  <dataValidations count="318">
    <dataValidation type="decimal" allowBlank="1" showInputMessage="1" showErrorMessage="1" errorTitle="Input Error" error="Please enter a numeric value between 0 and 99999999999999999" sqref="E18" xr:uid="{00000000-0002-0000-0B00-000000000000}">
      <formula1>0</formula1>
      <formula2>99999999999999900</formula2>
    </dataValidation>
    <dataValidation type="decimal" allowBlank="1" showInputMessage="1" showErrorMessage="1" errorTitle="Input Error" error="Please enter a numeric value between 0 and 99999999999999999" sqref="F18" xr:uid="{00000000-0002-0000-0B00-000001000000}">
      <formula1>0</formula1>
      <formula2>99999999999999900</formula2>
    </dataValidation>
    <dataValidation type="decimal" allowBlank="1" showInputMessage="1" showErrorMessage="1" errorTitle="Input Error" error="Please enter a numeric value between 0 and 99999999999999999" sqref="G18" xr:uid="{00000000-0002-0000-0B00-000002000000}">
      <formula1>0</formula1>
      <formula2>99999999999999900</formula2>
    </dataValidation>
    <dataValidation type="decimal" allowBlank="1" showInputMessage="1" showErrorMessage="1" errorTitle="Input Error" error="Please enter a numeric value between 0 and 99999999999999999" sqref="H18" xr:uid="{00000000-0002-0000-0B00-000003000000}">
      <formula1>0</formula1>
      <formula2>99999999999999900</formula2>
    </dataValidation>
    <dataValidation type="decimal" allowBlank="1" showInputMessage="1" showErrorMessage="1" errorTitle="Input Error" error="Please enter a numeric value between 0 and 99999999999999999" sqref="I18" xr:uid="{00000000-0002-0000-0B00-000004000000}">
      <formula1>0</formula1>
      <formula2>99999999999999900</formula2>
    </dataValidation>
    <dataValidation type="decimal" allowBlank="1" showInputMessage="1" showErrorMessage="1" errorTitle="Input Error" error="Please enter a numeric value between 0 and 99999999999999999" sqref="J18" xr:uid="{00000000-0002-0000-0B00-000005000000}">
      <formula1>0</formula1>
      <formula2>99999999999999900</formula2>
    </dataValidation>
    <dataValidation type="decimal" allowBlank="1" showInputMessage="1" showErrorMessage="1" errorTitle="Input Error" error="Please enter a numeric value between 0 and 99999999999999999" sqref="E19" xr:uid="{00000000-0002-0000-0B00-000006000000}">
      <formula1>0</formula1>
      <formula2>99999999999999900</formula2>
    </dataValidation>
    <dataValidation type="decimal" allowBlank="1" showInputMessage="1" showErrorMessage="1" errorTitle="Input Error" error="Please enter a numeric value between 0 and 99999999999999999" sqref="F19" xr:uid="{00000000-0002-0000-0B00-000007000000}">
      <formula1>0</formula1>
      <formula2>99999999999999900</formula2>
    </dataValidation>
    <dataValidation type="decimal" allowBlank="1" showInputMessage="1" showErrorMessage="1" errorTitle="Input Error" error="Please enter a numeric value between 0 and 99999999999999999" sqref="G19" xr:uid="{00000000-0002-0000-0B00-000008000000}">
      <formula1>0</formula1>
      <formula2>99999999999999900</formula2>
    </dataValidation>
    <dataValidation type="decimal" allowBlank="1" showInputMessage="1" showErrorMessage="1" errorTitle="Input Error" error="Please enter a numeric value between 0 and 99999999999999999" sqref="H19" xr:uid="{00000000-0002-0000-0B00-000009000000}">
      <formula1>0</formula1>
      <formula2>99999999999999900</formula2>
    </dataValidation>
    <dataValidation type="decimal" allowBlank="1" showInputMessage="1" showErrorMessage="1" errorTitle="Input Error" error="Please enter a numeric value between 0 and 99999999999999999" sqref="I19" xr:uid="{00000000-0002-0000-0B00-00000A000000}">
      <formula1>0</formula1>
      <formula2>99999999999999900</formula2>
    </dataValidation>
    <dataValidation type="decimal" allowBlank="1" showInputMessage="1" showErrorMessage="1" errorTitle="Input Error" error="Please enter a numeric value between 0 and 99999999999999999" sqref="J19" xr:uid="{00000000-0002-0000-0B00-00000B000000}">
      <formula1>0</formula1>
      <formula2>99999999999999900</formula2>
    </dataValidation>
    <dataValidation type="decimal" allowBlank="1" showInputMessage="1" showErrorMessage="1" errorTitle="Input Error" error="Please enter a numeric value between 0 and 99999999999999999" sqref="E20" xr:uid="{00000000-0002-0000-0B00-00000C000000}">
      <formula1>0</formula1>
      <formula2>99999999999999900</formula2>
    </dataValidation>
    <dataValidation type="decimal" allowBlank="1" showInputMessage="1" showErrorMessage="1" errorTitle="Input Error" error="Please enter a numeric value between 0 and 99999999999999999" sqref="F20" xr:uid="{00000000-0002-0000-0B00-00000D000000}">
      <formula1>0</formula1>
      <formula2>99999999999999900</formula2>
    </dataValidation>
    <dataValidation type="decimal" allowBlank="1" showInputMessage="1" showErrorMessage="1" errorTitle="Input Error" error="Please enter a numeric value between 0 and 99999999999999999" sqref="G20" xr:uid="{00000000-0002-0000-0B00-00000E000000}">
      <formula1>0</formula1>
      <formula2>99999999999999900</formula2>
    </dataValidation>
    <dataValidation type="decimal" allowBlank="1" showInputMessage="1" showErrorMessage="1" errorTitle="Input Error" error="Please enter a numeric value between 0 and 99999999999999999" sqref="H20" xr:uid="{00000000-0002-0000-0B00-00000F000000}">
      <formula1>0</formula1>
      <formula2>99999999999999900</formula2>
    </dataValidation>
    <dataValidation type="decimal" allowBlank="1" showInputMessage="1" showErrorMessage="1" errorTitle="Input Error" error="Please enter a numeric value between 0 and 99999999999999999" sqref="I20" xr:uid="{00000000-0002-0000-0B00-000010000000}">
      <formula1>0</formula1>
      <formula2>99999999999999900</formula2>
    </dataValidation>
    <dataValidation type="decimal" allowBlank="1" showInputMessage="1" showErrorMessage="1" errorTitle="Input Error" error="Please enter a numeric value between 0 and 99999999999999999" sqref="J20" xr:uid="{00000000-0002-0000-0B00-000011000000}">
      <formula1>0</formula1>
      <formula2>99999999999999900</formula2>
    </dataValidation>
    <dataValidation type="decimal" allowBlank="1" showInputMessage="1" showErrorMessage="1" errorTitle="Input Error" error="Please enter a numeric value between 0 and 99999999999999999" sqref="E21" xr:uid="{00000000-0002-0000-0B00-000012000000}">
      <formula1>0</formula1>
      <formula2>99999999999999900</formula2>
    </dataValidation>
    <dataValidation type="decimal" allowBlank="1" showInputMessage="1" showErrorMessage="1" errorTitle="Input Error" error="Please enter a numeric value between 0 and 99999999999999999" sqref="F21" xr:uid="{00000000-0002-0000-0B00-000013000000}">
      <formula1>0</formula1>
      <formula2>99999999999999900</formula2>
    </dataValidation>
    <dataValidation type="decimal" allowBlank="1" showInputMessage="1" showErrorMessage="1" errorTitle="Input Error" error="Please enter a numeric value between 0 and 99999999999999999" sqref="G21" xr:uid="{00000000-0002-0000-0B00-000014000000}">
      <formula1>0</formula1>
      <formula2>99999999999999900</formula2>
    </dataValidation>
    <dataValidation type="decimal" allowBlank="1" showInputMessage="1" showErrorMessage="1" errorTitle="Input Error" error="Please enter a numeric value between 0 and 99999999999999999" sqref="H21" xr:uid="{00000000-0002-0000-0B00-000015000000}">
      <formula1>0</formula1>
      <formula2>99999999999999900</formula2>
    </dataValidation>
    <dataValidation type="decimal" allowBlank="1" showInputMessage="1" showErrorMessage="1" errorTitle="Input Error" error="Please enter a numeric value between 0 and 99999999999999999" sqref="I21" xr:uid="{00000000-0002-0000-0B00-000016000000}">
      <formula1>0</formula1>
      <formula2>99999999999999900</formula2>
    </dataValidation>
    <dataValidation type="decimal" allowBlank="1" showInputMessage="1" showErrorMessage="1" errorTitle="Input Error" error="Please enter a numeric value between 0 and 99999999999999999" sqref="J21" xr:uid="{00000000-0002-0000-0B00-000017000000}">
      <formula1>0</formula1>
      <formula2>99999999999999900</formula2>
    </dataValidation>
    <dataValidation type="decimal" allowBlank="1" showInputMessage="1" showErrorMessage="1" errorTitle="Input Error" error="Please enter a numeric value between 0 and 99999999999999999" sqref="E22" xr:uid="{00000000-0002-0000-0B00-000018000000}">
      <formula1>0</formula1>
      <formula2>99999999999999900</formula2>
    </dataValidation>
    <dataValidation type="decimal" allowBlank="1" showInputMessage="1" showErrorMessage="1" errorTitle="Input Error" error="Please enter a numeric value between 0 and 99999999999999999" sqref="F22" xr:uid="{00000000-0002-0000-0B00-000019000000}">
      <formula1>0</formula1>
      <formula2>99999999999999900</formula2>
    </dataValidation>
    <dataValidation type="decimal" allowBlank="1" showInputMessage="1" showErrorMessage="1" errorTitle="Input Error" error="Please enter a numeric value between 0 and 99999999999999999" sqref="G22" xr:uid="{00000000-0002-0000-0B00-00001A000000}">
      <formula1>0</formula1>
      <formula2>99999999999999900</formula2>
    </dataValidation>
    <dataValidation type="decimal" allowBlank="1" showInputMessage="1" showErrorMessage="1" errorTitle="Input Error" error="Please enter a numeric value between 0 and 99999999999999999" sqref="H22" xr:uid="{00000000-0002-0000-0B00-00001B000000}">
      <formula1>0</formula1>
      <formula2>99999999999999900</formula2>
    </dataValidation>
    <dataValidation type="decimal" allowBlank="1" showInputMessage="1" showErrorMessage="1" errorTitle="Input Error" error="Please enter a numeric value between 0 and 99999999999999999" sqref="I22" xr:uid="{00000000-0002-0000-0B00-00001C000000}">
      <formula1>0</formula1>
      <formula2>99999999999999900</formula2>
    </dataValidation>
    <dataValidation type="decimal" allowBlank="1" showInputMessage="1" showErrorMessage="1" errorTitle="Input Error" error="Please enter a numeric value between 0 and 99999999999999999" sqref="J22" xr:uid="{00000000-0002-0000-0B00-00001D000000}">
      <formula1>0</formula1>
      <formula2>99999999999999900</formula2>
    </dataValidation>
    <dataValidation type="decimal" allowBlank="1" showInputMessage="1" showErrorMessage="1" errorTitle="Input Error" error="Please enter a numeric value between 0 and 99999999999999999" sqref="E23" xr:uid="{00000000-0002-0000-0B00-00001E000000}">
      <formula1>0</formula1>
      <formula2>99999999999999900</formula2>
    </dataValidation>
    <dataValidation type="decimal" allowBlank="1" showInputMessage="1" showErrorMessage="1" errorTitle="Input Error" error="Please enter a numeric value between 0 and 99999999999999999" sqref="F23" xr:uid="{00000000-0002-0000-0B00-00001F000000}">
      <formula1>0</formula1>
      <formula2>99999999999999900</formula2>
    </dataValidation>
    <dataValidation type="decimal" allowBlank="1" showInputMessage="1" showErrorMessage="1" errorTitle="Input Error" error="Please enter a numeric value between 0 and 99999999999999999" sqref="G23" xr:uid="{00000000-0002-0000-0B00-000020000000}">
      <formula1>0</formula1>
      <formula2>99999999999999900</formula2>
    </dataValidation>
    <dataValidation type="decimal" allowBlank="1" showInputMessage="1" showErrorMessage="1" errorTitle="Input Error" error="Please enter a numeric value between 0 and 99999999999999999" sqref="H23" xr:uid="{00000000-0002-0000-0B00-000021000000}">
      <formula1>0</formula1>
      <formula2>99999999999999900</formula2>
    </dataValidation>
    <dataValidation type="decimal" allowBlank="1" showInputMessage="1" showErrorMessage="1" errorTitle="Input Error" error="Please enter a numeric value between 0 and 99999999999999999" sqref="I23" xr:uid="{00000000-0002-0000-0B00-000022000000}">
      <formula1>0</formula1>
      <formula2>99999999999999900</formula2>
    </dataValidation>
    <dataValidation type="decimal" allowBlank="1" showInputMessage="1" showErrorMessage="1" errorTitle="Input Error" error="Please enter a numeric value between 0 and 99999999999999999" sqref="J23" xr:uid="{00000000-0002-0000-0B00-000023000000}">
      <formula1>0</formula1>
      <formula2>99999999999999900</formula2>
    </dataValidation>
    <dataValidation type="decimal" allowBlank="1" showInputMessage="1" showErrorMessage="1" errorTitle="Input Error" error="Please enter a numeric value between 0 and 99999999999999999" sqref="E24" xr:uid="{00000000-0002-0000-0B00-000024000000}">
      <formula1>0</formula1>
      <formula2>99999999999999900</formula2>
    </dataValidation>
    <dataValidation type="decimal" allowBlank="1" showInputMessage="1" showErrorMessage="1" errorTitle="Input Error" error="Please enter a numeric value between 0 and 99999999999999999" sqref="F24" xr:uid="{00000000-0002-0000-0B00-000025000000}">
      <formula1>0</formula1>
      <formula2>99999999999999900</formula2>
    </dataValidation>
    <dataValidation type="decimal" allowBlank="1" showInputMessage="1" showErrorMessage="1" errorTitle="Input Error" error="Please enter a numeric value between 0 and 99999999999999999" sqref="G24" xr:uid="{00000000-0002-0000-0B00-000026000000}">
      <formula1>0</formula1>
      <formula2>99999999999999900</formula2>
    </dataValidation>
    <dataValidation type="decimal" allowBlank="1" showInputMessage="1" showErrorMessage="1" errorTitle="Input Error" error="Please enter a numeric value between 0 and 99999999999999999" sqref="H24" xr:uid="{00000000-0002-0000-0B00-000027000000}">
      <formula1>0</formula1>
      <formula2>99999999999999900</formula2>
    </dataValidation>
    <dataValidation type="decimal" allowBlank="1" showInputMessage="1" showErrorMessage="1" errorTitle="Input Error" error="Please enter a numeric value between 0 and 99999999999999999" sqref="I24" xr:uid="{00000000-0002-0000-0B00-000028000000}">
      <formula1>0</formula1>
      <formula2>99999999999999900</formula2>
    </dataValidation>
    <dataValidation type="decimal" allowBlank="1" showInputMessage="1" showErrorMessage="1" errorTitle="Input Error" error="Please enter a numeric value between 0 and 99999999999999999" sqref="J24" xr:uid="{00000000-0002-0000-0B00-000029000000}">
      <formula1>0</formula1>
      <formula2>99999999999999900</formula2>
    </dataValidation>
    <dataValidation type="decimal" allowBlank="1" showInputMessage="1" showErrorMessage="1" errorTitle="Input Error" error="Please enter a numeric value between 0 and 99999999999999999" sqref="E25" xr:uid="{00000000-0002-0000-0B00-00002A000000}">
      <formula1>0</formula1>
      <formula2>99999999999999900</formula2>
    </dataValidation>
    <dataValidation type="decimal" allowBlank="1" showInputMessage="1" showErrorMessage="1" errorTitle="Input Error" error="Please enter a numeric value between 0 and 99999999999999999" sqref="F25" xr:uid="{00000000-0002-0000-0B00-00002B000000}">
      <formula1>0</formula1>
      <formula2>99999999999999900</formula2>
    </dataValidation>
    <dataValidation type="decimal" allowBlank="1" showInputMessage="1" showErrorMessage="1" errorTitle="Input Error" error="Please enter a numeric value between 0 and 99999999999999999" sqref="G25" xr:uid="{00000000-0002-0000-0B00-00002C000000}">
      <formula1>0</formula1>
      <formula2>99999999999999900</formula2>
    </dataValidation>
    <dataValidation type="decimal" allowBlank="1" showInputMessage="1" showErrorMessage="1" errorTitle="Input Error" error="Please enter a numeric value between 0 and 99999999999999999" sqref="H25" xr:uid="{00000000-0002-0000-0B00-00002D000000}">
      <formula1>0</formula1>
      <formula2>99999999999999900</formula2>
    </dataValidation>
    <dataValidation type="decimal" allowBlank="1" showInputMessage="1" showErrorMessage="1" errorTitle="Input Error" error="Please enter a numeric value between 0 and 99999999999999999" sqref="I25" xr:uid="{00000000-0002-0000-0B00-00002E000000}">
      <formula1>0</formula1>
      <formula2>99999999999999900</formula2>
    </dataValidation>
    <dataValidation type="decimal" allowBlank="1" showInputMessage="1" showErrorMessage="1" errorTitle="Input Error" error="Please enter a numeric value between 0 and 99999999999999999" sqref="J25" xr:uid="{00000000-0002-0000-0B00-00002F000000}">
      <formula1>0</formula1>
      <formula2>99999999999999900</formula2>
    </dataValidation>
    <dataValidation type="decimal" allowBlank="1" showInputMessage="1" showErrorMessage="1" errorTitle="Input Error" error="Please enter a numeric value between 0 and 99999999999999999" sqref="E26" xr:uid="{00000000-0002-0000-0B00-000030000000}">
      <formula1>0</formula1>
      <formula2>99999999999999900</formula2>
    </dataValidation>
    <dataValidation type="decimal" allowBlank="1" showInputMessage="1" showErrorMessage="1" errorTitle="Input Error" error="Please enter a numeric value between 0 and 99999999999999999" sqref="F26" xr:uid="{00000000-0002-0000-0B00-000031000000}">
      <formula1>0</formula1>
      <formula2>99999999999999900</formula2>
    </dataValidation>
    <dataValidation type="decimal" allowBlank="1" showInputMessage="1" showErrorMessage="1" errorTitle="Input Error" error="Please enter a numeric value between 0 and 99999999999999999" sqref="G26" xr:uid="{00000000-0002-0000-0B00-000032000000}">
      <formula1>0</formula1>
      <formula2>99999999999999900</formula2>
    </dataValidation>
    <dataValidation type="decimal" allowBlank="1" showInputMessage="1" showErrorMessage="1" errorTitle="Input Error" error="Please enter a numeric value between 0 and 99999999999999999" sqref="H26" xr:uid="{00000000-0002-0000-0B00-000033000000}">
      <formula1>0</formula1>
      <formula2>99999999999999900</formula2>
    </dataValidation>
    <dataValidation type="decimal" allowBlank="1" showInputMessage="1" showErrorMessage="1" errorTitle="Input Error" error="Please enter a numeric value between 0 and 99999999999999999" sqref="I26" xr:uid="{00000000-0002-0000-0B00-000034000000}">
      <formula1>0</formula1>
      <formula2>99999999999999900</formula2>
    </dataValidation>
    <dataValidation type="decimal" allowBlank="1" showInputMessage="1" showErrorMessage="1" errorTitle="Input Error" error="Please enter a numeric value between 0 and 99999999999999999" sqref="J26" xr:uid="{00000000-0002-0000-0B00-000035000000}">
      <formula1>0</formula1>
      <formula2>99999999999999900</formula2>
    </dataValidation>
    <dataValidation type="decimal" allowBlank="1" showInputMessage="1" showErrorMessage="1" errorTitle="Input Error" error="Please enter a numeric value between 0 and 99999999999999999" sqref="E27" xr:uid="{00000000-0002-0000-0B00-000036000000}">
      <formula1>0</formula1>
      <formula2>99999999999999900</formula2>
    </dataValidation>
    <dataValidation type="decimal" allowBlank="1" showInputMessage="1" showErrorMessage="1" errorTitle="Input Error" error="Please enter a numeric value between 0 and 99999999999999999" sqref="F27" xr:uid="{00000000-0002-0000-0B00-000037000000}">
      <formula1>0</formula1>
      <formula2>99999999999999900</formula2>
    </dataValidation>
    <dataValidation type="decimal" allowBlank="1" showInputMessage="1" showErrorMessage="1" errorTitle="Input Error" error="Please enter a numeric value between 0 and 99999999999999999" sqref="G27" xr:uid="{00000000-0002-0000-0B00-000038000000}">
      <formula1>0</formula1>
      <formula2>99999999999999900</formula2>
    </dataValidation>
    <dataValidation type="decimal" allowBlank="1" showInputMessage="1" showErrorMessage="1" errorTitle="Input Error" error="Please enter a numeric value between 0 and 99999999999999999" sqref="H27" xr:uid="{00000000-0002-0000-0B00-000039000000}">
      <formula1>0</formula1>
      <formula2>99999999999999900</formula2>
    </dataValidation>
    <dataValidation type="decimal" allowBlank="1" showInputMessage="1" showErrorMessage="1" errorTitle="Input Error" error="Please enter a numeric value between 0 and 99999999999999999" sqref="I27" xr:uid="{00000000-0002-0000-0B00-00003A000000}">
      <formula1>0</formula1>
      <formula2>99999999999999900</formula2>
    </dataValidation>
    <dataValidation type="decimal" allowBlank="1" showInputMessage="1" showErrorMessage="1" errorTitle="Input Error" error="Please enter a numeric value between 0 and 99999999999999999" sqref="J27" xr:uid="{00000000-0002-0000-0B00-00003B000000}">
      <formula1>0</formula1>
      <formula2>99999999999999900</formula2>
    </dataValidation>
    <dataValidation type="decimal" allowBlank="1" showInputMessage="1" showErrorMessage="1" errorTitle="Input Error" error="Please enter a numeric value between 0 and 99999999999999999" sqref="E28" xr:uid="{00000000-0002-0000-0B00-00003C000000}">
      <formula1>0</formula1>
      <formula2>99999999999999900</formula2>
    </dataValidation>
    <dataValidation type="decimal" allowBlank="1" showInputMessage="1" showErrorMessage="1" errorTitle="Input Error" error="Please enter a numeric value between 0 and 99999999999999999" sqref="F28" xr:uid="{00000000-0002-0000-0B00-00003D000000}">
      <formula1>0</formula1>
      <formula2>99999999999999900</formula2>
    </dataValidation>
    <dataValidation type="decimal" allowBlank="1" showInputMessage="1" showErrorMessage="1" errorTitle="Input Error" error="Please enter a numeric value between 0 and 99999999999999999" sqref="G28" xr:uid="{00000000-0002-0000-0B00-00003E000000}">
      <formula1>0</formula1>
      <formula2>99999999999999900</formula2>
    </dataValidation>
    <dataValidation type="decimal" allowBlank="1" showInputMessage="1" showErrorMessage="1" errorTitle="Input Error" error="Please enter a numeric value between 0 and 99999999999999999" sqref="H28" xr:uid="{00000000-0002-0000-0B00-00003F000000}">
      <formula1>0</formula1>
      <formula2>99999999999999900</formula2>
    </dataValidation>
    <dataValidation type="decimal" allowBlank="1" showInputMessage="1" showErrorMessage="1" errorTitle="Input Error" error="Please enter a numeric value between 0 and 99999999999999999" sqref="I28" xr:uid="{00000000-0002-0000-0B00-000040000000}">
      <formula1>0</formula1>
      <formula2>99999999999999900</formula2>
    </dataValidation>
    <dataValidation type="decimal" allowBlank="1" showInputMessage="1" showErrorMessage="1" errorTitle="Input Error" error="Please enter a numeric value between 0 and 99999999999999999" sqref="J28" xr:uid="{00000000-0002-0000-0B00-000041000000}">
      <formula1>0</formula1>
      <formula2>99999999999999900</formula2>
    </dataValidation>
    <dataValidation type="decimal" allowBlank="1" showInputMessage="1" showErrorMessage="1" errorTitle="Input Error" error="Please enter a numeric value between 0 and 99999999999999999" sqref="E29" xr:uid="{00000000-0002-0000-0B00-000042000000}">
      <formula1>0</formula1>
      <formula2>99999999999999900</formula2>
    </dataValidation>
    <dataValidation type="decimal" allowBlank="1" showInputMessage="1" showErrorMessage="1" errorTitle="Input Error" error="Please enter a numeric value between 0 and 99999999999999999" sqref="F29" xr:uid="{00000000-0002-0000-0B00-000043000000}">
      <formula1>0</formula1>
      <formula2>99999999999999900</formula2>
    </dataValidation>
    <dataValidation type="decimal" allowBlank="1" showInputMessage="1" showErrorMessage="1" errorTitle="Input Error" error="Please enter a numeric value between 0 and 99999999999999999" sqref="G29" xr:uid="{00000000-0002-0000-0B00-000044000000}">
      <formula1>0</formula1>
      <formula2>99999999999999900</formula2>
    </dataValidation>
    <dataValidation type="decimal" allowBlank="1" showInputMessage="1" showErrorMessage="1" errorTitle="Input Error" error="Please enter a numeric value between 0 and 99999999999999999" sqref="H29" xr:uid="{00000000-0002-0000-0B00-000045000000}">
      <formula1>0</formula1>
      <formula2>99999999999999900</formula2>
    </dataValidation>
    <dataValidation type="decimal" allowBlank="1" showInputMessage="1" showErrorMessage="1" errorTitle="Input Error" error="Please enter a numeric value between 0 and 99999999999999999" sqref="I29" xr:uid="{00000000-0002-0000-0B00-000046000000}">
      <formula1>0</formula1>
      <formula2>99999999999999900</formula2>
    </dataValidation>
    <dataValidation type="decimal" allowBlank="1" showInputMessage="1" showErrorMessage="1" errorTitle="Input Error" error="Please enter a numeric value between 0 and 99999999999999999" sqref="J29" xr:uid="{00000000-0002-0000-0B00-000047000000}">
      <formula1>0</formula1>
      <formula2>99999999999999900</formula2>
    </dataValidation>
    <dataValidation type="decimal" allowBlank="1" showInputMessage="1" showErrorMessage="1" errorTitle="Input Error" error="Please enter a numeric value between 0 and 99999999999999999" sqref="E30" xr:uid="{00000000-0002-0000-0B00-000048000000}">
      <formula1>0</formula1>
      <formula2>99999999999999900</formula2>
    </dataValidation>
    <dataValidation type="decimal" allowBlank="1" showInputMessage="1" showErrorMessage="1" errorTitle="Input Error" error="Please enter a numeric value between 0 and 99999999999999999" sqref="F30" xr:uid="{00000000-0002-0000-0B00-000049000000}">
      <formula1>0</formula1>
      <formula2>99999999999999900</formula2>
    </dataValidation>
    <dataValidation type="decimal" allowBlank="1" showInputMessage="1" showErrorMessage="1" errorTitle="Input Error" error="Please enter a numeric value between 0 and 99999999999999999" sqref="G30" xr:uid="{00000000-0002-0000-0B00-00004A000000}">
      <formula1>0</formula1>
      <formula2>99999999999999900</formula2>
    </dataValidation>
    <dataValidation type="decimal" allowBlank="1" showInputMessage="1" showErrorMessage="1" errorTitle="Input Error" error="Please enter a numeric value between 0 and 99999999999999999" sqref="H30" xr:uid="{00000000-0002-0000-0B00-00004B000000}">
      <formula1>0</formula1>
      <formula2>99999999999999900</formula2>
    </dataValidation>
    <dataValidation type="decimal" allowBlank="1" showInputMessage="1" showErrorMessage="1" errorTitle="Input Error" error="Please enter a numeric value between 0 and 99999999999999999" sqref="I30" xr:uid="{00000000-0002-0000-0B00-00004C000000}">
      <formula1>0</formula1>
      <formula2>99999999999999900</formula2>
    </dataValidation>
    <dataValidation type="decimal" allowBlank="1" showInputMessage="1" showErrorMessage="1" errorTitle="Input Error" error="Please enter a numeric value between 0 and 99999999999999999" sqref="J30" xr:uid="{00000000-0002-0000-0B00-00004D000000}">
      <formula1>0</formula1>
      <formula2>99999999999999900</formula2>
    </dataValidation>
    <dataValidation type="decimal" allowBlank="1" showInputMessage="1" showErrorMessage="1" errorTitle="Input Error" error="Please enter a numeric value between 0 and 99999999999999999" sqref="E31" xr:uid="{00000000-0002-0000-0B00-00004E000000}">
      <formula1>0</formula1>
      <formula2>99999999999999900</formula2>
    </dataValidation>
    <dataValidation type="decimal" allowBlank="1" showInputMessage="1" showErrorMessage="1" errorTitle="Input Error" error="Please enter a numeric value between 0 and 99999999999999999" sqref="F31" xr:uid="{00000000-0002-0000-0B00-00004F000000}">
      <formula1>0</formula1>
      <formula2>99999999999999900</formula2>
    </dataValidation>
    <dataValidation type="decimal" allowBlank="1" showInputMessage="1" showErrorMessage="1" errorTitle="Input Error" error="Please enter a numeric value between 0 and 99999999999999999" sqref="G31" xr:uid="{00000000-0002-0000-0B00-000050000000}">
      <formula1>0</formula1>
      <formula2>99999999999999900</formula2>
    </dataValidation>
    <dataValidation type="decimal" allowBlank="1" showInputMessage="1" showErrorMessage="1" errorTitle="Input Error" error="Please enter a numeric value between 0 and 99999999999999999" sqref="H31" xr:uid="{00000000-0002-0000-0B00-000051000000}">
      <formula1>0</formula1>
      <formula2>99999999999999900</formula2>
    </dataValidation>
    <dataValidation type="decimal" allowBlank="1" showInputMessage="1" showErrorMessage="1" errorTitle="Input Error" error="Please enter a numeric value between 0 and 99999999999999999" sqref="I31" xr:uid="{00000000-0002-0000-0B00-000052000000}">
      <formula1>0</formula1>
      <formula2>99999999999999900</formula2>
    </dataValidation>
    <dataValidation type="decimal" allowBlank="1" showInputMessage="1" showErrorMessage="1" errorTitle="Input Error" error="Please enter a numeric value between 0 and 99999999999999999" sqref="J31" xr:uid="{00000000-0002-0000-0B00-000053000000}">
      <formula1>0</formula1>
      <formula2>99999999999999900</formula2>
    </dataValidation>
    <dataValidation type="decimal" allowBlank="1" showInputMessage="1" showErrorMessage="1" errorTitle="Input Error" error="Please enter a numeric value between 0 and 99999999999999999" sqref="E32" xr:uid="{00000000-0002-0000-0B00-000054000000}">
      <formula1>0</formula1>
      <formula2>99999999999999900</formula2>
    </dataValidation>
    <dataValidation type="decimal" allowBlank="1" showInputMessage="1" showErrorMessage="1" errorTitle="Input Error" error="Please enter a numeric value between 0 and 99999999999999999" sqref="F32" xr:uid="{00000000-0002-0000-0B00-000055000000}">
      <formula1>0</formula1>
      <formula2>99999999999999900</formula2>
    </dataValidation>
    <dataValidation type="decimal" allowBlank="1" showInputMessage="1" showErrorMessage="1" errorTitle="Input Error" error="Please enter a numeric value between 0 and 99999999999999999" sqref="G32" xr:uid="{00000000-0002-0000-0B00-000056000000}">
      <formula1>0</formula1>
      <formula2>99999999999999900</formula2>
    </dataValidation>
    <dataValidation type="decimal" allowBlank="1" showInputMessage="1" showErrorMessage="1" errorTitle="Input Error" error="Please enter a numeric value between 0 and 99999999999999999" sqref="H32" xr:uid="{00000000-0002-0000-0B00-000057000000}">
      <formula1>0</formula1>
      <formula2>99999999999999900</formula2>
    </dataValidation>
    <dataValidation type="decimal" allowBlank="1" showInputMessage="1" showErrorMessage="1" errorTitle="Input Error" error="Please enter a numeric value between 0 and 99999999999999999" sqref="I32" xr:uid="{00000000-0002-0000-0B00-000058000000}">
      <formula1>0</formula1>
      <formula2>99999999999999900</formula2>
    </dataValidation>
    <dataValidation type="decimal" allowBlank="1" showInputMessage="1" showErrorMessage="1" errorTitle="Input Error" error="Please enter a numeric value between 0 and 99999999999999999" sqref="J32" xr:uid="{00000000-0002-0000-0B00-000059000000}">
      <formula1>0</formula1>
      <formula2>99999999999999900</formula2>
    </dataValidation>
    <dataValidation type="decimal" allowBlank="1" showInputMessage="1" showErrorMessage="1" errorTitle="Input Error" error="Please enter a numeric value between 0 and 99999999999999999" sqref="E33" xr:uid="{00000000-0002-0000-0B00-00005A000000}">
      <formula1>0</formula1>
      <formula2>99999999999999900</formula2>
    </dataValidation>
    <dataValidation type="decimal" allowBlank="1" showInputMessage="1" showErrorMessage="1" errorTitle="Input Error" error="Please enter a numeric value between 0 and 99999999999999999" sqref="F33" xr:uid="{00000000-0002-0000-0B00-00005B000000}">
      <formula1>0</formula1>
      <formula2>99999999999999900</formula2>
    </dataValidation>
    <dataValidation type="decimal" allowBlank="1" showInputMessage="1" showErrorMessage="1" errorTitle="Input Error" error="Please enter a numeric value between 0 and 99999999999999999" sqref="G33" xr:uid="{00000000-0002-0000-0B00-00005C000000}">
      <formula1>0</formula1>
      <formula2>99999999999999900</formula2>
    </dataValidation>
    <dataValidation type="decimal" allowBlank="1" showInputMessage="1" showErrorMessage="1" errorTitle="Input Error" error="Please enter a numeric value between 0 and 99999999999999999" sqref="H33" xr:uid="{00000000-0002-0000-0B00-00005D000000}">
      <formula1>0</formula1>
      <formula2>99999999999999900</formula2>
    </dataValidation>
    <dataValidation type="decimal" allowBlank="1" showInputMessage="1" showErrorMessage="1" errorTitle="Input Error" error="Please enter a numeric value between 0 and 99999999999999999" sqref="I33" xr:uid="{00000000-0002-0000-0B00-00005E000000}">
      <formula1>0</formula1>
      <formula2>99999999999999900</formula2>
    </dataValidation>
    <dataValidation type="decimal" allowBlank="1" showInputMessage="1" showErrorMessage="1" errorTitle="Input Error" error="Please enter a numeric value between 0 and 99999999999999999" sqref="J33" xr:uid="{00000000-0002-0000-0B00-00005F000000}">
      <formula1>0</formula1>
      <formula2>99999999999999900</formula2>
    </dataValidation>
    <dataValidation type="decimal" allowBlank="1" showInputMessage="1" showErrorMessage="1" errorTitle="Input Error" error="Please enter a numeric value between 0 and 99999999999999999" sqref="E34" xr:uid="{00000000-0002-0000-0B00-000060000000}">
      <formula1>0</formula1>
      <formula2>99999999999999900</formula2>
    </dataValidation>
    <dataValidation type="decimal" allowBlank="1" showInputMessage="1" showErrorMessage="1" errorTitle="Input Error" error="Please enter a numeric value between 0 and 99999999999999999" sqref="F34" xr:uid="{00000000-0002-0000-0B00-000061000000}">
      <formula1>0</formula1>
      <formula2>99999999999999900</formula2>
    </dataValidation>
    <dataValidation type="decimal" allowBlank="1" showInputMessage="1" showErrorMessage="1" errorTitle="Input Error" error="Please enter a numeric value between 0 and 99999999999999999" sqref="G34" xr:uid="{00000000-0002-0000-0B00-000062000000}">
      <formula1>0</formula1>
      <formula2>99999999999999900</formula2>
    </dataValidation>
    <dataValidation type="decimal" allowBlank="1" showInputMessage="1" showErrorMessage="1" errorTitle="Input Error" error="Please enter a numeric value between 0 and 99999999999999999" sqref="H34" xr:uid="{00000000-0002-0000-0B00-000063000000}">
      <formula1>0</formula1>
      <formula2>99999999999999900</formula2>
    </dataValidation>
    <dataValidation type="decimal" allowBlank="1" showInputMessage="1" showErrorMessage="1" errorTitle="Input Error" error="Please enter a numeric value between 0 and 99999999999999999" sqref="I34" xr:uid="{00000000-0002-0000-0B00-000064000000}">
      <formula1>0</formula1>
      <formula2>99999999999999900</formula2>
    </dataValidation>
    <dataValidation type="decimal" allowBlank="1" showInputMessage="1" showErrorMessage="1" errorTitle="Input Error" error="Please enter a numeric value between 0 and 99999999999999999" sqref="J34" xr:uid="{00000000-0002-0000-0B00-000065000000}">
      <formula1>0</formula1>
      <formula2>99999999999999900</formula2>
    </dataValidation>
    <dataValidation type="decimal" allowBlank="1" showInputMessage="1" showErrorMessage="1" errorTitle="Input Error" error="Please enter a numeric value between 0 and 99999999999999999" sqref="E35" xr:uid="{00000000-0002-0000-0B00-000066000000}">
      <formula1>0</formula1>
      <formula2>99999999999999900</formula2>
    </dataValidation>
    <dataValidation type="decimal" allowBlank="1" showInputMessage="1" showErrorMessage="1" errorTitle="Input Error" error="Please enter a numeric value between 0 and 99999999999999999" sqref="F35" xr:uid="{00000000-0002-0000-0B00-000067000000}">
      <formula1>0</formula1>
      <formula2>99999999999999900</formula2>
    </dataValidation>
    <dataValidation type="decimal" allowBlank="1" showInputMessage="1" showErrorMessage="1" errorTitle="Input Error" error="Please enter a numeric value between 0 and 99999999999999999" sqref="G35" xr:uid="{00000000-0002-0000-0B00-000068000000}">
      <formula1>0</formula1>
      <formula2>99999999999999900</formula2>
    </dataValidation>
    <dataValidation type="decimal" allowBlank="1" showInputMessage="1" showErrorMessage="1" errorTitle="Input Error" error="Please enter a numeric value between 0 and 99999999999999999" sqref="H35" xr:uid="{00000000-0002-0000-0B00-000069000000}">
      <formula1>0</formula1>
      <formula2>99999999999999900</formula2>
    </dataValidation>
    <dataValidation type="decimal" allowBlank="1" showInputMessage="1" showErrorMessage="1" errorTitle="Input Error" error="Please enter a numeric value between 0 and 99999999999999999" sqref="I35" xr:uid="{00000000-0002-0000-0B00-00006A000000}">
      <formula1>0</formula1>
      <formula2>99999999999999900</formula2>
    </dataValidation>
    <dataValidation type="decimal" allowBlank="1" showInputMessage="1" showErrorMessage="1" errorTitle="Input Error" error="Please enter a numeric value between 0 and 99999999999999999" sqref="J35" xr:uid="{00000000-0002-0000-0B00-00006B000000}">
      <formula1>0</formula1>
      <formula2>99999999999999900</formula2>
    </dataValidation>
    <dataValidation type="decimal" allowBlank="1" showInputMessage="1" showErrorMessage="1" errorTitle="Input Error" error="Please enter a numeric value between 0 and 99999999999999999" sqref="E36" xr:uid="{00000000-0002-0000-0B00-00006C000000}">
      <formula1>0</formula1>
      <formula2>99999999999999900</formula2>
    </dataValidation>
    <dataValidation type="decimal" allowBlank="1" showInputMessage="1" showErrorMessage="1" errorTitle="Input Error" error="Please enter a numeric value between 0 and 99999999999999999" sqref="F36" xr:uid="{00000000-0002-0000-0B00-00006D000000}">
      <formula1>0</formula1>
      <formula2>99999999999999900</formula2>
    </dataValidation>
    <dataValidation type="decimal" allowBlank="1" showInputMessage="1" showErrorMessage="1" errorTitle="Input Error" error="Please enter a numeric value between 0 and 99999999999999999" sqref="G36" xr:uid="{00000000-0002-0000-0B00-00006E000000}">
      <formula1>0</formula1>
      <formula2>99999999999999900</formula2>
    </dataValidation>
    <dataValidation type="decimal" allowBlank="1" showInputMessage="1" showErrorMessage="1" errorTitle="Input Error" error="Please enter a numeric value between 0 and 99999999999999999" sqref="H36" xr:uid="{00000000-0002-0000-0B00-00006F000000}">
      <formula1>0</formula1>
      <formula2>99999999999999900</formula2>
    </dataValidation>
    <dataValidation type="decimal" allowBlank="1" showInputMessage="1" showErrorMessage="1" errorTitle="Input Error" error="Please enter a numeric value between 0 and 99999999999999999" sqref="I36" xr:uid="{00000000-0002-0000-0B00-000070000000}">
      <formula1>0</formula1>
      <formula2>99999999999999900</formula2>
    </dataValidation>
    <dataValidation type="decimal" allowBlank="1" showInputMessage="1" showErrorMessage="1" errorTitle="Input Error" error="Please enter a numeric value between 0 and 99999999999999999" sqref="J36" xr:uid="{00000000-0002-0000-0B00-000071000000}">
      <formula1>0</formula1>
      <formula2>99999999999999900</formula2>
    </dataValidation>
    <dataValidation type="decimal" allowBlank="1" showInputMessage="1" showErrorMessage="1" errorTitle="Input Error" error="Please enter a numeric value between 0 and 99999999999999999" sqref="E37" xr:uid="{00000000-0002-0000-0B00-000072000000}">
      <formula1>0</formula1>
      <formula2>99999999999999900</formula2>
    </dataValidation>
    <dataValidation type="decimal" allowBlank="1" showInputMessage="1" showErrorMessage="1" errorTitle="Input Error" error="Please enter a numeric value between 0 and 99999999999999999" sqref="F37" xr:uid="{00000000-0002-0000-0B00-000073000000}">
      <formula1>0</formula1>
      <formula2>99999999999999900</formula2>
    </dataValidation>
    <dataValidation type="decimal" allowBlank="1" showInputMessage="1" showErrorMessage="1" errorTitle="Input Error" error="Please enter a numeric value between 0 and 99999999999999999" sqref="G37" xr:uid="{00000000-0002-0000-0B00-000074000000}">
      <formula1>0</formula1>
      <formula2>99999999999999900</formula2>
    </dataValidation>
    <dataValidation type="decimal" allowBlank="1" showInputMessage="1" showErrorMessage="1" errorTitle="Input Error" error="Please enter a numeric value between 0 and 99999999999999999" sqref="H37" xr:uid="{00000000-0002-0000-0B00-000075000000}">
      <formula1>0</formula1>
      <formula2>99999999999999900</formula2>
    </dataValidation>
    <dataValidation type="decimal" allowBlank="1" showInputMessage="1" showErrorMessage="1" errorTitle="Input Error" error="Please enter a numeric value between 0 and 99999999999999999" sqref="I37" xr:uid="{00000000-0002-0000-0B00-000076000000}">
      <formula1>0</formula1>
      <formula2>99999999999999900</formula2>
    </dataValidation>
    <dataValidation type="decimal" allowBlank="1" showInputMessage="1" showErrorMessage="1" errorTitle="Input Error" error="Please enter a numeric value between 0 and 99999999999999999" sqref="J37" xr:uid="{00000000-0002-0000-0B00-000077000000}">
      <formula1>0</formula1>
      <formula2>99999999999999900</formula2>
    </dataValidation>
    <dataValidation type="decimal" allowBlank="1" showInputMessage="1" showErrorMessage="1" errorTitle="Input Error" error="Please enter a numeric value between 0 and 99999999999999999" sqref="E38" xr:uid="{00000000-0002-0000-0B00-000078000000}">
      <formula1>0</formula1>
      <formula2>99999999999999900</formula2>
    </dataValidation>
    <dataValidation type="decimal" allowBlank="1" showInputMessage="1" showErrorMessage="1" errorTitle="Input Error" error="Please enter a numeric value between 0 and 99999999999999999" sqref="F38" xr:uid="{00000000-0002-0000-0B00-000079000000}">
      <formula1>0</formula1>
      <formula2>99999999999999900</formula2>
    </dataValidation>
    <dataValidation type="decimal" allowBlank="1" showInputMessage="1" showErrorMessage="1" errorTitle="Input Error" error="Please enter a numeric value between 0 and 99999999999999999" sqref="G38" xr:uid="{00000000-0002-0000-0B00-00007A000000}">
      <formula1>0</formula1>
      <formula2>99999999999999900</formula2>
    </dataValidation>
    <dataValidation type="decimal" allowBlank="1" showInputMessage="1" showErrorMessage="1" errorTitle="Input Error" error="Please enter a numeric value between 0 and 99999999999999999" sqref="H38" xr:uid="{00000000-0002-0000-0B00-00007B000000}">
      <formula1>0</formula1>
      <formula2>99999999999999900</formula2>
    </dataValidation>
    <dataValidation type="decimal" allowBlank="1" showInputMessage="1" showErrorMessage="1" errorTitle="Input Error" error="Please enter a numeric value between 0 and 99999999999999999" sqref="I38" xr:uid="{00000000-0002-0000-0B00-00007C000000}">
      <formula1>0</formula1>
      <formula2>99999999999999900</formula2>
    </dataValidation>
    <dataValidation type="decimal" allowBlank="1" showInputMessage="1" showErrorMessage="1" errorTitle="Input Error" error="Please enter a numeric value between 0 and 99999999999999999" sqref="J38" xr:uid="{00000000-0002-0000-0B00-00007D000000}">
      <formula1>0</formula1>
      <formula2>99999999999999900</formula2>
    </dataValidation>
    <dataValidation type="decimal" allowBlank="1" showInputMessage="1" showErrorMessage="1" errorTitle="Input Error" error="Please enter a numeric value between 0 and 99999999999999999" sqref="E39" xr:uid="{00000000-0002-0000-0B00-00007E000000}">
      <formula1>0</formula1>
      <formula2>99999999999999900</formula2>
    </dataValidation>
    <dataValidation type="decimal" allowBlank="1" showInputMessage="1" showErrorMessage="1" errorTitle="Input Error" error="Please enter a numeric value between 0 and 99999999999999999" sqref="F39" xr:uid="{00000000-0002-0000-0B00-00007F000000}">
      <formula1>0</formula1>
      <formula2>99999999999999900</formula2>
    </dataValidation>
    <dataValidation type="decimal" allowBlank="1" showInputMessage="1" showErrorMessage="1" errorTitle="Input Error" error="Please enter a numeric value between 0 and 99999999999999999" sqref="G39" xr:uid="{00000000-0002-0000-0B00-000080000000}">
      <formula1>0</formula1>
      <formula2>99999999999999900</formula2>
    </dataValidation>
    <dataValidation type="decimal" allowBlank="1" showInputMessage="1" showErrorMessage="1" errorTitle="Input Error" error="Please enter a numeric value between 0 and 99999999999999999" sqref="H39" xr:uid="{00000000-0002-0000-0B00-000081000000}">
      <formula1>0</formula1>
      <formula2>99999999999999900</formula2>
    </dataValidation>
    <dataValidation type="decimal" allowBlank="1" showInputMessage="1" showErrorMessage="1" errorTitle="Input Error" error="Please enter a numeric value between 0 and 99999999999999999" sqref="I39" xr:uid="{00000000-0002-0000-0B00-000082000000}">
      <formula1>0</formula1>
      <formula2>99999999999999900</formula2>
    </dataValidation>
    <dataValidation type="decimal" allowBlank="1" showInputMessage="1" showErrorMessage="1" errorTitle="Input Error" error="Please enter a numeric value between 0 and 99999999999999999" sqref="J39" xr:uid="{00000000-0002-0000-0B00-000083000000}">
      <formula1>0</formula1>
      <formula2>99999999999999900</formula2>
    </dataValidation>
    <dataValidation type="decimal" allowBlank="1" showInputMessage="1" showErrorMessage="1" errorTitle="Input Error" error="Please enter a numeric value between 0 and 99999999999999999" sqref="E40" xr:uid="{00000000-0002-0000-0B00-000084000000}">
      <formula1>0</formula1>
      <formula2>99999999999999900</formula2>
    </dataValidation>
    <dataValidation type="decimal" allowBlank="1" showInputMessage="1" showErrorMessage="1" errorTitle="Input Error" error="Please enter a numeric value between 0 and 99999999999999999" sqref="F40" xr:uid="{00000000-0002-0000-0B00-000085000000}">
      <formula1>0</formula1>
      <formula2>99999999999999900</formula2>
    </dataValidation>
    <dataValidation type="decimal" allowBlank="1" showInputMessage="1" showErrorMessage="1" errorTitle="Input Error" error="Please enter a numeric value between 0 and 99999999999999999" sqref="G40" xr:uid="{00000000-0002-0000-0B00-000086000000}">
      <formula1>0</formula1>
      <formula2>99999999999999900</formula2>
    </dataValidation>
    <dataValidation type="decimal" allowBlank="1" showInputMessage="1" showErrorMessage="1" errorTitle="Input Error" error="Please enter a numeric value between 0 and 99999999999999999" sqref="H40" xr:uid="{00000000-0002-0000-0B00-000087000000}">
      <formula1>0</formula1>
      <formula2>99999999999999900</formula2>
    </dataValidation>
    <dataValidation type="decimal" allowBlank="1" showInputMessage="1" showErrorMessage="1" errorTitle="Input Error" error="Please enter a numeric value between 0 and 99999999999999999" sqref="I40" xr:uid="{00000000-0002-0000-0B00-000088000000}">
      <formula1>0</formula1>
      <formula2>99999999999999900</formula2>
    </dataValidation>
    <dataValidation type="decimal" allowBlank="1" showInputMessage="1" showErrorMessage="1" errorTitle="Input Error" error="Please enter a numeric value between 0 and 99999999999999999" sqref="J40" xr:uid="{00000000-0002-0000-0B00-000089000000}">
      <formula1>0</formula1>
      <formula2>99999999999999900</formula2>
    </dataValidation>
    <dataValidation type="decimal" allowBlank="1" showInputMessage="1" showErrorMessage="1" errorTitle="Input Error" error="Please enter a numeric value between 0 and 99999999999999999" sqref="E41" xr:uid="{00000000-0002-0000-0B00-00008A000000}">
      <formula1>0</formula1>
      <formula2>99999999999999900</formula2>
    </dataValidation>
    <dataValidation type="decimal" allowBlank="1" showInputMessage="1" showErrorMessage="1" errorTitle="Input Error" error="Please enter a numeric value between 0 and 99999999999999999" sqref="F41" xr:uid="{00000000-0002-0000-0B00-00008B000000}">
      <formula1>0</formula1>
      <formula2>99999999999999900</formula2>
    </dataValidation>
    <dataValidation type="decimal" allowBlank="1" showInputMessage="1" showErrorMessage="1" errorTitle="Input Error" error="Please enter a numeric value between 0 and 99999999999999999" sqref="G41" xr:uid="{00000000-0002-0000-0B00-00008C000000}">
      <formula1>0</formula1>
      <formula2>99999999999999900</formula2>
    </dataValidation>
    <dataValidation type="decimal" allowBlank="1" showInputMessage="1" showErrorMessage="1" errorTitle="Input Error" error="Please enter a numeric value between 0 and 99999999999999999" sqref="H41" xr:uid="{00000000-0002-0000-0B00-00008D000000}">
      <formula1>0</formula1>
      <formula2>99999999999999900</formula2>
    </dataValidation>
    <dataValidation type="decimal" allowBlank="1" showInputMessage="1" showErrorMessage="1" errorTitle="Input Error" error="Please enter a numeric value between 0 and 99999999999999999" sqref="I41" xr:uid="{00000000-0002-0000-0B00-00008E000000}">
      <formula1>0</formula1>
      <formula2>99999999999999900</formula2>
    </dataValidation>
    <dataValidation type="decimal" allowBlank="1" showInputMessage="1" showErrorMessage="1" errorTitle="Input Error" error="Please enter a numeric value between 0 and 99999999999999999" sqref="J41" xr:uid="{00000000-0002-0000-0B00-00008F000000}">
      <formula1>0</formula1>
      <formula2>99999999999999900</formula2>
    </dataValidation>
    <dataValidation type="decimal" allowBlank="1" showInputMessage="1" showErrorMessage="1" errorTitle="Input Error" error="Please enter a numeric value between 0 and 99999999999999999" sqref="E42" xr:uid="{00000000-0002-0000-0B00-000090000000}">
      <formula1>0</formula1>
      <formula2>99999999999999900</formula2>
    </dataValidation>
    <dataValidation type="decimal" allowBlank="1" showInputMessage="1" showErrorMessage="1" errorTitle="Input Error" error="Please enter a numeric value between 0 and 99999999999999999" sqref="F42" xr:uid="{00000000-0002-0000-0B00-000091000000}">
      <formula1>0</formula1>
      <formula2>99999999999999900</formula2>
    </dataValidation>
    <dataValidation type="decimal" allowBlank="1" showInputMessage="1" showErrorMessage="1" errorTitle="Input Error" error="Please enter a numeric value between 0 and 99999999999999999" sqref="G42" xr:uid="{00000000-0002-0000-0B00-000092000000}">
      <formula1>0</formula1>
      <formula2>99999999999999900</formula2>
    </dataValidation>
    <dataValidation type="decimal" allowBlank="1" showInputMessage="1" showErrorMessage="1" errorTitle="Input Error" error="Please enter a numeric value between 0 and 99999999999999999" sqref="H42" xr:uid="{00000000-0002-0000-0B00-000093000000}">
      <formula1>0</formula1>
      <formula2>99999999999999900</formula2>
    </dataValidation>
    <dataValidation type="decimal" allowBlank="1" showInputMessage="1" showErrorMessage="1" errorTitle="Input Error" error="Please enter a numeric value between 0 and 99999999999999999" sqref="I42" xr:uid="{00000000-0002-0000-0B00-000094000000}">
      <formula1>0</formula1>
      <formula2>99999999999999900</formula2>
    </dataValidation>
    <dataValidation type="decimal" allowBlank="1" showInputMessage="1" showErrorMessage="1" errorTitle="Input Error" error="Please enter a numeric value between 0 and 99999999999999999" sqref="J42" xr:uid="{00000000-0002-0000-0B00-000095000000}">
      <formula1>0</formula1>
      <formula2>99999999999999900</formula2>
    </dataValidation>
    <dataValidation type="decimal" allowBlank="1" showInputMessage="1" showErrorMessage="1" errorTitle="Input Error" error="Please enter a numeric value between 0 and 99999999999999999" sqref="E43" xr:uid="{00000000-0002-0000-0B00-000096000000}">
      <formula1>0</formula1>
      <formula2>99999999999999900</formula2>
    </dataValidation>
    <dataValidation type="decimal" allowBlank="1" showInputMessage="1" showErrorMessage="1" errorTitle="Input Error" error="Please enter a numeric value between 0 and 99999999999999999" sqref="F43" xr:uid="{00000000-0002-0000-0B00-000097000000}">
      <formula1>0</formula1>
      <formula2>99999999999999900</formula2>
    </dataValidation>
    <dataValidation type="decimal" allowBlank="1" showInputMessage="1" showErrorMessage="1" errorTitle="Input Error" error="Please enter a numeric value between 0 and 99999999999999999" sqref="G43" xr:uid="{00000000-0002-0000-0B00-000098000000}">
      <formula1>0</formula1>
      <formula2>99999999999999900</formula2>
    </dataValidation>
    <dataValidation type="decimal" allowBlank="1" showInputMessage="1" showErrorMessage="1" errorTitle="Input Error" error="Please enter a numeric value between 0 and 99999999999999999" sqref="H43" xr:uid="{00000000-0002-0000-0B00-000099000000}">
      <formula1>0</formula1>
      <formula2>99999999999999900</formula2>
    </dataValidation>
    <dataValidation type="decimal" allowBlank="1" showInputMessage="1" showErrorMessage="1" errorTitle="Input Error" error="Please enter a numeric value between 0 and 99999999999999999" sqref="I43" xr:uid="{00000000-0002-0000-0B00-00009A000000}">
      <formula1>0</formula1>
      <formula2>99999999999999900</formula2>
    </dataValidation>
    <dataValidation type="decimal" allowBlank="1" showInputMessage="1" showErrorMessage="1" errorTitle="Input Error" error="Please enter a numeric value between 0 and 99999999999999999" sqref="J43" xr:uid="{00000000-0002-0000-0B00-00009B000000}">
      <formula1>0</formula1>
      <formula2>99999999999999900</formula2>
    </dataValidation>
    <dataValidation type="decimal" allowBlank="1" showInputMessage="1" showErrorMessage="1" errorTitle="Input Error" error="Please enter a numeric value between 0 and 99999999999999999" sqref="E44" xr:uid="{00000000-0002-0000-0B00-00009C000000}">
      <formula1>0</formula1>
      <formula2>99999999999999900</formula2>
    </dataValidation>
    <dataValidation type="decimal" allowBlank="1" showInputMessage="1" showErrorMessage="1" errorTitle="Input Error" error="Please enter a numeric value between 0 and 99999999999999999" sqref="F44" xr:uid="{00000000-0002-0000-0B00-00009D000000}">
      <formula1>0</formula1>
      <formula2>99999999999999900</formula2>
    </dataValidation>
    <dataValidation type="decimal" allowBlank="1" showInputMessage="1" showErrorMessage="1" errorTitle="Input Error" error="Please enter a numeric value between 0 and 99999999999999999" sqref="G44" xr:uid="{00000000-0002-0000-0B00-00009E000000}">
      <formula1>0</formula1>
      <formula2>99999999999999900</formula2>
    </dataValidation>
    <dataValidation type="decimal" allowBlank="1" showInputMessage="1" showErrorMessage="1" errorTitle="Input Error" error="Please enter a numeric value between 0 and 99999999999999999" sqref="H44" xr:uid="{00000000-0002-0000-0B00-00009F000000}">
      <formula1>0</formula1>
      <formula2>99999999999999900</formula2>
    </dataValidation>
    <dataValidation type="decimal" allowBlank="1" showInputMessage="1" showErrorMessage="1" errorTitle="Input Error" error="Please enter a numeric value between 0 and 99999999999999999" sqref="I44" xr:uid="{00000000-0002-0000-0B00-0000A0000000}">
      <formula1>0</formula1>
      <formula2>99999999999999900</formula2>
    </dataValidation>
    <dataValidation type="decimal" allowBlank="1" showInputMessage="1" showErrorMessage="1" errorTitle="Input Error" error="Please enter a numeric value between 0 and 99999999999999999" sqref="J44" xr:uid="{00000000-0002-0000-0B00-0000A1000000}">
      <formula1>0</formula1>
      <formula2>99999999999999900</formula2>
    </dataValidation>
    <dataValidation type="decimal" allowBlank="1" showInputMessage="1" showErrorMessage="1" errorTitle="Input Error" error="Please enter a numeric value between 0 and 99999999999999999" sqref="E45" xr:uid="{00000000-0002-0000-0B00-0000A2000000}">
      <formula1>0</formula1>
      <formula2>99999999999999900</formula2>
    </dataValidation>
    <dataValidation type="decimal" allowBlank="1" showInputMessage="1" showErrorMessage="1" errorTitle="Input Error" error="Please enter a numeric value between 0 and 99999999999999999" sqref="F45" xr:uid="{00000000-0002-0000-0B00-0000A3000000}">
      <formula1>0</formula1>
      <formula2>99999999999999900</formula2>
    </dataValidation>
    <dataValidation type="decimal" allowBlank="1" showInputMessage="1" showErrorMessage="1" errorTitle="Input Error" error="Please enter a numeric value between 0 and 99999999999999999" sqref="G45" xr:uid="{00000000-0002-0000-0B00-0000A4000000}">
      <formula1>0</formula1>
      <formula2>99999999999999900</formula2>
    </dataValidation>
    <dataValidation type="decimal" allowBlank="1" showInputMessage="1" showErrorMessage="1" errorTitle="Input Error" error="Please enter a numeric value between 0 and 99999999999999999" sqref="H45" xr:uid="{00000000-0002-0000-0B00-0000A5000000}">
      <formula1>0</formula1>
      <formula2>99999999999999900</formula2>
    </dataValidation>
    <dataValidation type="decimal" allowBlank="1" showInputMessage="1" showErrorMessage="1" errorTitle="Input Error" error="Please enter a numeric value between 0 and 99999999999999999" sqref="I45" xr:uid="{00000000-0002-0000-0B00-0000A6000000}">
      <formula1>0</formula1>
      <formula2>99999999999999900</formula2>
    </dataValidation>
    <dataValidation type="decimal" allowBlank="1" showInputMessage="1" showErrorMessage="1" errorTitle="Input Error" error="Please enter a numeric value between 0 and 99999999999999999" sqref="J45" xr:uid="{00000000-0002-0000-0B00-0000A7000000}">
      <formula1>0</formula1>
      <formula2>99999999999999900</formula2>
    </dataValidation>
    <dataValidation type="decimal" allowBlank="1" showInputMessage="1" showErrorMessage="1" errorTitle="Input Error" error="Please enter a numeric value between 0 and 99999999999999999" sqref="E46" xr:uid="{00000000-0002-0000-0B00-0000A8000000}">
      <formula1>0</formula1>
      <formula2>99999999999999900</formula2>
    </dataValidation>
    <dataValidation type="decimal" allowBlank="1" showInputMessage="1" showErrorMessage="1" errorTitle="Input Error" error="Please enter a numeric value between 0 and 99999999999999999" sqref="F46" xr:uid="{00000000-0002-0000-0B00-0000A9000000}">
      <formula1>0</formula1>
      <formula2>99999999999999900</formula2>
    </dataValidation>
    <dataValidation type="decimal" allowBlank="1" showInputMessage="1" showErrorMessage="1" errorTitle="Input Error" error="Please enter a numeric value between 0 and 99999999999999999" sqref="G46" xr:uid="{00000000-0002-0000-0B00-0000AA000000}">
      <formula1>0</formula1>
      <formula2>99999999999999900</formula2>
    </dataValidation>
    <dataValidation type="decimal" allowBlank="1" showInputMessage="1" showErrorMessage="1" errorTitle="Input Error" error="Please enter a numeric value between 0 and 99999999999999999" sqref="H46" xr:uid="{00000000-0002-0000-0B00-0000AB000000}">
      <formula1>0</formula1>
      <formula2>99999999999999900</formula2>
    </dataValidation>
    <dataValidation type="decimal" allowBlank="1" showInputMessage="1" showErrorMessage="1" errorTitle="Input Error" error="Please enter a numeric value between 0 and 99999999999999999" sqref="I46" xr:uid="{00000000-0002-0000-0B00-0000AC000000}">
      <formula1>0</formula1>
      <formula2>99999999999999900</formula2>
    </dataValidation>
    <dataValidation type="decimal" allowBlank="1" showInputMessage="1" showErrorMessage="1" errorTitle="Input Error" error="Please enter a numeric value between 0 and 99999999999999999" sqref="J46" xr:uid="{00000000-0002-0000-0B00-0000AD000000}">
      <formula1>0</formula1>
      <formula2>99999999999999900</formula2>
    </dataValidation>
    <dataValidation type="decimal" allowBlank="1" showInputMessage="1" showErrorMessage="1" errorTitle="Input Error" error="Please enter a numeric value between 0 and 99999999999999999" sqref="E47" xr:uid="{00000000-0002-0000-0B00-0000AE000000}">
      <formula1>0</formula1>
      <formula2>99999999999999900</formula2>
    </dataValidation>
    <dataValidation type="decimal" allowBlank="1" showInputMessage="1" showErrorMessage="1" errorTitle="Input Error" error="Please enter a numeric value between 0 and 99999999999999999" sqref="F47" xr:uid="{00000000-0002-0000-0B00-0000AF000000}">
      <formula1>0</formula1>
      <formula2>99999999999999900</formula2>
    </dataValidation>
    <dataValidation type="decimal" allowBlank="1" showInputMessage="1" showErrorMessage="1" errorTitle="Input Error" error="Please enter a numeric value between 0 and 99999999999999999" sqref="G47" xr:uid="{00000000-0002-0000-0B00-0000B0000000}">
      <formula1>0</formula1>
      <formula2>99999999999999900</formula2>
    </dataValidation>
    <dataValidation type="decimal" allowBlank="1" showInputMessage="1" showErrorMessage="1" errorTitle="Input Error" error="Please enter a numeric value between 0 and 99999999999999999" sqref="H47" xr:uid="{00000000-0002-0000-0B00-0000B1000000}">
      <formula1>0</formula1>
      <formula2>99999999999999900</formula2>
    </dataValidation>
    <dataValidation type="decimal" allowBlank="1" showInputMessage="1" showErrorMessage="1" errorTitle="Input Error" error="Please enter a numeric value between 0 and 99999999999999999" sqref="I47" xr:uid="{00000000-0002-0000-0B00-0000B2000000}">
      <formula1>0</formula1>
      <formula2>99999999999999900</formula2>
    </dataValidation>
    <dataValidation type="decimal" allowBlank="1" showInputMessage="1" showErrorMessage="1" errorTitle="Input Error" error="Please enter a numeric value between 0 and 99999999999999999" sqref="J47" xr:uid="{00000000-0002-0000-0B00-0000B3000000}">
      <formula1>0</formula1>
      <formula2>99999999999999900</formula2>
    </dataValidation>
    <dataValidation type="decimal" allowBlank="1" showInputMessage="1" showErrorMessage="1" errorTitle="Input Error" error="Please enter a numeric value between 0 and 99999999999999999" sqref="E48" xr:uid="{00000000-0002-0000-0B00-0000B4000000}">
      <formula1>0</formula1>
      <formula2>99999999999999900</formula2>
    </dataValidation>
    <dataValidation type="decimal" allowBlank="1" showInputMessage="1" showErrorMessage="1" errorTitle="Input Error" error="Please enter a numeric value between 0 and 99999999999999999" sqref="F48" xr:uid="{00000000-0002-0000-0B00-0000B5000000}">
      <formula1>0</formula1>
      <formula2>99999999999999900</formula2>
    </dataValidation>
    <dataValidation type="decimal" allowBlank="1" showInputMessage="1" showErrorMessage="1" errorTitle="Input Error" error="Please enter a numeric value between 0 and 99999999999999999" sqref="G48" xr:uid="{00000000-0002-0000-0B00-0000B6000000}">
      <formula1>0</formula1>
      <formula2>99999999999999900</formula2>
    </dataValidation>
    <dataValidation type="decimal" allowBlank="1" showInputMessage="1" showErrorMessage="1" errorTitle="Input Error" error="Please enter a numeric value between 0 and 99999999999999999" sqref="H48" xr:uid="{00000000-0002-0000-0B00-0000B7000000}">
      <formula1>0</formula1>
      <formula2>99999999999999900</formula2>
    </dataValidation>
    <dataValidation type="decimal" allowBlank="1" showInputMessage="1" showErrorMessage="1" errorTitle="Input Error" error="Please enter a numeric value between 0 and 99999999999999999" sqref="I48" xr:uid="{00000000-0002-0000-0B00-0000B8000000}">
      <formula1>0</formula1>
      <formula2>99999999999999900</formula2>
    </dataValidation>
    <dataValidation type="decimal" allowBlank="1" showInputMessage="1" showErrorMessage="1" errorTitle="Input Error" error="Please enter a numeric value between 0 and 99999999999999999" sqref="J48" xr:uid="{00000000-0002-0000-0B00-0000B9000000}">
      <formula1>0</formula1>
      <formula2>99999999999999900</formula2>
    </dataValidation>
    <dataValidation type="decimal" allowBlank="1" showInputMessage="1" showErrorMessage="1" errorTitle="Input Error" error="Please enter a numeric value between 0 and 99999999999999999" sqref="E49" xr:uid="{00000000-0002-0000-0B00-0000BA000000}">
      <formula1>0</formula1>
      <formula2>99999999999999900</formula2>
    </dataValidation>
    <dataValidation type="decimal" allowBlank="1" showInputMessage="1" showErrorMessage="1" errorTitle="Input Error" error="Please enter a numeric value between 0 and 99999999999999999" sqref="F49" xr:uid="{00000000-0002-0000-0B00-0000BB000000}">
      <formula1>0</formula1>
      <formula2>99999999999999900</formula2>
    </dataValidation>
    <dataValidation type="decimal" allowBlank="1" showInputMessage="1" showErrorMessage="1" errorTitle="Input Error" error="Please enter a numeric value between 0 and 99999999999999999" sqref="G49" xr:uid="{00000000-0002-0000-0B00-0000BC000000}">
      <formula1>0</formula1>
      <formula2>99999999999999900</formula2>
    </dataValidation>
    <dataValidation type="decimal" allowBlank="1" showInputMessage="1" showErrorMessage="1" errorTitle="Input Error" error="Please enter a numeric value between 0 and 99999999999999999" sqref="H49" xr:uid="{00000000-0002-0000-0B00-0000BD000000}">
      <formula1>0</formula1>
      <formula2>99999999999999900</formula2>
    </dataValidation>
    <dataValidation type="decimal" allowBlank="1" showInputMessage="1" showErrorMessage="1" errorTitle="Input Error" error="Please enter a numeric value between 0 and 99999999999999999" sqref="I49" xr:uid="{00000000-0002-0000-0B00-0000BE000000}">
      <formula1>0</formula1>
      <formula2>99999999999999900</formula2>
    </dataValidation>
    <dataValidation type="decimal" allowBlank="1" showInputMessage="1" showErrorMessage="1" errorTitle="Input Error" error="Please enter a numeric value between 0 and 99999999999999999" sqref="J49" xr:uid="{00000000-0002-0000-0B00-0000BF000000}">
      <formula1>0</formula1>
      <formula2>99999999999999900</formula2>
    </dataValidation>
    <dataValidation type="decimal" allowBlank="1" showInputMessage="1" showErrorMessage="1" errorTitle="Input Error" error="Please enter a numeric value between 0 and 99999999999999999" sqref="E50" xr:uid="{00000000-0002-0000-0B00-0000C0000000}">
      <formula1>0</formula1>
      <formula2>99999999999999900</formula2>
    </dataValidation>
    <dataValidation type="decimal" allowBlank="1" showInputMessage="1" showErrorMessage="1" errorTitle="Input Error" error="Please enter a numeric value between 0 and 99999999999999999" sqref="F50" xr:uid="{00000000-0002-0000-0B00-0000C1000000}">
      <formula1>0</formula1>
      <formula2>99999999999999900</formula2>
    </dataValidation>
    <dataValidation type="decimal" allowBlank="1" showInputMessage="1" showErrorMessage="1" errorTitle="Input Error" error="Please enter a numeric value between 0 and 99999999999999999" sqref="G50" xr:uid="{00000000-0002-0000-0B00-0000C2000000}">
      <formula1>0</formula1>
      <formula2>99999999999999900</formula2>
    </dataValidation>
    <dataValidation type="decimal" allowBlank="1" showInputMessage="1" showErrorMessage="1" errorTitle="Input Error" error="Please enter a numeric value between 0 and 99999999999999999" sqref="H50" xr:uid="{00000000-0002-0000-0B00-0000C3000000}">
      <formula1>0</formula1>
      <formula2>99999999999999900</formula2>
    </dataValidation>
    <dataValidation type="decimal" allowBlank="1" showInputMessage="1" showErrorMessage="1" errorTitle="Input Error" error="Please enter a numeric value between 0 and 99999999999999999" sqref="I50" xr:uid="{00000000-0002-0000-0B00-0000C4000000}">
      <formula1>0</formula1>
      <formula2>99999999999999900</formula2>
    </dataValidation>
    <dataValidation type="decimal" allowBlank="1" showInputMessage="1" showErrorMessage="1" errorTitle="Input Error" error="Please enter a numeric value between 0 and 99999999999999999" sqref="J50" xr:uid="{00000000-0002-0000-0B00-0000C5000000}">
      <formula1>0</formula1>
      <formula2>99999999999999900</formula2>
    </dataValidation>
    <dataValidation type="decimal" allowBlank="1" showInputMessage="1" showErrorMessage="1" errorTitle="Input Error" error="Please enter a numeric value between 0 and 99999999999999999" sqref="E51" xr:uid="{00000000-0002-0000-0B00-0000C6000000}">
      <formula1>0</formula1>
      <formula2>99999999999999900</formula2>
    </dataValidation>
    <dataValidation type="decimal" allowBlank="1" showInputMessage="1" showErrorMessage="1" errorTitle="Input Error" error="Please enter a numeric value between 0 and 99999999999999999" sqref="F51" xr:uid="{00000000-0002-0000-0B00-0000C7000000}">
      <formula1>0</formula1>
      <formula2>99999999999999900</formula2>
    </dataValidation>
    <dataValidation type="decimal" allowBlank="1" showInputMessage="1" showErrorMessage="1" errorTitle="Input Error" error="Please enter a numeric value between 0 and 99999999999999999" sqref="G51" xr:uid="{00000000-0002-0000-0B00-0000C8000000}">
      <formula1>0</formula1>
      <formula2>99999999999999900</formula2>
    </dataValidation>
    <dataValidation type="decimal" allowBlank="1" showInputMessage="1" showErrorMessage="1" errorTitle="Input Error" error="Please enter a numeric value between 0 and 99999999999999999" sqref="H51" xr:uid="{00000000-0002-0000-0B00-0000C9000000}">
      <formula1>0</formula1>
      <formula2>99999999999999900</formula2>
    </dataValidation>
    <dataValidation type="decimal" allowBlank="1" showInputMessage="1" showErrorMessage="1" errorTitle="Input Error" error="Please enter a numeric value between 0 and 99999999999999999" sqref="I51" xr:uid="{00000000-0002-0000-0B00-0000CA000000}">
      <formula1>0</formula1>
      <formula2>99999999999999900</formula2>
    </dataValidation>
    <dataValidation type="decimal" allowBlank="1" showInputMessage="1" showErrorMessage="1" errorTitle="Input Error" error="Please enter a numeric value between 0 and 99999999999999999" sqref="J51" xr:uid="{00000000-0002-0000-0B00-0000CB000000}">
      <formula1>0</formula1>
      <formula2>99999999999999900</formula2>
    </dataValidation>
    <dataValidation type="decimal" allowBlank="1" showInputMessage="1" showErrorMessage="1" errorTitle="Input Error" error="Please enter a numeric value between 0 and 99999999999999999" sqref="E52" xr:uid="{00000000-0002-0000-0B00-0000CC000000}">
      <formula1>0</formula1>
      <formula2>99999999999999900</formula2>
    </dataValidation>
    <dataValidation type="decimal" allowBlank="1" showInputMessage="1" showErrorMessage="1" errorTitle="Input Error" error="Please enter a numeric value between 0 and 99999999999999999" sqref="F52" xr:uid="{00000000-0002-0000-0B00-0000CD000000}">
      <formula1>0</formula1>
      <formula2>99999999999999900</formula2>
    </dataValidation>
    <dataValidation type="decimal" allowBlank="1" showInputMessage="1" showErrorMessage="1" errorTitle="Input Error" error="Please enter a numeric value between 0 and 99999999999999999" sqref="G52" xr:uid="{00000000-0002-0000-0B00-0000CE000000}">
      <formula1>0</formula1>
      <formula2>99999999999999900</formula2>
    </dataValidation>
    <dataValidation type="decimal" allowBlank="1" showInputMessage="1" showErrorMessage="1" errorTitle="Input Error" error="Please enter a numeric value between 0 and 99999999999999999" sqref="H52" xr:uid="{00000000-0002-0000-0B00-0000CF000000}">
      <formula1>0</formula1>
      <formula2>99999999999999900</formula2>
    </dataValidation>
    <dataValidation type="decimal" allowBlank="1" showInputMessage="1" showErrorMessage="1" errorTitle="Input Error" error="Please enter a numeric value between 0 and 99999999999999999" sqref="I52" xr:uid="{00000000-0002-0000-0B00-0000D0000000}">
      <formula1>0</formula1>
      <formula2>99999999999999900</formula2>
    </dataValidation>
    <dataValidation type="decimal" allowBlank="1" showInputMessage="1" showErrorMessage="1" errorTitle="Input Error" error="Please enter a numeric value between 0 and 99999999999999999" sqref="J52" xr:uid="{00000000-0002-0000-0B00-0000D1000000}">
      <formula1>0</formula1>
      <formula2>99999999999999900</formula2>
    </dataValidation>
    <dataValidation type="decimal" allowBlank="1" showInputMessage="1" showErrorMessage="1" errorTitle="Input Error" error="Please enter a numeric value between 0 and 99999999999999999" sqref="E53" xr:uid="{00000000-0002-0000-0B00-0000D2000000}">
      <formula1>0</formula1>
      <formula2>99999999999999900</formula2>
    </dataValidation>
    <dataValidation type="decimal" allowBlank="1" showInputMessage="1" showErrorMessage="1" errorTitle="Input Error" error="Please enter a numeric value between 0 and 99999999999999999" sqref="F53" xr:uid="{00000000-0002-0000-0B00-0000D3000000}">
      <formula1>0</formula1>
      <formula2>99999999999999900</formula2>
    </dataValidation>
    <dataValidation type="decimal" allowBlank="1" showInputMessage="1" showErrorMessage="1" errorTitle="Input Error" error="Please enter a numeric value between 0 and 99999999999999999" sqref="G53" xr:uid="{00000000-0002-0000-0B00-0000D4000000}">
      <formula1>0</formula1>
      <formula2>99999999999999900</formula2>
    </dataValidation>
    <dataValidation type="decimal" allowBlank="1" showInputMessage="1" showErrorMessage="1" errorTitle="Input Error" error="Please enter a numeric value between 0 and 99999999999999999" sqref="H53" xr:uid="{00000000-0002-0000-0B00-0000D5000000}">
      <formula1>0</formula1>
      <formula2>99999999999999900</formula2>
    </dataValidation>
    <dataValidation type="decimal" allowBlank="1" showInputMessage="1" showErrorMessage="1" errorTitle="Input Error" error="Please enter a numeric value between 0 and 99999999999999999" sqref="I53" xr:uid="{00000000-0002-0000-0B00-0000D6000000}">
      <formula1>0</formula1>
      <formula2>99999999999999900</formula2>
    </dataValidation>
    <dataValidation type="decimal" allowBlank="1" showInputMessage="1" showErrorMessage="1" errorTitle="Input Error" error="Please enter a numeric value between 0 and 99999999999999999" sqref="J53" xr:uid="{00000000-0002-0000-0B00-0000D7000000}">
      <formula1>0</formula1>
      <formula2>99999999999999900</formula2>
    </dataValidation>
    <dataValidation type="decimal" allowBlank="1" showInputMessage="1" showErrorMessage="1" errorTitle="Input Error" error="Please enter a numeric value between 0 and 99999999999999999" sqref="E54" xr:uid="{00000000-0002-0000-0B00-0000D8000000}">
      <formula1>0</formula1>
      <formula2>99999999999999900</formula2>
    </dataValidation>
    <dataValidation type="decimal" allowBlank="1" showInputMessage="1" showErrorMessage="1" errorTitle="Input Error" error="Please enter a numeric value between 0 and 99999999999999999" sqref="F54" xr:uid="{00000000-0002-0000-0B00-0000D9000000}">
      <formula1>0</formula1>
      <formula2>99999999999999900</formula2>
    </dataValidation>
    <dataValidation type="decimal" allowBlank="1" showInputMessage="1" showErrorMessage="1" errorTitle="Input Error" error="Please enter a numeric value between 0 and 99999999999999999" sqref="G54" xr:uid="{00000000-0002-0000-0B00-0000DA000000}">
      <formula1>0</formula1>
      <formula2>99999999999999900</formula2>
    </dataValidation>
    <dataValidation type="decimal" allowBlank="1" showInputMessage="1" showErrorMessage="1" errorTitle="Input Error" error="Please enter a numeric value between 0 and 99999999999999999" sqref="H54" xr:uid="{00000000-0002-0000-0B00-0000DB000000}">
      <formula1>0</formula1>
      <formula2>99999999999999900</formula2>
    </dataValidation>
    <dataValidation type="decimal" allowBlank="1" showInputMessage="1" showErrorMessage="1" errorTitle="Input Error" error="Please enter a numeric value between 0 and 99999999999999999" sqref="I54" xr:uid="{00000000-0002-0000-0B00-0000DC000000}">
      <formula1>0</formula1>
      <formula2>99999999999999900</formula2>
    </dataValidation>
    <dataValidation type="decimal" allowBlank="1" showInputMessage="1" showErrorMessage="1" errorTitle="Input Error" error="Please enter a numeric value between 0 and 99999999999999999" sqref="J54" xr:uid="{00000000-0002-0000-0B00-0000DD000000}">
      <formula1>0</formula1>
      <formula2>99999999999999900</formula2>
    </dataValidation>
    <dataValidation type="decimal" allowBlank="1" showInputMessage="1" showErrorMessage="1" errorTitle="Input Error" error="Please enter a numeric value between 0 and 99999999999999999" sqref="E55" xr:uid="{00000000-0002-0000-0B00-0000DE000000}">
      <formula1>0</formula1>
      <formula2>99999999999999900</formula2>
    </dataValidation>
    <dataValidation type="decimal" allowBlank="1" showInputMessage="1" showErrorMessage="1" errorTitle="Input Error" error="Please enter a numeric value between 0 and 99999999999999999" sqref="F55" xr:uid="{00000000-0002-0000-0B00-0000DF000000}">
      <formula1>0</formula1>
      <formula2>99999999999999900</formula2>
    </dataValidation>
    <dataValidation type="decimal" allowBlank="1" showInputMessage="1" showErrorMessage="1" errorTitle="Input Error" error="Please enter a numeric value between 0 and 99999999999999999" sqref="G55" xr:uid="{00000000-0002-0000-0B00-0000E0000000}">
      <formula1>0</formula1>
      <formula2>99999999999999900</formula2>
    </dataValidation>
    <dataValidation type="decimal" allowBlank="1" showInputMessage="1" showErrorMessage="1" errorTitle="Input Error" error="Please enter a numeric value between 0 and 99999999999999999" sqref="H55" xr:uid="{00000000-0002-0000-0B00-0000E1000000}">
      <formula1>0</formula1>
      <formula2>99999999999999900</formula2>
    </dataValidation>
    <dataValidation type="decimal" allowBlank="1" showInputMessage="1" showErrorMessage="1" errorTitle="Input Error" error="Please enter a numeric value between 0 and 99999999999999999" sqref="I55" xr:uid="{00000000-0002-0000-0B00-0000E2000000}">
      <formula1>0</formula1>
      <formula2>99999999999999900</formula2>
    </dataValidation>
    <dataValidation type="decimal" allowBlank="1" showInputMessage="1" showErrorMessage="1" errorTitle="Input Error" error="Please enter a numeric value between 0 and 99999999999999999" sqref="J55" xr:uid="{00000000-0002-0000-0B00-0000E3000000}">
      <formula1>0</formula1>
      <formula2>99999999999999900</formula2>
    </dataValidation>
    <dataValidation type="decimal" allowBlank="1" showInputMessage="1" showErrorMessage="1" errorTitle="Input Error" error="Please enter a numeric value between 0 and 99999999999999999" sqref="E56" xr:uid="{00000000-0002-0000-0B00-0000E4000000}">
      <formula1>0</formula1>
      <formula2>99999999999999900</formula2>
    </dataValidation>
    <dataValidation type="decimal" allowBlank="1" showInputMessage="1" showErrorMessage="1" errorTitle="Input Error" error="Please enter a numeric value between 0 and 99999999999999999" sqref="F56" xr:uid="{00000000-0002-0000-0B00-0000E5000000}">
      <formula1>0</formula1>
      <formula2>99999999999999900</formula2>
    </dataValidation>
    <dataValidation type="decimal" allowBlank="1" showInputMessage="1" showErrorMessage="1" errorTitle="Input Error" error="Please enter a numeric value between 0 and 99999999999999999" sqref="G56" xr:uid="{00000000-0002-0000-0B00-0000E6000000}">
      <formula1>0</formula1>
      <formula2>99999999999999900</formula2>
    </dataValidation>
    <dataValidation type="decimal" allowBlank="1" showInputMessage="1" showErrorMessage="1" errorTitle="Input Error" error="Please enter a numeric value between 0 and 99999999999999999" sqref="H56" xr:uid="{00000000-0002-0000-0B00-0000E7000000}">
      <formula1>0</formula1>
      <formula2>99999999999999900</formula2>
    </dataValidation>
    <dataValidation type="decimal" allowBlank="1" showInputMessage="1" showErrorMessage="1" errorTitle="Input Error" error="Please enter a numeric value between 0 and 99999999999999999" sqref="I56" xr:uid="{00000000-0002-0000-0B00-0000E8000000}">
      <formula1>0</formula1>
      <formula2>99999999999999900</formula2>
    </dataValidation>
    <dataValidation type="decimal" allowBlank="1" showInputMessage="1" showErrorMessage="1" errorTitle="Input Error" error="Please enter a numeric value between 0 and 99999999999999999" sqref="J56" xr:uid="{00000000-0002-0000-0B00-0000E9000000}">
      <formula1>0</formula1>
      <formula2>99999999999999900</formula2>
    </dataValidation>
    <dataValidation type="decimal" allowBlank="1" showInputMessage="1" showErrorMessage="1" errorTitle="Input Error" error="Please enter a numeric value between 0 and 99999999999999999" sqref="E57" xr:uid="{00000000-0002-0000-0B00-0000EA000000}">
      <formula1>0</formula1>
      <formula2>99999999999999900</formula2>
    </dataValidation>
    <dataValidation type="decimal" allowBlank="1" showInputMessage="1" showErrorMessage="1" errorTitle="Input Error" error="Please enter a numeric value between 0 and 99999999999999999" sqref="F57" xr:uid="{00000000-0002-0000-0B00-0000EB000000}">
      <formula1>0</formula1>
      <formula2>99999999999999900</formula2>
    </dataValidation>
    <dataValidation type="decimal" allowBlank="1" showInputMessage="1" showErrorMessage="1" errorTitle="Input Error" error="Please enter a numeric value between 0 and 99999999999999999" sqref="G57" xr:uid="{00000000-0002-0000-0B00-0000EC000000}">
      <formula1>0</formula1>
      <formula2>99999999999999900</formula2>
    </dataValidation>
    <dataValidation type="decimal" allowBlank="1" showInputMessage="1" showErrorMessage="1" errorTitle="Input Error" error="Please enter a numeric value between 0 and 99999999999999999" sqref="H57" xr:uid="{00000000-0002-0000-0B00-0000ED000000}">
      <formula1>0</formula1>
      <formula2>99999999999999900</formula2>
    </dataValidation>
    <dataValidation type="decimal" allowBlank="1" showInputMessage="1" showErrorMessage="1" errorTitle="Input Error" error="Please enter a numeric value between 0 and 99999999999999999" sqref="I57" xr:uid="{00000000-0002-0000-0B00-0000EE000000}">
      <formula1>0</formula1>
      <formula2>99999999999999900</formula2>
    </dataValidation>
    <dataValidation type="decimal" allowBlank="1" showInputMessage="1" showErrorMessage="1" errorTitle="Input Error" error="Please enter a numeric value between 0 and 99999999999999999" sqref="J57" xr:uid="{00000000-0002-0000-0B00-0000EF000000}">
      <formula1>0</formula1>
      <formula2>99999999999999900</formula2>
    </dataValidation>
    <dataValidation type="decimal" allowBlank="1" showInputMessage="1" showErrorMessage="1" errorTitle="Input Error" error="Please enter a numeric value between 0 and 99999999999999999" sqref="E58" xr:uid="{00000000-0002-0000-0B00-0000F0000000}">
      <formula1>0</formula1>
      <formula2>99999999999999900</formula2>
    </dataValidation>
    <dataValidation type="decimal" allowBlank="1" showInputMessage="1" showErrorMessage="1" errorTitle="Input Error" error="Please enter a numeric value between 0 and 99999999999999999" sqref="F58" xr:uid="{00000000-0002-0000-0B00-0000F1000000}">
      <formula1>0</formula1>
      <formula2>99999999999999900</formula2>
    </dataValidation>
    <dataValidation type="decimal" allowBlank="1" showInputMessage="1" showErrorMessage="1" errorTitle="Input Error" error="Please enter a numeric value between 0 and 99999999999999999" sqref="G58" xr:uid="{00000000-0002-0000-0B00-0000F2000000}">
      <formula1>0</formula1>
      <formula2>99999999999999900</formula2>
    </dataValidation>
    <dataValidation type="decimal" allowBlank="1" showInputMessage="1" showErrorMessage="1" errorTitle="Input Error" error="Please enter a numeric value between 0 and 99999999999999999" sqref="H58" xr:uid="{00000000-0002-0000-0B00-0000F3000000}">
      <formula1>0</formula1>
      <formula2>99999999999999900</formula2>
    </dataValidation>
    <dataValidation type="decimal" allowBlank="1" showInputMessage="1" showErrorMessage="1" errorTitle="Input Error" error="Please enter a numeric value between 0 and 99999999999999999" sqref="I58" xr:uid="{00000000-0002-0000-0B00-0000F4000000}">
      <formula1>0</formula1>
      <formula2>99999999999999900</formula2>
    </dataValidation>
    <dataValidation type="decimal" allowBlank="1" showInputMessage="1" showErrorMessage="1" errorTitle="Input Error" error="Please enter a numeric value between 0 and 99999999999999999" sqref="J58" xr:uid="{00000000-0002-0000-0B00-0000F5000000}">
      <formula1>0</formula1>
      <formula2>99999999999999900</formula2>
    </dataValidation>
    <dataValidation type="decimal" allowBlank="1" showInputMessage="1" showErrorMessage="1" errorTitle="Input Error" error="Please enter a numeric value between 0 and 99999999999999999" sqref="E59" xr:uid="{00000000-0002-0000-0B00-0000F6000000}">
      <formula1>0</formula1>
      <formula2>99999999999999900</formula2>
    </dataValidation>
    <dataValidation type="decimal" allowBlank="1" showInputMessage="1" showErrorMessage="1" errorTitle="Input Error" error="Please enter a numeric value between 0 and 99999999999999999" sqref="F59" xr:uid="{00000000-0002-0000-0B00-0000F7000000}">
      <formula1>0</formula1>
      <formula2>99999999999999900</formula2>
    </dataValidation>
    <dataValidation type="decimal" allowBlank="1" showInputMessage="1" showErrorMessage="1" errorTitle="Input Error" error="Please enter a numeric value between 0 and 99999999999999999" sqref="G59" xr:uid="{00000000-0002-0000-0B00-0000F8000000}">
      <formula1>0</formula1>
      <formula2>99999999999999900</formula2>
    </dataValidation>
    <dataValidation type="decimal" allowBlank="1" showInputMessage="1" showErrorMessage="1" errorTitle="Input Error" error="Please enter a numeric value between 0 and 99999999999999999" sqref="H59" xr:uid="{00000000-0002-0000-0B00-0000F9000000}">
      <formula1>0</formula1>
      <formula2>99999999999999900</formula2>
    </dataValidation>
    <dataValidation type="decimal" allowBlank="1" showInputMessage="1" showErrorMessage="1" errorTitle="Input Error" error="Please enter a numeric value between 0 and 99999999999999999" sqref="I59" xr:uid="{00000000-0002-0000-0B00-0000FA000000}">
      <formula1>0</formula1>
      <formula2>99999999999999900</formula2>
    </dataValidation>
    <dataValidation type="decimal" allowBlank="1" showInputMessage="1" showErrorMessage="1" errorTitle="Input Error" error="Please enter a numeric value between 0 and 99999999999999999" sqref="J59" xr:uid="{00000000-0002-0000-0B00-0000FB000000}">
      <formula1>0</formula1>
      <formula2>99999999999999900</formula2>
    </dataValidation>
    <dataValidation type="decimal" allowBlank="1" showInputMessage="1" showErrorMessage="1" errorTitle="Input Error" error="Please enter a numeric value between 0 and 99999999999999999" sqref="E60" xr:uid="{00000000-0002-0000-0B00-0000FC000000}">
      <formula1>0</formula1>
      <formula2>99999999999999900</formula2>
    </dataValidation>
    <dataValidation type="decimal" allowBlank="1" showInputMessage="1" showErrorMessage="1" errorTitle="Input Error" error="Please enter a numeric value between 0 and 99999999999999999" sqref="F60" xr:uid="{00000000-0002-0000-0B00-0000FD000000}">
      <formula1>0</formula1>
      <formula2>99999999999999900</formula2>
    </dataValidation>
    <dataValidation type="decimal" allowBlank="1" showInputMessage="1" showErrorMessage="1" errorTitle="Input Error" error="Please enter a numeric value between 0 and 99999999999999999" sqref="G60" xr:uid="{00000000-0002-0000-0B00-0000FE000000}">
      <formula1>0</formula1>
      <formula2>99999999999999900</formula2>
    </dataValidation>
    <dataValidation type="decimal" allowBlank="1" showInputMessage="1" showErrorMessage="1" errorTitle="Input Error" error="Please enter a numeric value between 0 and 99999999999999999" sqref="H60" xr:uid="{00000000-0002-0000-0B00-0000FF000000}">
      <formula1>0</formula1>
      <formula2>99999999999999900</formula2>
    </dataValidation>
    <dataValidation type="decimal" allowBlank="1" showInputMessage="1" showErrorMessage="1" errorTitle="Input Error" error="Please enter a numeric value between 0 and 99999999999999999" sqref="I60" xr:uid="{00000000-0002-0000-0B00-000000010000}">
      <formula1>0</formula1>
      <formula2>99999999999999900</formula2>
    </dataValidation>
    <dataValidation type="decimal" allowBlank="1" showInputMessage="1" showErrorMessage="1" errorTitle="Input Error" error="Please enter a numeric value between 0 and 99999999999999999" sqref="J60" xr:uid="{00000000-0002-0000-0B00-000001010000}">
      <formula1>0</formula1>
      <formula2>99999999999999900</formula2>
    </dataValidation>
    <dataValidation type="decimal" allowBlank="1" showInputMessage="1" showErrorMessage="1" errorTitle="Input Error" error="Please enter a numeric value between 0 and 99999999999999999" sqref="E61" xr:uid="{00000000-0002-0000-0B00-000002010000}">
      <formula1>0</formula1>
      <formula2>99999999999999900</formula2>
    </dataValidation>
    <dataValidation type="decimal" allowBlank="1" showInputMessage="1" showErrorMessage="1" errorTitle="Input Error" error="Please enter a numeric value between 0 and 99999999999999999" sqref="F61" xr:uid="{00000000-0002-0000-0B00-000003010000}">
      <formula1>0</formula1>
      <formula2>99999999999999900</formula2>
    </dataValidation>
    <dataValidation type="decimal" allowBlank="1" showInputMessage="1" showErrorMessage="1" errorTitle="Input Error" error="Please enter a numeric value between 0 and 99999999999999999" sqref="G61" xr:uid="{00000000-0002-0000-0B00-000004010000}">
      <formula1>0</formula1>
      <formula2>99999999999999900</formula2>
    </dataValidation>
    <dataValidation type="decimal" allowBlank="1" showInputMessage="1" showErrorMessage="1" errorTitle="Input Error" error="Please enter a numeric value between 0 and 99999999999999999" sqref="H61" xr:uid="{00000000-0002-0000-0B00-000005010000}">
      <formula1>0</formula1>
      <formula2>99999999999999900</formula2>
    </dataValidation>
    <dataValidation type="decimal" allowBlank="1" showInputMessage="1" showErrorMessage="1" errorTitle="Input Error" error="Please enter a numeric value between 0 and 99999999999999999" sqref="I61" xr:uid="{00000000-0002-0000-0B00-000006010000}">
      <formula1>0</formula1>
      <formula2>99999999999999900</formula2>
    </dataValidation>
    <dataValidation type="decimal" allowBlank="1" showInputMessage="1" showErrorMessage="1" errorTitle="Input Error" error="Please enter a numeric value between 0 and 99999999999999999" sqref="J61" xr:uid="{00000000-0002-0000-0B00-000007010000}">
      <formula1>0</formula1>
      <formula2>99999999999999900</formula2>
    </dataValidation>
    <dataValidation type="decimal" allowBlank="1" showInputMessage="1" showErrorMessage="1" errorTitle="Input Error" error="Please enter a numeric value between 0 and 99999999999999999" sqref="E62" xr:uid="{00000000-0002-0000-0B00-000008010000}">
      <formula1>0</formula1>
      <formula2>99999999999999900</formula2>
    </dataValidation>
    <dataValidation type="decimal" allowBlank="1" showInputMessage="1" showErrorMessage="1" errorTitle="Input Error" error="Please enter a numeric value between 0 and 99999999999999999" sqref="F62" xr:uid="{00000000-0002-0000-0B00-000009010000}">
      <formula1>0</formula1>
      <formula2>99999999999999900</formula2>
    </dataValidation>
    <dataValidation type="decimal" allowBlank="1" showInputMessage="1" showErrorMessage="1" errorTitle="Input Error" error="Please enter a numeric value between 0 and 99999999999999999" sqref="G62" xr:uid="{00000000-0002-0000-0B00-00000A010000}">
      <formula1>0</formula1>
      <formula2>99999999999999900</formula2>
    </dataValidation>
    <dataValidation type="decimal" allowBlank="1" showInputMessage="1" showErrorMessage="1" errorTitle="Input Error" error="Please enter a numeric value between 0 and 99999999999999999" sqref="H62" xr:uid="{00000000-0002-0000-0B00-00000B010000}">
      <formula1>0</formula1>
      <formula2>99999999999999900</formula2>
    </dataValidation>
    <dataValidation type="decimal" allowBlank="1" showInputMessage="1" showErrorMessage="1" errorTitle="Input Error" error="Please enter a numeric value between 0 and 99999999999999999" sqref="I62" xr:uid="{00000000-0002-0000-0B00-00000C010000}">
      <formula1>0</formula1>
      <formula2>99999999999999900</formula2>
    </dataValidation>
    <dataValidation type="decimal" allowBlank="1" showInputMessage="1" showErrorMessage="1" errorTitle="Input Error" error="Please enter a numeric value between 0 and 99999999999999999" sqref="J62" xr:uid="{00000000-0002-0000-0B00-00000D010000}">
      <formula1>0</formula1>
      <formula2>99999999999999900</formula2>
    </dataValidation>
    <dataValidation type="decimal" allowBlank="1" showInputMessage="1" showErrorMessage="1" errorTitle="Input Error" error="Please enter a numeric value between 0 and 99999999999999999" sqref="E63" xr:uid="{00000000-0002-0000-0B00-00000E010000}">
      <formula1>0</formula1>
      <formula2>99999999999999900</formula2>
    </dataValidation>
    <dataValidation type="decimal" allowBlank="1" showInputMessage="1" showErrorMessage="1" errorTitle="Input Error" error="Please enter a numeric value between 0 and 99999999999999999" sqref="F63" xr:uid="{00000000-0002-0000-0B00-00000F010000}">
      <formula1>0</formula1>
      <formula2>99999999999999900</formula2>
    </dataValidation>
    <dataValidation type="decimal" allowBlank="1" showInputMessage="1" showErrorMessage="1" errorTitle="Input Error" error="Please enter a numeric value between 0 and 99999999999999999" sqref="G63" xr:uid="{00000000-0002-0000-0B00-000010010000}">
      <formula1>0</formula1>
      <formula2>99999999999999900</formula2>
    </dataValidation>
    <dataValidation type="decimal" allowBlank="1" showInputMessage="1" showErrorMessage="1" errorTitle="Input Error" error="Please enter a numeric value between 0 and 99999999999999999" sqref="H63" xr:uid="{00000000-0002-0000-0B00-000011010000}">
      <formula1>0</formula1>
      <formula2>99999999999999900</formula2>
    </dataValidation>
    <dataValidation type="decimal" allowBlank="1" showInputMessage="1" showErrorMessage="1" errorTitle="Input Error" error="Please enter a numeric value between 0 and 99999999999999999" sqref="I63" xr:uid="{00000000-0002-0000-0B00-000012010000}">
      <formula1>0</formula1>
      <formula2>99999999999999900</formula2>
    </dataValidation>
    <dataValidation type="decimal" allowBlank="1" showInputMessage="1" showErrorMessage="1" errorTitle="Input Error" error="Please enter a numeric value between 0 and 99999999999999999" sqref="J63" xr:uid="{00000000-0002-0000-0B00-000013010000}">
      <formula1>0</formula1>
      <formula2>99999999999999900</formula2>
    </dataValidation>
    <dataValidation type="decimal" allowBlank="1" showInputMessage="1" showErrorMessage="1" errorTitle="Input Error" error="Please enter a numeric value between 0 and 99999999999999999" sqref="E64" xr:uid="{00000000-0002-0000-0B00-000014010000}">
      <formula1>0</formula1>
      <formula2>99999999999999900</formula2>
    </dataValidation>
    <dataValidation type="decimal" allowBlank="1" showInputMessage="1" showErrorMessage="1" errorTitle="Input Error" error="Please enter a numeric value between 0 and 99999999999999999" sqref="F64" xr:uid="{00000000-0002-0000-0B00-000015010000}">
      <formula1>0</formula1>
      <formula2>99999999999999900</formula2>
    </dataValidation>
    <dataValidation type="decimal" allowBlank="1" showInputMessage="1" showErrorMessage="1" errorTitle="Input Error" error="Please enter a numeric value between 0 and 99999999999999999" sqref="G64" xr:uid="{00000000-0002-0000-0B00-000016010000}">
      <formula1>0</formula1>
      <formula2>99999999999999900</formula2>
    </dataValidation>
    <dataValidation type="decimal" allowBlank="1" showInputMessage="1" showErrorMessage="1" errorTitle="Input Error" error="Please enter a numeric value between 0 and 99999999999999999" sqref="H64" xr:uid="{00000000-0002-0000-0B00-000017010000}">
      <formula1>0</formula1>
      <formula2>99999999999999900</formula2>
    </dataValidation>
    <dataValidation type="decimal" allowBlank="1" showInputMessage="1" showErrorMessage="1" errorTitle="Input Error" error="Please enter a numeric value between 0 and 99999999999999999" sqref="I64" xr:uid="{00000000-0002-0000-0B00-000018010000}">
      <formula1>0</formula1>
      <formula2>99999999999999900</formula2>
    </dataValidation>
    <dataValidation type="decimal" allowBlank="1" showInputMessage="1" showErrorMessage="1" errorTitle="Input Error" error="Please enter a numeric value between 0 and 99999999999999999" sqref="J64" xr:uid="{00000000-0002-0000-0B00-000019010000}">
      <formula1>0</formula1>
      <formula2>99999999999999900</formula2>
    </dataValidation>
    <dataValidation type="decimal" allowBlank="1" showInputMessage="1" showErrorMessage="1" errorTitle="Input Error" error="Please enter a numeric value between 0 and 99999999999999999" sqref="E65" xr:uid="{00000000-0002-0000-0B00-00001A010000}">
      <formula1>0</formula1>
      <formula2>99999999999999900</formula2>
    </dataValidation>
    <dataValidation type="decimal" allowBlank="1" showInputMessage="1" showErrorMessage="1" errorTitle="Input Error" error="Please enter a numeric value between 0 and 99999999999999999" sqref="F65" xr:uid="{00000000-0002-0000-0B00-00001B010000}">
      <formula1>0</formula1>
      <formula2>99999999999999900</formula2>
    </dataValidation>
    <dataValidation type="decimal" allowBlank="1" showInputMessage="1" showErrorMessage="1" errorTitle="Input Error" error="Please enter a numeric value between 0 and 99999999999999999" sqref="G65" xr:uid="{00000000-0002-0000-0B00-00001C010000}">
      <formula1>0</formula1>
      <formula2>99999999999999900</formula2>
    </dataValidation>
    <dataValidation type="decimal" allowBlank="1" showInputMessage="1" showErrorMessage="1" errorTitle="Input Error" error="Please enter a numeric value between 0 and 99999999999999999" sqref="H65" xr:uid="{00000000-0002-0000-0B00-00001D010000}">
      <formula1>0</formula1>
      <formula2>99999999999999900</formula2>
    </dataValidation>
    <dataValidation type="decimal" allowBlank="1" showInputMessage="1" showErrorMessage="1" errorTitle="Input Error" error="Please enter a numeric value between 0 and 99999999999999999" sqref="I65" xr:uid="{00000000-0002-0000-0B00-00001E010000}">
      <formula1>0</formula1>
      <formula2>99999999999999900</formula2>
    </dataValidation>
    <dataValidation type="decimal" allowBlank="1" showInputMessage="1" showErrorMessage="1" errorTitle="Input Error" error="Please enter a numeric value between 0 and 99999999999999999" sqref="J65" xr:uid="{00000000-0002-0000-0B00-00001F010000}">
      <formula1>0</formula1>
      <formula2>99999999999999900</formula2>
    </dataValidation>
    <dataValidation type="decimal" allowBlank="1" showInputMessage="1" showErrorMessage="1" errorTitle="Input Error" error="Please enter a numeric value between 0 and 99999999999999999" sqref="E66" xr:uid="{00000000-0002-0000-0B00-000020010000}">
      <formula1>0</formula1>
      <formula2>99999999999999900</formula2>
    </dataValidation>
    <dataValidation type="decimal" allowBlank="1" showInputMessage="1" showErrorMessage="1" errorTitle="Input Error" error="Please enter a numeric value between 0 and 99999999999999999" sqref="F66" xr:uid="{00000000-0002-0000-0B00-000021010000}">
      <formula1>0</formula1>
      <formula2>99999999999999900</formula2>
    </dataValidation>
    <dataValidation type="decimal" allowBlank="1" showInputMessage="1" showErrorMessage="1" errorTitle="Input Error" error="Please enter a numeric value between 0 and 99999999999999999" sqref="G66" xr:uid="{00000000-0002-0000-0B00-000022010000}">
      <formula1>0</formula1>
      <formula2>99999999999999900</formula2>
    </dataValidation>
    <dataValidation type="decimal" allowBlank="1" showInputMessage="1" showErrorMessage="1" errorTitle="Input Error" error="Please enter a numeric value between 0 and 99999999999999999" sqref="H66" xr:uid="{00000000-0002-0000-0B00-000023010000}">
      <formula1>0</formula1>
      <formula2>99999999999999900</formula2>
    </dataValidation>
    <dataValidation type="decimal" allowBlank="1" showInputMessage="1" showErrorMessage="1" errorTitle="Input Error" error="Please enter a numeric value between 0 and 99999999999999999" sqref="I66" xr:uid="{00000000-0002-0000-0B00-000024010000}">
      <formula1>0</formula1>
      <formula2>99999999999999900</formula2>
    </dataValidation>
    <dataValidation type="decimal" allowBlank="1" showInputMessage="1" showErrorMessage="1" errorTitle="Input Error" error="Please enter a numeric value between 0 and 99999999999999999" sqref="J66" xr:uid="{00000000-0002-0000-0B00-000025010000}">
      <formula1>0</formula1>
      <formula2>99999999999999900</formula2>
    </dataValidation>
    <dataValidation type="decimal" allowBlank="1" showInputMessage="1" showErrorMessage="1" errorTitle="Input Error" error="Please enter a numeric value between 0 and 99999999999999999" sqref="E67" xr:uid="{00000000-0002-0000-0B00-000026010000}">
      <formula1>0</formula1>
      <formula2>99999999999999900</formula2>
    </dataValidation>
    <dataValidation type="decimal" allowBlank="1" showInputMessage="1" showErrorMessage="1" errorTitle="Input Error" error="Please enter a numeric value between 0 and 99999999999999999" sqref="F67" xr:uid="{00000000-0002-0000-0B00-000027010000}">
      <formula1>0</formula1>
      <formula2>99999999999999900</formula2>
    </dataValidation>
    <dataValidation type="decimal" allowBlank="1" showInputMessage="1" showErrorMessage="1" errorTitle="Input Error" error="Please enter a numeric value between 0 and 99999999999999999" sqref="G67" xr:uid="{00000000-0002-0000-0B00-000028010000}">
      <formula1>0</formula1>
      <formula2>99999999999999900</formula2>
    </dataValidation>
    <dataValidation type="decimal" allowBlank="1" showInputMessage="1" showErrorMessage="1" errorTitle="Input Error" error="Please enter a numeric value between 0 and 99999999999999999" sqref="H67" xr:uid="{00000000-0002-0000-0B00-000029010000}">
      <formula1>0</formula1>
      <formula2>99999999999999900</formula2>
    </dataValidation>
    <dataValidation type="decimal" allowBlank="1" showInputMessage="1" showErrorMessage="1" errorTitle="Input Error" error="Please enter a numeric value between 0 and 99999999999999999" sqref="I67" xr:uid="{00000000-0002-0000-0B00-00002A010000}">
      <formula1>0</formula1>
      <formula2>99999999999999900</formula2>
    </dataValidation>
    <dataValidation type="decimal" allowBlank="1" showInputMessage="1" showErrorMessage="1" errorTitle="Input Error" error="Please enter a numeric value between 0 and 99999999999999999" sqref="J67" xr:uid="{00000000-0002-0000-0B00-00002B010000}">
      <formula1>0</formula1>
      <formula2>99999999999999900</formula2>
    </dataValidation>
    <dataValidation type="decimal" allowBlank="1" showInputMessage="1" showErrorMessage="1" errorTitle="Input Error" error="Please enter a numeric value between 0 and 99999999999999999" sqref="E68" xr:uid="{00000000-0002-0000-0B00-00002C010000}">
      <formula1>0</formula1>
      <formula2>99999999999999900</formula2>
    </dataValidation>
    <dataValidation type="decimal" allowBlank="1" showInputMessage="1" showErrorMessage="1" errorTitle="Input Error" error="Please enter a numeric value between 0 and 99999999999999999" sqref="F68" xr:uid="{00000000-0002-0000-0B00-00002D010000}">
      <formula1>0</formula1>
      <formula2>99999999999999900</formula2>
    </dataValidation>
    <dataValidation type="decimal" allowBlank="1" showInputMessage="1" showErrorMessage="1" errorTitle="Input Error" error="Please enter a numeric value between 0 and 99999999999999999" sqref="G68" xr:uid="{00000000-0002-0000-0B00-00002E010000}">
      <formula1>0</formula1>
      <formula2>99999999999999900</formula2>
    </dataValidation>
    <dataValidation type="decimal" allowBlank="1" showInputMessage="1" showErrorMessage="1" errorTitle="Input Error" error="Please enter a numeric value between 0 and 99999999999999999" sqref="H68" xr:uid="{00000000-0002-0000-0B00-00002F010000}">
      <formula1>0</formula1>
      <formula2>99999999999999900</formula2>
    </dataValidation>
    <dataValidation type="decimal" allowBlank="1" showInputMessage="1" showErrorMessage="1" errorTitle="Input Error" error="Please enter a numeric value between 0 and 99999999999999999" sqref="I68" xr:uid="{00000000-0002-0000-0B00-000030010000}">
      <formula1>0</formula1>
      <formula2>99999999999999900</formula2>
    </dataValidation>
    <dataValidation type="decimal" allowBlank="1" showInputMessage="1" showErrorMessage="1" errorTitle="Input Error" error="Please enter a numeric value between 0 and 99999999999999999" sqref="J68" xr:uid="{00000000-0002-0000-0B00-000031010000}">
      <formula1>0</formula1>
      <formula2>99999999999999900</formula2>
    </dataValidation>
    <dataValidation type="decimal" allowBlank="1" showInputMessage="1" showErrorMessage="1" errorTitle="Input Error" error="Please enter a numeric value between 0 and 99999999999999999" sqref="E69" xr:uid="{00000000-0002-0000-0B00-000032010000}">
      <formula1>0</formula1>
      <formula2>99999999999999900</formula2>
    </dataValidation>
    <dataValidation type="decimal" allowBlank="1" showInputMessage="1" showErrorMessage="1" errorTitle="Input Error" error="Please enter a numeric value between 0 and 99999999999999999" sqref="F69" xr:uid="{00000000-0002-0000-0B00-000033010000}">
      <formula1>0</formula1>
      <formula2>99999999999999900</formula2>
    </dataValidation>
    <dataValidation type="decimal" allowBlank="1" showInputMessage="1" showErrorMessage="1" errorTitle="Input Error" error="Please enter a numeric value between 0 and 99999999999999999" sqref="G69" xr:uid="{00000000-0002-0000-0B00-000034010000}">
      <formula1>0</formula1>
      <formula2>99999999999999900</formula2>
    </dataValidation>
    <dataValidation type="decimal" allowBlank="1" showInputMessage="1" showErrorMessage="1" errorTitle="Input Error" error="Please enter a numeric value between 0 and 99999999999999999" sqref="H69" xr:uid="{00000000-0002-0000-0B00-000035010000}">
      <formula1>0</formula1>
      <formula2>99999999999999900</formula2>
    </dataValidation>
    <dataValidation type="decimal" allowBlank="1" showInputMessage="1" showErrorMessage="1" errorTitle="Input Error" error="Please enter a numeric value between 0 and 99999999999999999" sqref="I69" xr:uid="{00000000-0002-0000-0B00-000036010000}">
      <formula1>0</formula1>
      <formula2>99999999999999900</formula2>
    </dataValidation>
    <dataValidation type="decimal" allowBlank="1" showInputMessage="1" showErrorMessage="1" errorTitle="Input Error" error="Please enter a numeric value between 0 and 99999999999999999" sqref="J69" xr:uid="{00000000-0002-0000-0B00-000037010000}">
      <formula1>0</formula1>
      <formula2>99999999999999900</formula2>
    </dataValidation>
    <dataValidation type="decimal" allowBlank="1" showInputMessage="1" showErrorMessage="1" errorTitle="Input Error" error="Please enter a numeric value between 0 and 99999999999999999" sqref="E70" xr:uid="{00000000-0002-0000-0B00-000038010000}">
      <formula1>0</formula1>
      <formula2>99999999999999900</formula2>
    </dataValidation>
    <dataValidation type="decimal" allowBlank="1" showInputMessage="1" showErrorMessage="1" errorTitle="Input Error" error="Please enter a numeric value between 0 and 99999999999999999" sqref="F70" xr:uid="{00000000-0002-0000-0B00-000039010000}">
      <formula1>0</formula1>
      <formula2>99999999999999900</formula2>
    </dataValidation>
    <dataValidation type="decimal" allowBlank="1" showInputMessage="1" showErrorMessage="1" errorTitle="Input Error" error="Please enter a numeric value between 0 and 99999999999999999" sqref="G70" xr:uid="{00000000-0002-0000-0B00-00003A010000}">
      <formula1>0</formula1>
      <formula2>99999999999999900</formula2>
    </dataValidation>
    <dataValidation type="decimal" allowBlank="1" showInputMessage="1" showErrorMessage="1" errorTitle="Input Error" error="Please enter a numeric value between 0 and 99999999999999999" sqref="H70" xr:uid="{00000000-0002-0000-0B00-00003B010000}">
      <formula1>0</formula1>
      <formula2>99999999999999900</formula2>
    </dataValidation>
    <dataValidation type="decimal" allowBlank="1" showInputMessage="1" showErrorMessage="1" errorTitle="Input Error" error="Please enter a numeric value between 0 and 99999999999999999" sqref="I70" xr:uid="{00000000-0002-0000-0B00-00003C010000}">
      <formula1>0</formula1>
      <formula2>99999999999999900</formula2>
    </dataValidation>
    <dataValidation type="decimal" allowBlank="1" showInputMessage="1" showErrorMessage="1" errorTitle="Input Error" error="Please enter a numeric value between 0 and 99999999999999999" sqref="J70" xr:uid="{00000000-0002-0000-0B00-00003D010000}">
      <formula1>0</formula1>
      <formula2>99999999999999900</formula2>
    </dataValidation>
  </dataValidations>
  <hyperlinks>
    <hyperlink ref="E9" location="Navigation!A1" display="Back To Navigation Page" xr:uid="{00000000-0004-0000-0B00-000000000000}"/>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72"/>
  <sheetViews>
    <sheetView showGridLines="0" topLeftCell="D1" zoomScaleNormal="90" workbookViewId="0">
      <selection sqref="A1:C1048576"/>
    </sheetView>
  </sheetViews>
  <sheetFormatPr defaultRowHeight="15"/>
  <cols>
    <col min="1" max="3" width="9.140625" hidden="1" customWidth="1"/>
    <col min="4" max="4" width="59.85546875" customWidth="1"/>
    <col min="5" max="10" width="28.7109375" customWidth="1"/>
  </cols>
  <sheetData>
    <row r="1" spans="1:12" ht="27.95" customHeight="1">
      <c r="A1" s="18" t="s">
        <v>865</v>
      </c>
      <c r="D1" s="153" t="s">
        <v>1344</v>
      </c>
      <c r="E1" s="153"/>
      <c r="F1" s="153"/>
      <c r="G1" s="153"/>
      <c r="H1" s="153"/>
    </row>
    <row r="2" spans="1:12" hidden="1">
      <c r="A2" s="18"/>
    </row>
    <row r="3" spans="1:12" hidden="1">
      <c r="A3" s="18"/>
    </row>
    <row r="4" spans="1:12" hidden="1">
      <c r="A4" s="18"/>
    </row>
    <row r="5" spans="1:12" hidden="1">
      <c r="A5" s="18"/>
    </row>
    <row r="6" spans="1:12" hidden="1">
      <c r="A6" s="18"/>
    </row>
    <row r="7" spans="1:12">
      <c r="A7" s="18"/>
    </row>
    <row r="8" spans="1:12">
      <c r="A8" s="18"/>
      <c r="E8" s="48" t="s">
        <v>68</v>
      </c>
    </row>
    <row r="9" spans="1:12">
      <c r="A9" s="136"/>
      <c r="B9" s="136"/>
      <c r="C9" s="136" t="s">
        <v>867</v>
      </c>
      <c r="D9" s="136"/>
      <c r="E9" s="136"/>
      <c r="F9" s="136"/>
      <c r="G9" s="136"/>
      <c r="H9" s="136"/>
      <c r="I9" s="136"/>
      <c r="J9" s="136"/>
      <c r="K9" s="136"/>
      <c r="L9" s="136"/>
    </row>
    <row r="10" spans="1:12">
      <c r="A10" s="136"/>
      <c r="B10" s="136"/>
      <c r="C10" s="136"/>
      <c r="D10" s="136"/>
      <c r="E10" s="136" t="s">
        <v>950</v>
      </c>
      <c r="F10" s="136" t="s">
        <v>656</v>
      </c>
      <c r="G10" s="136" t="s">
        <v>950</v>
      </c>
      <c r="H10" s="136" t="s">
        <v>656</v>
      </c>
      <c r="I10" s="136" t="s">
        <v>950</v>
      </c>
      <c r="J10" s="136" t="s">
        <v>656</v>
      </c>
      <c r="K10" s="136"/>
      <c r="L10" s="136"/>
    </row>
    <row r="11" spans="1:12">
      <c r="A11" s="136"/>
      <c r="B11" s="136"/>
      <c r="C11" s="136"/>
      <c r="D11" s="136"/>
      <c r="E11" s="136" t="s">
        <v>446</v>
      </c>
      <c r="F11" s="136" t="s">
        <v>446</v>
      </c>
      <c r="G11" s="136" t="s">
        <v>658</v>
      </c>
      <c r="H11" s="136" t="s">
        <v>658</v>
      </c>
      <c r="I11" s="136" t="s">
        <v>659</v>
      </c>
      <c r="J11" s="136" t="s">
        <v>659</v>
      </c>
      <c r="K11" s="136"/>
      <c r="L11" s="136"/>
    </row>
    <row r="12" spans="1:12">
      <c r="A12" s="136"/>
      <c r="B12" s="136"/>
      <c r="C12" s="136" t="s">
        <v>198</v>
      </c>
      <c r="D12" s="136" t="s">
        <v>202</v>
      </c>
      <c r="E12" s="136"/>
      <c r="F12" s="136"/>
      <c r="G12" s="136"/>
      <c r="H12" s="136"/>
      <c r="I12" s="136"/>
      <c r="J12" s="136"/>
      <c r="K12" s="136" t="s">
        <v>197</v>
      </c>
      <c r="L12" s="136" t="s">
        <v>199</v>
      </c>
    </row>
    <row r="13" spans="1:12">
      <c r="A13" s="136"/>
      <c r="B13" s="136"/>
      <c r="C13" s="136" t="s">
        <v>202</v>
      </c>
      <c r="D13" s="161" t="s">
        <v>1587</v>
      </c>
      <c r="E13" s="162"/>
      <c r="F13" s="162"/>
      <c r="G13" s="162"/>
      <c r="H13" s="162"/>
      <c r="I13" s="162"/>
      <c r="J13" s="163"/>
      <c r="K13" s="20"/>
      <c r="L13" s="136"/>
    </row>
    <row r="14" spans="1:12">
      <c r="A14" s="136"/>
      <c r="B14" s="136"/>
      <c r="C14" s="136" t="s">
        <v>202</v>
      </c>
      <c r="D14" s="159" t="s">
        <v>657</v>
      </c>
      <c r="E14" s="154" t="s">
        <v>1097</v>
      </c>
      <c r="F14" s="155"/>
      <c r="G14" s="154" t="s">
        <v>1098</v>
      </c>
      <c r="H14" s="155"/>
      <c r="I14" s="154" t="s">
        <v>1099</v>
      </c>
      <c r="J14" s="155"/>
      <c r="K14" s="20"/>
      <c r="L14" s="136"/>
    </row>
    <row r="15" spans="1:12">
      <c r="A15" s="136"/>
      <c r="B15" s="136"/>
      <c r="C15" s="136" t="s">
        <v>202</v>
      </c>
      <c r="D15" s="160"/>
      <c r="E15" s="24" t="s">
        <v>654</v>
      </c>
      <c r="F15" s="23" t="s">
        <v>655</v>
      </c>
      <c r="G15" s="24" t="s">
        <v>654</v>
      </c>
      <c r="H15" s="23" t="s">
        <v>655</v>
      </c>
      <c r="I15" s="24" t="s">
        <v>654</v>
      </c>
      <c r="J15" s="23" t="s">
        <v>655</v>
      </c>
      <c r="K15" s="20"/>
      <c r="L15" s="136"/>
    </row>
    <row r="16" spans="1:12" hidden="1">
      <c r="A16" s="136"/>
      <c r="B16" s="136"/>
      <c r="C16" s="136" t="s">
        <v>197</v>
      </c>
      <c r="L16" s="136"/>
    </row>
    <row r="17" spans="1:12">
      <c r="A17" s="136"/>
      <c r="B17" s="136" t="s">
        <v>653</v>
      </c>
      <c r="C17" s="136"/>
      <c r="D17" s="21" t="s">
        <v>704</v>
      </c>
      <c r="E17" s="73">
        <f t="shared" ref="E17:J17" si="0">E18+E19+E25</f>
        <v>0</v>
      </c>
      <c r="F17" s="73">
        <f t="shared" si="0"/>
        <v>0</v>
      </c>
      <c r="G17" s="73">
        <f t="shared" si="0"/>
        <v>0</v>
      </c>
      <c r="H17" s="73">
        <f t="shared" si="0"/>
        <v>0</v>
      </c>
      <c r="I17" s="73">
        <f t="shared" si="0"/>
        <v>0</v>
      </c>
      <c r="J17" s="73">
        <f t="shared" si="0"/>
        <v>0</v>
      </c>
      <c r="L17" s="136"/>
    </row>
    <row r="18" spans="1:12">
      <c r="A18" s="136"/>
      <c r="B18" s="136" t="s">
        <v>128</v>
      </c>
      <c r="C18" s="136"/>
      <c r="D18" s="19" t="s">
        <v>705</v>
      </c>
      <c r="E18" s="72"/>
      <c r="F18" s="72"/>
      <c r="G18" s="44"/>
      <c r="H18" s="44"/>
      <c r="I18" s="73">
        <f>E18</f>
        <v>0</v>
      </c>
      <c r="J18" s="73">
        <f>F18</f>
        <v>0</v>
      </c>
      <c r="L18" s="136"/>
    </row>
    <row r="19" spans="1:12">
      <c r="A19" s="136"/>
      <c r="B19" s="136" t="s">
        <v>616</v>
      </c>
      <c r="C19" s="136"/>
      <c r="D19" s="21" t="s">
        <v>706</v>
      </c>
      <c r="E19" s="73">
        <f>E20+E23+E24</f>
        <v>0</v>
      </c>
      <c r="F19" s="73">
        <f>F20+F23+F24</f>
        <v>0</v>
      </c>
      <c r="G19" s="73">
        <f>G20+G23+G24</f>
        <v>0</v>
      </c>
      <c r="H19" s="73">
        <f>H20+H23+H24</f>
        <v>0</v>
      </c>
      <c r="I19" s="73">
        <f>E19</f>
        <v>0</v>
      </c>
      <c r="J19" s="73">
        <f>F19</f>
        <v>0</v>
      </c>
      <c r="L19" s="136"/>
    </row>
    <row r="20" spans="1:12">
      <c r="A20" s="136"/>
      <c r="B20" s="136" t="s">
        <v>1617</v>
      </c>
      <c r="C20" s="136"/>
      <c r="D20" s="21" t="s">
        <v>707</v>
      </c>
      <c r="E20" s="73">
        <f t="shared" ref="E20:J20" si="1">E21+E22</f>
        <v>0</v>
      </c>
      <c r="F20" s="73">
        <f t="shared" si="1"/>
        <v>0</v>
      </c>
      <c r="G20" s="73">
        <f t="shared" si="1"/>
        <v>0</v>
      </c>
      <c r="H20" s="73">
        <f t="shared" si="1"/>
        <v>0</v>
      </c>
      <c r="I20" s="73">
        <f t="shared" si="1"/>
        <v>0</v>
      </c>
      <c r="J20" s="73">
        <f t="shared" si="1"/>
        <v>0</v>
      </c>
      <c r="L20" s="136"/>
    </row>
    <row r="21" spans="1:12">
      <c r="A21" s="136"/>
      <c r="B21" s="136" t="s">
        <v>1618</v>
      </c>
      <c r="C21" s="136"/>
      <c r="D21" s="19" t="s">
        <v>708</v>
      </c>
      <c r="E21" s="72"/>
      <c r="F21" s="72"/>
      <c r="G21" s="44"/>
      <c r="H21" s="44"/>
      <c r="I21" s="73">
        <f t="shared" ref="I21:J24" si="2">E21</f>
        <v>0</v>
      </c>
      <c r="J21" s="73">
        <f t="shared" si="2"/>
        <v>0</v>
      </c>
      <c r="L21" s="136"/>
    </row>
    <row r="22" spans="1:12">
      <c r="A22" s="136"/>
      <c r="B22" s="136" t="s">
        <v>1619</v>
      </c>
      <c r="C22" s="136"/>
      <c r="D22" s="19" t="s">
        <v>709</v>
      </c>
      <c r="E22" s="72"/>
      <c r="F22" s="72"/>
      <c r="G22" s="44"/>
      <c r="H22" s="44"/>
      <c r="I22" s="73">
        <f t="shared" si="2"/>
        <v>0</v>
      </c>
      <c r="J22" s="73">
        <f t="shared" si="2"/>
        <v>0</v>
      </c>
      <c r="L22" s="136"/>
    </row>
    <row r="23" spans="1:12">
      <c r="A23" s="136"/>
      <c r="B23" s="136" t="s">
        <v>1620</v>
      </c>
      <c r="C23" s="136"/>
      <c r="D23" s="19" t="s">
        <v>710</v>
      </c>
      <c r="E23" s="72"/>
      <c r="F23" s="72"/>
      <c r="G23" s="44"/>
      <c r="H23" s="44"/>
      <c r="I23" s="73">
        <f t="shared" si="2"/>
        <v>0</v>
      </c>
      <c r="J23" s="73">
        <f t="shared" si="2"/>
        <v>0</v>
      </c>
      <c r="L23" s="136"/>
    </row>
    <row r="24" spans="1:12">
      <c r="A24" s="136"/>
      <c r="B24" s="136" t="s">
        <v>1621</v>
      </c>
      <c r="C24" s="136"/>
      <c r="D24" s="68" t="s">
        <v>1236</v>
      </c>
      <c r="E24" s="72"/>
      <c r="F24" s="72"/>
      <c r="G24" s="44"/>
      <c r="H24" s="44"/>
      <c r="I24" s="73">
        <f t="shared" si="2"/>
        <v>0</v>
      </c>
      <c r="J24" s="73">
        <f t="shared" si="2"/>
        <v>0</v>
      </c>
      <c r="L24" s="136"/>
    </row>
    <row r="25" spans="1:12">
      <c r="A25" s="136"/>
      <c r="B25" s="136" t="s">
        <v>1622</v>
      </c>
      <c r="C25" s="136"/>
      <c r="D25" s="21" t="s">
        <v>711</v>
      </c>
      <c r="E25" s="73">
        <f t="shared" ref="E25:J25" si="3">E26+E27+E28+E29+E30+E31</f>
        <v>0</v>
      </c>
      <c r="F25" s="73">
        <f t="shared" si="3"/>
        <v>0</v>
      </c>
      <c r="G25" s="73">
        <f t="shared" si="3"/>
        <v>0</v>
      </c>
      <c r="H25" s="73">
        <f t="shared" si="3"/>
        <v>0</v>
      </c>
      <c r="I25" s="73">
        <f t="shared" si="3"/>
        <v>0</v>
      </c>
      <c r="J25" s="73">
        <f t="shared" si="3"/>
        <v>0</v>
      </c>
      <c r="L25" s="136"/>
    </row>
    <row r="26" spans="1:12">
      <c r="A26" s="136"/>
      <c r="B26" s="136" t="s">
        <v>982</v>
      </c>
      <c r="C26" s="136"/>
      <c r="D26" s="19" t="s">
        <v>712</v>
      </c>
      <c r="E26" s="72"/>
      <c r="F26" s="72"/>
      <c r="G26" s="44"/>
      <c r="H26" s="44"/>
      <c r="I26" s="73">
        <f>E26</f>
        <v>0</v>
      </c>
      <c r="J26" s="73">
        <f>F26</f>
        <v>0</v>
      </c>
      <c r="L26" s="136"/>
    </row>
    <row r="27" spans="1:12" ht="30">
      <c r="A27" s="136"/>
      <c r="B27" s="136" t="s">
        <v>983</v>
      </c>
      <c r="C27" s="136"/>
      <c r="D27" s="19" t="s">
        <v>1248</v>
      </c>
      <c r="E27" s="72"/>
      <c r="F27" s="72"/>
      <c r="G27" s="44"/>
      <c r="H27" s="44"/>
      <c r="I27" s="73">
        <f t="shared" ref="I27:I33" si="4">E27</f>
        <v>0</v>
      </c>
      <c r="J27" s="73">
        <f t="shared" ref="J27:J33" si="5">F27</f>
        <v>0</v>
      </c>
      <c r="L27" s="136"/>
    </row>
    <row r="28" spans="1:12">
      <c r="A28" s="136"/>
      <c r="B28" s="136" t="s">
        <v>984</v>
      </c>
      <c r="C28" s="136"/>
      <c r="D28" s="19" t="s">
        <v>642</v>
      </c>
      <c r="E28" s="72"/>
      <c r="F28" s="72"/>
      <c r="G28" s="44"/>
      <c r="H28" s="44"/>
      <c r="I28" s="73">
        <f t="shared" si="4"/>
        <v>0</v>
      </c>
      <c r="J28" s="73">
        <f t="shared" si="5"/>
        <v>0</v>
      </c>
      <c r="L28" s="136"/>
    </row>
    <row r="29" spans="1:12" ht="30">
      <c r="A29" s="136"/>
      <c r="B29" s="136" t="s">
        <v>985</v>
      </c>
      <c r="C29" s="136"/>
      <c r="D29" s="19" t="s">
        <v>643</v>
      </c>
      <c r="E29" s="72"/>
      <c r="F29" s="72"/>
      <c r="G29" s="44"/>
      <c r="H29" s="44"/>
      <c r="I29" s="73">
        <f t="shared" si="4"/>
        <v>0</v>
      </c>
      <c r="J29" s="73">
        <f t="shared" si="5"/>
        <v>0</v>
      </c>
      <c r="L29" s="136"/>
    </row>
    <row r="30" spans="1:12">
      <c r="A30" s="136"/>
      <c r="B30" s="136" t="s">
        <v>988</v>
      </c>
      <c r="C30" s="136"/>
      <c r="D30" s="19" t="s">
        <v>644</v>
      </c>
      <c r="E30" s="72"/>
      <c r="F30" s="72"/>
      <c r="G30" s="44"/>
      <c r="H30" s="44"/>
      <c r="I30" s="73">
        <f t="shared" si="4"/>
        <v>0</v>
      </c>
      <c r="J30" s="73">
        <f t="shared" si="5"/>
        <v>0</v>
      </c>
      <c r="L30" s="136"/>
    </row>
    <row r="31" spans="1:12">
      <c r="A31" s="136"/>
      <c r="B31" s="136" t="s">
        <v>1384</v>
      </c>
      <c r="C31" s="136"/>
      <c r="D31" s="19" t="s">
        <v>645</v>
      </c>
      <c r="E31" s="72"/>
      <c r="F31" s="72"/>
      <c r="G31" s="44"/>
      <c r="H31" s="44"/>
      <c r="I31" s="73">
        <f t="shared" si="4"/>
        <v>0</v>
      </c>
      <c r="J31" s="73">
        <f t="shared" si="5"/>
        <v>0</v>
      </c>
      <c r="L31" s="136"/>
    </row>
    <row r="32" spans="1:12">
      <c r="A32" s="136"/>
      <c r="B32" s="136" t="s">
        <v>357</v>
      </c>
      <c r="C32" s="136"/>
      <c r="D32" s="21" t="s">
        <v>217</v>
      </c>
      <c r="E32" s="73">
        <f>E33+E34</f>
        <v>0</v>
      </c>
      <c r="F32" s="73">
        <f>F33+F34</f>
        <v>0</v>
      </c>
      <c r="G32" s="44"/>
      <c r="H32" s="44"/>
      <c r="I32" s="73">
        <f>I33+I34</f>
        <v>0</v>
      </c>
      <c r="J32" s="73">
        <f>J33+J34</f>
        <v>0</v>
      </c>
      <c r="L32" s="136"/>
    </row>
    <row r="33" spans="1:12">
      <c r="A33" s="136"/>
      <c r="B33" s="136" t="s">
        <v>1623</v>
      </c>
      <c r="C33" s="136"/>
      <c r="D33" s="19" t="s">
        <v>1141</v>
      </c>
      <c r="E33" s="72"/>
      <c r="F33" s="72"/>
      <c r="G33" s="44"/>
      <c r="H33" s="44"/>
      <c r="I33" s="73">
        <f t="shared" si="4"/>
        <v>0</v>
      </c>
      <c r="J33" s="73">
        <f t="shared" si="5"/>
        <v>0</v>
      </c>
      <c r="L33" s="136"/>
    </row>
    <row r="34" spans="1:12">
      <c r="A34" s="136"/>
      <c r="B34" s="136" t="s">
        <v>1624</v>
      </c>
      <c r="C34" s="136"/>
      <c r="D34" s="21" t="s">
        <v>1142</v>
      </c>
      <c r="E34" s="73">
        <f t="shared" ref="E34:J34" si="6">E35+E36</f>
        <v>0</v>
      </c>
      <c r="F34" s="73">
        <f t="shared" si="6"/>
        <v>0</v>
      </c>
      <c r="G34" s="73">
        <f t="shared" si="6"/>
        <v>0</v>
      </c>
      <c r="H34" s="73">
        <f t="shared" si="6"/>
        <v>0</v>
      </c>
      <c r="I34" s="73">
        <f t="shared" si="6"/>
        <v>0</v>
      </c>
      <c r="J34" s="73">
        <f t="shared" si="6"/>
        <v>0</v>
      </c>
      <c r="L34" s="136"/>
    </row>
    <row r="35" spans="1:12">
      <c r="A35" s="136"/>
      <c r="B35" s="136" t="s">
        <v>1592</v>
      </c>
      <c r="C35" s="136"/>
      <c r="D35" s="19" t="s">
        <v>1143</v>
      </c>
      <c r="E35" s="72"/>
      <c r="F35" s="72"/>
      <c r="G35" s="44"/>
      <c r="H35" s="44"/>
      <c r="I35" s="73">
        <f>E35</f>
        <v>0</v>
      </c>
      <c r="J35" s="73">
        <f>F35</f>
        <v>0</v>
      </c>
      <c r="L35" s="136"/>
    </row>
    <row r="36" spans="1:12">
      <c r="A36" s="136"/>
      <c r="B36" s="136" t="s">
        <v>1593</v>
      </c>
      <c r="C36" s="136"/>
      <c r="D36" s="19" t="s">
        <v>1144</v>
      </c>
      <c r="E36" s="72"/>
      <c r="F36" s="72"/>
      <c r="G36" s="44"/>
      <c r="H36" s="44"/>
      <c r="I36" s="73">
        <f>E36</f>
        <v>0</v>
      </c>
      <c r="J36" s="73">
        <f>F36</f>
        <v>0</v>
      </c>
      <c r="L36" s="136"/>
    </row>
    <row r="37" spans="1:12">
      <c r="A37" s="136"/>
      <c r="B37" s="136" t="s">
        <v>1594</v>
      </c>
      <c r="C37" s="136"/>
      <c r="D37" s="21" t="s">
        <v>1237</v>
      </c>
      <c r="E37" s="73">
        <f t="shared" ref="E37:J37" si="7">E17+E33+E34</f>
        <v>0</v>
      </c>
      <c r="F37" s="73">
        <f t="shared" si="7"/>
        <v>0</v>
      </c>
      <c r="G37" s="73">
        <f t="shared" si="7"/>
        <v>0</v>
      </c>
      <c r="H37" s="73">
        <f t="shared" si="7"/>
        <v>0</v>
      </c>
      <c r="I37" s="73">
        <f t="shared" si="7"/>
        <v>0</v>
      </c>
      <c r="J37" s="73">
        <f t="shared" si="7"/>
        <v>0</v>
      </c>
      <c r="L37" s="136"/>
    </row>
    <row r="38" spans="1:12">
      <c r="A38" s="136"/>
      <c r="B38" s="136"/>
      <c r="C38" s="136"/>
      <c r="D38" s="21" t="s">
        <v>1145</v>
      </c>
      <c r="E38" s="80"/>
      <c r="F38" s="80"/>
      <c r="G38" s="44"/>
      <c r="H38" s="44"/>
      <c r="I38" s="80">
        <f>E38</f>
        <v>0</v>
      </c>
      <c r="J38" s="80">
        <f>F38</f>
        <v>0</v>
      </c>
      <c r="L38" s="136"/>
    </row>
    <row r="39" spans="1:12">
      <c r="A39" s="136"/>
      <c r="B39" s="136" t="s">
        <v>1595</v>
      </c>
      <c r="C39" s="136"/>
      <c r="D39" s="21" t="s">
        <v>1146</v>
      </c>
      <c r="E39" s="73">
        <f t="shared" ref="E39:J39" si="8">E40+E41</f>
        <v>0</v>
      </c>
      <c r="F39" s="80">
        <f t="shared" si="8"/>
        <v>0</v>
      </c>
      <c r="G39" s="73">
        <f t="shared" si="8"/>
        <v>0</v>
      </c>
      <c r="H39" s="73">
        <f t="shared" si="8"/>
        <v>0</v>
      </c>
      <c r="I39" s="73">
        <f t="shared" si="8"/>
        <v>0</v>
      </c>
      <c r="J39" s="80">
        <f t="shared" si="8"/>
        <v>0</v>
      </c>
      <c r="L39" s="136"/>
    </row>
    <row r="40" spans="1:12">
      <c r="A40" s="136"/>
      <c r="B40" s="136" t="s">
        <v>1596</v>
      </c>
      <c r="C40" s="136"/>
      <c r="D40" s="19" t="s">
        <v>821</v>
      </c>
      <c r="E40" s="72"/>
      <c r="F40" s="80"/>
      <c r="G40" s="44"/>
      <c r="H40" s="44"/>
      <c r="I40" s="73">
        <f>E40</f>
        <v>0</v>
      </c>
      <c r="J40" s="80">
        <f>F40</f>
        <v>0</v>
      </c>
      <c r="L40" s="136"/>
    </row>
    <row r="41" spans="1:12">
      <c r="A41" s="136"/>
      <c r="B41" s="136" t="s">
        <v>1597</v>
      </c>
      <c r="C41" s="136"/>
      <c r="D41" s="21" t="s">
        <v>822</v>
      </c>
      <c r="E41" s="73">
        <f t="shared" ref="E41:J41" si="9">E42+E43+E45+E44</f>
        <v>0</v>
      </c>
      <c r="F41" s="80">
        <f t="shared" si="9"/>
        <v>0</v>
      </c>
      <c r="G41" s="73">
        <f t="shared" si="9"/>
        <v>0</v>
      </c>
      <c r="H41" s="73">
        <f t="shared" si="9"/>
        <v>0</v>
      </c>
      <c r="I41" s="73">
        <f t="shared" si="9"/>
        <v>0</v>
      </c>
      <c r="J41" s="80">
        <f t="shared" si="9"/>
        <v>0</v>
      </c>
      <c r="L41" s="136"/>
    </row>
    <row r="42" spans="1:12">
      <c r="A42" s="136"/>
      <c r="B42" s="136" t="s">
        <v>965</v>
      </c>
      <c r="C42" s="136"/>
      <c r="D42" s="19" t="s">
        <v>823</v>
      </c>
      <c r="E42" s="72"/>
      <c r="F42" s="80"/>
      <c r="G42" s="44"/>
      <c r="H42" s="44"/>
      <c r="I42" s="73">
        <f t="shared" ref="I42:J45" si="10">E42</f>
        <v>0</v>
      </c>
      <c r="J42" s="80">
        <f t="shared" si="10"/>
        <v>0</v>
      </c>
      <c r="L42" s="136"/>
    </row>
    <row r="43" spans="1:12">
      <c r="A43" s="136"/>
      <c r="B43" s="136" t="s">
        <v>966</v>
      </c>
      <c r="C43" s="136"/>
      <c r="D43" s="19" t="s">
        <v>824</v>
      </c>
      <c r="E43" s="72"/>
      <c r="F43" s="80"/>
      <c r="G43" s="44"/>
      <c r="H43" s="44"/>
      <c r="I43" s="73">
        <f t="shared" si="10"/>
        <v>0</v>
      </c>
      <c r="J43" s="80">
        <f t="shared" si="10"/>
        <v>0</v>
      </c>
      <c r="L43" s="136"/>
    </row>
    <row r="44" spans="1:12">
      <c r="A44" s="136"/>
      <c r="B44" s="136" t="s">
        <v>967</v>
      </c>
      <c r="C44" s="136"/>
      <c r="D44" s="19" t="s">
        <v>825</v>
      </c>
      <c r="E44" s="72"/>
      <c r="F44" s="80"/>
      <c r="G44" s="44"/>
      <c r="H44" s="44"/>
      <c r="I44" s="73">
        <f t="shared" si="10"/>
        <v>0</v>
      </c>
      <c r="J44" s="80">
        <f t="shared" si="10"/>
        <v>0</v>
      </c>
      <c r="L44" s="136"/>
    </row>
    <row r="45" spans="1:12">
      <c r="A45" s="136"/>
      <c r="B45" s="136" t="s">
        <v>968</v>
      </c>
      <c r="C45" s="136"/>
      <c r="D45" s="19" t="s">
        <v>826</v>
      </c>
      <c r="E45" s="72"/>
      <c r="F45" s="80"/>
      <c r="G45" s="44"/>
      <c r="H45" s="44"/>
      <c r="I45" s="73">
        <f t="shared" si="10"/>
        <v>0</v>
      </c>
      <c r="J45" s="80">
        <f t="shared" si="10"/>
        <v>0</v>
      </c>
      <c r="L45" s="136"/>
    </row>
    <row r="46" spans="1:12">
      <c r="A46" s="136"/>
      <c r="B46" s="136" t="s">
        <v>1385</v>
      </c>
      <c r="C46" s="136"/>
      <c r="D46" s="21" t="s">
        <v>827</v>
      </c>
      <c r="E46" s="73">
        <f>E47</f>
        <v>0</v>
      </c>
      <c r="F46" s="80">
        <f>F47</f>
        <v>0</v>
      </c>
      <c r="G46" s="44"/>
      <c r="H46" s="44"/>
      <c r="I46" s="73">
        <f>I47</f>
        <v>0</v>
      </c>
      <c r="J46" s="80">
        <f>J47</f>
        <v>0</v>
      </c>
      <c r="L46" s="136"/>
    </row>
    <row r="47" spans="1:12">
      <c r="A47" s="136"/>
      <c r="B47" s="136" t="s">
        <v>925</v>
      </c>
      <c r="C47" s="136"/>
      <c r="D47" s="21" t="s">
        <v>828</v>
      </c>
      <c r="E47" s="73">
        <f t="shared" ref="E47:J47" si="11">E48+E49</f>
        <v>0</v>
      </c>
      <c r="F47" s="80">
        <f t="shared" si="11"/>
        <v>0</v>
      </c>
      <c r="G47" s="80">
        <f t="shared" si="11"/>
        <v>0</v>
      </c>
      <c r="H47" s="80">
        <f t="shared" si="11"/>
        <v>0</v>
      </c>
      <c r="I47" s="73">
        <f t="shared" si="11"/>
        <v>0</v>
      </c>
      <c r="J47" s="80">
        <f t="shared" si="11"/>
        <v>0</v>
      </c>
      <c r="L47" s="136"/>
    </row>
    <row r="48" spans="1:12">
      <c r="A48" s="136"/>
      <c r="B48" s="136" t="s">
        <v>617</v>
      </c>
      <c r="C48" s="136"/>
      <c r="D48" s="19" t="s">
        <v>829</v>
      </c>
      <c r="E48" s="72"/>
      <c r="F48" s="80"/>
      <c r="G48" s="44"/>
      <c r="H48" s="44"/>
      <c r="I48" s="73">
        <f>E48</f>
        <v>0</v>
      </c>
      <c r="J48" s="80">
        <f>F48</f>
        <v>0</v>
      </c>
      <c r="L48" s="136"/>
    </row>
    <row r="49" spans="1:12">
      <c r="A49" s="136"/>
      <c r="B49" s="136" t="s">
        <v>924</v>
      </c>
      <c r="C49" s="136"/>
      <c r="D49" s="19" t="s">
        <v>830</v>
      </c>
      <c r="E49" s="72"/>
      <c r="F49" s="80"/>
      <c r="G49" s="44"/>
      <c r="H49" s="44"/>
      <c r="I49" s="73">
        <f>E49</f>
        <v>0</v>
      </c>
      <c r="J49" s="80">
        <f>F49</f>
        <v>0</v>
      </c>
      <c r="L49" s="136"/>
    </row>
    <row r="50" spans="1:12">
      <c r="A50" s="136"/>
      <c r="B50" s="136" t="s">
        <v>926</v>
      </c>
      <c r="C50" s="136"/>
      <c r="D50" s="21" t="s">
        <v>831</v>
      </c>
      <c r="E50" s="73">
        <f t="shared" ref="E50:J50" si="12">E51+E52+E53+E54</f>
        <v>0</v>
      </c>
      <c r="F50" s="80">
        <f t="shared" si="12"/>
        <v>0</v>
      </c>
      <c r="G50" s="73">
        <f t="shared" si="12"/>
        <v>0</v>
      </c>
      <c r="H50" s="73">
        <f t="shared" si="12"/>
        <v>0</v>
      </c>
      <c r="I50" s="73">
        <f t="shared" si="12"/>
        <v>0</v>
      </c>
      <c r="J50" s="80">
        <f t="shared" si="12"/>
        <v>0</v>
      </c>
      <c r="L50" s="136"/>
    </row>
    <row r="51" spans="1:12">
      <c r="A51" s="136"/>
      <c r="B51" s="136" t="s">
        <v>1148</v>
      </c>
      <c r="C51" s="136"/>
      <c r="D51" s="19" t="s">
        <v>832</v>
      </c>
      <c r="E51" s="72"/>
      <c r="F51" s="80"/>
      <c r="G51" s="44"/>
      <c r="H51" s="44"/>
      <c r="I51" s="73">
        <f t="shared" ref="I51:J54" si="13">E51</f>
        <v>0</v>
      </c>
      <c r="J51" s="80">
        <f t="shared" si="13"/>
        <v>0</v>
      </c>
      <c r="L51" s="136"/>
    </row>
    <row r="52" spans="1:12">
      <c r="A52" s="136"/>
      <c r="B52" s="136" t="s">
        <v>636</v>
      </c>
      <c r="C52" s="136"/>
      <c r="D52" s="19" t="s">
        <v>833</v>
      </c>
      <c r="E52" s="72"/>
      <c r="F52" s="80"/>
      <c r="G52" s="44"/>
      <c r="H52" s="44"/>
      <c r="I52" s="73">
        <f t="shared" si="13"/>
        <v>0</v>
      </c>
      <c r="J52" s="80">
        <f t="shared" si="13"/>
        <v>0</v>
      </c>
      <c r="L52" s="136"/>
    </row>
    <row r="53" spans="1:12">
      <c r="A53" s="136"/>
      <c r="B53" s="136" t="s">
        <v>464</v>
      </c>
      <c r="C53" s="136"/>
      <c r="D53" s="19" t="s">
        <v>834</v>
      </c>
      <c r="E53" s="72"/>
      <c r="F53" s="80"/>
      <c r="G53" s="44"/>
      <c r="H53" s="44"/>
      <c r="I53" s="73">
        <f t="shared" si="13"/>
        <v>0</v>
      </c>
      <c r="J53" s="80">
        <f t="shared" si="13"/>
        <v>0</v>
      </c>
      <c r="L53" s="136"/>
    </row>
    <row r="54" spans="1:12">
      <c r="A54" s="136"/>
      <c r="B54" s="136" t="s">
        <v>465</v>
      </c>
      <c r="C54" s="136"/>
      <c r="D54" s="19" t="s">
        <v>835</v>
      </c>
      <c r="E54" s="72"/>
      <c r="F54" s="80"/>
      <c r="G54" s="44"/>
      <c r="H54" s="44"/>
      <c r="I54" s="73">
        <f t="shared" si="13"/>
        <v>0</v>
      </c>
      <c r="J54" s="80">
        <f t="shared" si="13"/>
        <v>0</v>
      </c>
      <c r="L54" s="136"/>
    </row>
    <row r="55" spans="1:12">
      <c r="A55" s="136"/>
      <c r="B55" s="136" t="s">
        <v>466</v>
      </c>
      <c r="C55" s="136"/>
      <c r="D55" s="21" t="s">
        <v>836</v>
      </c>
      <c r="E55" s="73">
        <f t="shared" ref="E55:J55" si="14">E39+E47</f>
        <v>0</v>
      </c>
      <c r="F55" s="80">
        <f t="shared" si="14"/>
        <v>0</v>
      </c>
      <c r="G55" s="73">
        <f t="shared" si="14"/>
        <v>0</v>
      </c>
      <c r="H55" s="73">
        <f t="shared" si="14"/>
        <v>0</v>
      </c>
      <c r="I55" s="73">
        <f t="shared" si="14"/>
        <v>0</v>
      </c>
      <c r="J55" s="80">
        <f t="shared" si="14"/>
        <v>0</v>
      </c>
      <c r="L55" s="136"/>
    </row>
    <row r="56" spans="1:12">
      <c r="A56" s="136"/>
      <c r="B56" s="136" t="s">
        <v>467</v>
      </c>
      <c r="C56" s="136"/>
      <c r="D56" s="21" t="s">
        <v>837</v>
      </c>
      <c r="E56" s="73">
        <f t="shared" ref="E56:J56" si="15">E57+E58+E59+E60+E61+E62+E63</f>
        <v>0</v>
      </c>
      <c r="F56" s="80">
        <f t="shared" si="15"/>
        <v>0</v>
      </c>
      <c r="G56" s="73">
        <f t="shared" si="15"/>
        <v>0</v>
      </c>
      <c r="H56" s="73">
        <f t="shared" si="15"/>
        <v>0</v>
      </c>
      <c r="I56" s="73">
        <f t="shared" si="15"/>
        <v>0</v>
      </c>
      <c r="J56" s="80">
        <f t="shared" si="15"/>
        <v>0</v>
      </c>
      <c r="L56" s="136"/>
    </row>
    <row r="57" spans="1:12">
      <c r="A57" s="136"/>
      <c r="B57" s="136" t="s">
        <v>468</v>
      </c>
      <c r="C57" s="136"/>
      <c r="D57" s="19" t="s">
        <v>838</v>
      </c>
      <c r="E57" s="72"/>
      <c r="F57" s="80"/>
      <c r="G57" s="44"/>
      <c r="H57" s="44"/>
      <c r="I57" s="73">
        <f>E57</f>
        <v>0</v>
      </c>
      <c r="J57" s="80">
        <f>F57</f>
        <v>0</v>
      </c>
      <c r="L57" s="136"/>
    </row>
    <row r="58" spans="1:12">
      <c r="A58" s="136"/>
      <c r="B58" s="136" t="s">
        <v>81</v>
      </c>
      <c r="C58" s="136"/>
      <c r="D58" s="19" t="s">
        <v>839</v>
      </c>
      <c r="E58" s="72"/>
      <c r="F58" s="80"/>
      <c r="G58" s="44"/>
      <c r="H58" s="44"/>
      <c r="I58" s="73">
        <f t="shared" ref="I58:I63" si="16">E58</f>
        <v>0</v>
      </c>
      <c r="J58" s="80">
        <f t="shared" ref="J58:J63" si="17">F58</f>
        <v>0</v>
      </c>
      <c r="L58" s="136"/>
    </row>
    <row r="59" spans="1:12">
      <c r="A59" s="136"/>
      <c r="B59" s="136" t="s">
        <v>82</v>
      </c>
      <c r="C59" s="136"/>
      <c r="D59" s="19" t="s">
        <v>1605</v>
      </c>
      <c r="E59" s="72"/>
      <c r="F59" s="80"/>
      <c r="G59" s="44"/>
      <c r="H59" s="44"/>
      <c r="I59" s="73">
        <f t="shared" si="16"/>
        <v>0</v>
      </c>
      <c r="J59" s="80">
        <f t="shared" si="17"/>
        <v>0</v>
      </c>
      <c r="L59" s="136"/>
    </row>
    <row r="60" spans="1:12">
      <c r="A60" s="136"/>
      <c r="B60" s="136" t="s">
        <v>1023</v>
      </c>
      <c r="C60" s="136"/>
      <c r="D60" s="19" t="s">
        <v>1606</v>
      </c>
      <c r="E60" s="72"/>
      <c r="F60" s="80"/>
      <c r="G60" s="44"/>
      <c r="H60" s="44"/>
      <c r="I60" s="73">
        <f t="shared" si="16"/>
        <v>0</v>
      </c>
      <c r="J60" s="80">
        <f t="shared" si="17"/>
        <v>0</v>
      </c>
      <c r="L60" s="136"/>
    </row>
    <row r="61" spans="1:12">
      <c r="A61" s="136"/>
      <c r="B61" s="136" t="s">
        <v>1024</v>
      </c>
      <c r="C61" s="136"/>
      <c r="D61" s="19" t="s">
        <v>1607</v>
      </c>
      <c r="E61" s="72"/>
      <c r="F61" s="80"/>
      <c r="G61" s="44"/>
      <c r="H61" s="44"/>
      <c r="I61" s="73">
        <f t="shared" si="16"/>
        <v>0</v>
      </c>
      <c r="J61" s="80">
        <f t="shared" si="17"/>
        <v>0</v>
      </c>
      <c r="L61" s="136"/>
    </row>
    <row r="62" spans="1:12">
      <c r="A62" s="136"/>
      <c r="B62" s="136" t="s">
        <v>1025</v>
      </c>
      <c r="C62" s="136"/>
      <c r="D62" s="19" t="s">
        <v>1608</v>
      </c>
      <c r="E62" s="72"/>
      <c r="F62" s="80"/>
      <c r="G62" s="44"/>
      <c r="H62" s="44"/>
      <c r="I62" s="73">
        <f t="shared" si="16"/>
        <v>0</v>
      </c>
      <c r="J62" s="80">
        <f t="shared" si="17"/>
        <v>0</v>
      </c>
      <c r="L62" s="136"/>
    </row>
    <row r="63" spans="1:12">
      <c r="A63" s="136"/>
      <c r="B63" s="136" t="s">
        <v>1026</v>
      </c>
      <c r="C63" s="136"/>
      <c r="D63" s="19" t="s">
        <v>1609</v>
      </c>
      <c r="E63" s="72"/>
      <c r="F63" s="80"/>
      <c r="G63" s="44"/>
      <c r="H63" s="44"/>
      <c r="I63" s="73">
        <f t="shared" si="16"/>
        <v>0</v>
      </c>
      <c r="J63" s="80">
        <f t="shared" si="17"/>
        <v>0</v>
      </c>
      <c r="L63" s="136"/>
    </row>
    <row r="64" spans="1:12">
      <c r="A64" s="136"/>
      <c r="B64" s="136" t="s">
        <v>1027</v>
      </c>
      <c r="C64" s="136"/>
      <c r="D64" s="21" t="s">
        <v>1610</v>
      </c>
      <c r="E64" s="73">
        <f t="shared" ref="E64:J64" si="18">E65+E66+E67+E68</f>
        <v>0</v>
      </c>
      <c r="F64" s="80">
        <f t="shared" si="18"/>
        <v>0</v>
      </c>
      <c r="G64" s="73">
        <f t="shared" si="18"/>
        <v>0</v>
      </c>
      <c r="H64" s="73">
        <f t="shared" si="18"/>
        <v>0</v>
      </c>
      <c r="I64" s="73">
        <f t="shared" si="18"/>
        <v>0</v>
      </c>
      <c r="J64" s="80">
        <f t="shared" si="18"/>
        <v>0</v>
      </c>
      <c r="L64" s="136"/>
    </row>
    <row r="65" spans="1:12">
      <c r="A65" s="136"/>
      <c r="B65" s="136" t="s">
        <v>1028</v>
      </c>
      <c r="C65" s="136"/>
      <c r="D65" s="19" t="s">
        <v>1611</v>
      </c>
      <c r="E65" s="72"/>
      <c r="F65" s="80"/>
      <c r="G65" s="44"/>
      <c r="H65" s="44"/>
      <c r="I65" s="73">
        <f t="shared" ref="I65:J68" si="19">E65</f>
        <v>0</v>
      </c>
      <c r="J65" s="80">
        <f t="shared" si="19"/>
        <v>0</v>
      </c>
      <c r="L65" s="136"/>
    </row>
    <row r="66" spans="1:12">
      <c r="A66" s="136"/>
      <c r="B66" s="136" t="s">
        <v>1029</v>
      </c>
      <c r="C66" s="136"/>
      <c r="D66" s="19" t="s">
        <v>321</v>
      </c>
      <c r="E66" s="72"/>
      <c r="F66" s="80"/>
      <c r="G66" s="44"/>
      <c r="H66" s="44"/>
      <c r="I66" s="73">
        <f t="shared" si="19"/>
        <v>0</v>
      </c>
      <c r="J66" s="80">
        <f t="shared" si="19"/>
        <v>0</v>
      </c>
      <c r="L66" s="136"/>
    </row>
    <row r="67" spans="1:12">
      <c r="A67" s="136"/>
      <c r="B67" s="136" t="s">
        <v>139</v>
      </c>
      <c r="C67" s="136"/>
      <c r="D67" s="19" t="s">
        <v>322</v>
      </c>
      <c r="E67" s="72"/>
      <c r="F67" s="80"/>
      <c r="G67" s="44"/>
      <c r="H67" s="44"/>
      <c r="I67" s="73">
        <f t="shared" si="19"/>
        <v>0</v>
      </c>
      <c r="J67" s="80">
        <f t="shared" si="19"/>
        <v>0</v>
      </c>
      <c r="L67" s="136"/>
    </row>
    <row r="68" spans="1:12">
      <c r="A68" s="136"/>
      <c r="B68" s="136" t="s">
        <v>651</v>
      </c>
      <c r="C68" s="136"/>
      <c r="D68" s="19" t="s">
        <v>323</v>
      </c>
      <c r="E68" s="72"/>
      <c r="F68" s="80"/>
      <c r="G68" s="44"/>
      <c r="H68" s="44"/>
      <c r="I68" s="73">
        <f t="shared" si="19"/>
        <v>0</v>
      </c>
      <c r="J68" s="80">
        <f t="shared" si="19"/>
        <v>0</v>
      </c>
      <c r="L68" s="136"/>
    </row>
    <row r="69" spans="1:12">
      <c r="A69" s="136"/>
      <c r="B69" s="136" t="s">
        <v>652</v>
      </c>
      <c r="C69" s="136"/>
      <c r="D69" s="21" t="s">
        <v>324</v>
      </c>
      <c r="E69" s="73">
        <f t="shared" ref="E69:J69" si="20">E55+E56+E64</f>
        <v>0</v>
      </c>
      <c r="F69" s="80">
        <f t="shared" si="20"/>
        <v>0</v>
      </c>
      <c r="G69" s="73">
        <f t="shared" si="20"/>
        <v>0</v>
      </c>
      <c r="H69" s="73">
        <f t="shared" si="20"/>
        <v>0</v>
      </c>
      <c r="I69" s="73">
        <f t="shared" si="20"/>
        <v>0</v>
      </c>
      <c r="J69" s="80">
        <f t="shared" si="20"/>
        <v>0</v>
      </c>
      <c r="L69" s="136"/>
    </row>
    <row r="70" spans="1:12" ht="15" customHeight="1">
      <c r="A70" s="136"/>
      <c r="B70" s="136"/>
      <c r="C70" s="136"/>
      <c r="D70" s="156" t="s">
        <v>1388</v>
      </c>
      <c r="E70" s="157"/>
      <c r="F70" s="157"/>
      <c r="G70" s="157"/>
      <c r="H70" s="157"/>
      <c r="I70" s="157"/>
      <c r="J70" s="158"/>
      <c r="L70" s="136"/>
    </row>
    <row r="71" spans="1:12">
      <c r="A71" s="136"/>
      <c r="B71" s="136"/>
      <c r="C71" s="136" t="s">
        <v>197</v>
      </c>
      <c r="L71" s="136"/>
    </row>
    <row r="72" spans="1:12">
      <c r="A72" s="136"/>
      <c r="B72" s="136"/>
      <c r="C72" s="136" t="s">
        <v>200</v>
      </c>
      <c r="D72" s="136"/>
      <c r="E72" s="136"/>
      <c r="F72" s="136"/>
      <c r="G72" s="136"/>
      <c r="H72" s="136"/>
      <c r="I72" s="136"/>
      <c r="J72" s="136"/>
      <c r="K72" s="136"/>
      <c r="L72" s="136" t="s">
        <v>201</v>
      </c>
    </row>
  </sheetData>
  <mergeCells count="7">
    <mergeCell ref="D70:J70"/>
    <mergeCell ref="D1:H1"/>
    <mergeCell ref="D13:J13"/>
    <mergeCell ref="D14:D15"/>
    <mergeCell ref="E14:F14"/>
    <mergeCell ref="G14:H14"/>
    <mergeCell ref="I14:J14"/>
  </mergeCells>
  <phoneticPr fontId="5" type="noConversion"/>
  <dataValidations count="234">
    <dataValidation type="decimal" allowBlank="1" showInputMessage="1" showErrorMessage="1" errorTitle="Input Error" error="Please enter a numeric value between 0 and 99999999999999999" sqref="G65:H68 G57:H63 G51:H54 G21:H24 G26:H33 G35:H36 G38:H38 G40:H40 G42:H46 G48:H49 G18:H18 E32:F32 I32:J32" xr:uid="{00000000-0002-0000-0C00-000000000000}">
      <formula1>0</formula1>
      <formula2>99999999999999900</formula2>
    </dataValidation>
    <dataValidation type="decimal" allowBlank="1" showInputMessage="1" showErrorMessage="1" errorTitle="Input Error" error="Please enter a numeric value between 0 and 99999999999999999" sqref="E17" xr:uid="{00000000-0002-0000-0C00-000001000000}">
      <formula1>0</formula1>
      <formula2>99999999999999900</formula2>
    </dataValidation>
    <dataValidation type="decimal" allowBlank="1" showInputMessage="1" showErrorMessage="1" errorTitle="Input Error" error="Please enter a numeric value between 0 and 99999999999999999" sqref="F17" xr:uid="{00000000-0002-0000-0C00-000002000000}">
      <formula1>0</formula1>
      <formula2>99999999999999900</formula2>
    </dataValidation>
    <dataValidation type="decimal" allowBlank="1" showInputMessage="1" showErrorMessage="1" errorTitle="Input Error" error="Please enter a numeric value between 0 and 99999999999999999" sqref="G17" xr:uid="{00000000-0002-0000-0C00-000003000000}">
      <formula1>0</formula1>
      <formula2>99999999999999900</formula2>
    </dataValidation>
    <dataValidation type="decimal" allowBlank="1" showInputMessage="1" showErrorMessage="1" errorTitle="Input Error" error="Please enter a numeric value between 0 and 99999999999999999" sqref="H17" xr:uid="{00000000-0002-0000-0C00-000004000000}">
      <formula1>0</formula1>
      <formula2>99999999999999900</formula2>
    </dataValidation>
    <dataValidation type="decimal" allowBlank="1" showInputMessage="1" showErrorMessage="1" errorTitle="Input Error" error="Please enter a numeric value between 0 and 99999999999999999" sqref="I17" xr:uid="{00000000-0002-0000-0C00-000005000000}">
      <formula1>0</formula1>
      <formula2>99999999999999900</formula2>
    </dataValidation>
    <dataValidation type="decimal" allowBlank="1" showInputMessage="1" showErrorMessage="1" errorTitle="Input Error" error="Please enter a numeric value between 0 and 99999999999999999" sqref="J17" xr:uid="{00000000-0002-0000-0C00-000006000000}">
      <formula1>0</formula1>
      <formula2>99999999999999900</formula2>
    </dataValidation>
    <dataValidation type="decimal" allowBlank="1" showInputMessage="1" showErrorMessage="1" errorTitle="Input Error" error="Please enter a numeric value between 0 and 99999999999999999" sqref="E18" xr:uid="{00000000-0002-0000-0C00-000007000000}">
      <formula1>0</formula1>
      <formula2>99999999999999900</formula2>
    </dataValidation>
    <dataValidation type="decimal" allowBlank="1" showInputMessage="1" showErrorMessage="1" errorTitle="Input Error" error="Please enter a numeric value between 0 and 99999999999999999" sqref="F18" xr:uid="{00000000-0002-0000-0C00-000008000000}">
      <formula1>0</formula1>
      <formula2>99999999999999900</formula2>
    </dataValidation>
    <dataValidation type="decimal" allowBlank="1" showInputMessage="1" showErrorMessage="1" errorTitle="Input Error" error="Please enter a numeric value between 0 and 99999999999999999" sqref="I18" xr:uid="{00000000-0002-0000-0C00-000009000000}">
      <formula1>0</formula1>
      <formula2>99999999999999900</formula2>
    </dataValidation>
    <dataValidation type="decimal" allowBlank="1" showInputMessage="1" showErrorMessage="1" errorTitle="Input Error" error="Please enter a numeric value between 0 and 99999999999999999" sqref="J18" xr:uid="{00000000-0002-0000-0C00-00000A000000}">
      <formula1>0</formula1>
      <formula2>99999999999999900</formula2>
    </dataValidation>
    <dataValidation type="decimal" allowBlank="1" showInputMessage="1" showErrorMessage="1" errorTitle="Input Error" error="Please enter a numeric value between 0 and 99999999999999999" sqref="E19:H19" xr:uid="{00000000-0002-0000-0C00-00000B000000}">
      <formula1>0</formula1>
      <formula2>99999999999999900</formula2>
    </dataValidation>
    <dataValidation type="decimal" allowBlank="1" showInputMessage="1" showErrorMessage="1" errorTitle="Input Error" error="Please enter a numeric value between 0 and 99999999999999999" sqref="I19" xr:uid="{00000000-0002-0000-0C00-00000C000000}">
      <formula1>0</formula1>
      <formula2>99999999999999900</formula2>
    </dataValidation>
    <dataValidation type="decimal" allowBlank="1" showInputMessage="1" showErrorMessage="1" errorTitle="Input Error" error="Please enter a numeric value between 0 and 99999999999999999" sqref="J19" xr:uid="{00000000-0002-0000-0C00-00000D000000}">
      <formula1>0</formula1>
      <formula2>99999999999999900</formula2>
    </dataValidation>
    <dataValidation type="decimal" allowBlank="1" showInputMessage="1" showErrorMessage="1" errorTitle="Input Error" error="Please enter a numeric value between 0 and 99999999999999999" sqref="E20" xr:uid="{00000000-0002-0000-0C00-00000E000000}">
      <formula1>0</formula1>
      <formula2>99999999999999900</formula2>
    </dataValidation>
    <dataValidation type="decimal" allowBlank="1" showInputMessage="1" showErrorMessage="1" errorTitle="Input Error" error="Please enter a numeric value between 0 and 99999999999999999" sqref="F20" xr:uid="{00000000-0002-0000-0C00-00000F000000}">
      <formula1>0</formula1>
      <formula2>99999999999999900</formula2>
    </dataValidation>
    <dataValidation type="decimal" allowBlank="1" showInputMessage="1" showErrorMessage="1" errorTitle="Input Error" error="Please enter a numeric value between 0 and 99999999999999999" sqref="G20" xr:uid="{00000000-0002-0000-0C00-000010000000}">
      <formula1>0</formula1>
      <formula2>99999999999999900</formula2>
    </dataValidation>
    <dataValidation type="decimal" allowBlank="1" showInputMessage="1" showErrorMessage="1" errorTitle="Input Error" error="Please enter a numeric value between 0 and 99999999999999999" sqref="H20" xr:uid="{00000000-0002-0000-0C00-000011000000}">
      <formula1>0</formula1>
      <formula2>99999999999999900</formula2>
    </dataValidation>
    <dataValidation type="decimal" allowBlank="1" showInputMessage="1" showErrorMessage="1" errorTitle="Input Error" error="Please enter a numeric value between 0 and 99999999999999999" sqref="I20" xr:uid="{00000000-0002-0000-0C00-000012000000}">
      <formula1>0</formula1>
      <formula2>99999999999999900</formula2>
    </dataValidation>
    <dataValidation type="decimal" allowBlank="1" showInputMessage="1" showErrorMessage="1" errorTitle="Input Error" error="Please enter a numeric value between 0 and 99999999999999999" sqref="J20" xr:uid="{00000000-0002-0000-0C00-000013000000}">
      <formula1>0</formula1>
      <formula2>99999999999999900</formula2>
    </dataValidation>
    <dataValidation type="decimal" allowBlank="1" showInputMessage="1" showErrorMessage="1" errorTitle="Input Error" error="Please enter a numeric value between 0 and 99999999999999999" sqref="E21" xr:uid="{00000000-0002-0000-0C00-000014000000}">
      <formula1>0</formula1>
      <formula2>99999999999999900</formula2>
    </dataValidation>
    <dataValidation type="decimal" allowBlank="1" showInputMessage="1" showErrorMessage="1" errorTitle="Input Error" error="Please enter a numeric value between 0 and 99999999999999999" sqref="F21" xr:uid="{00000000-0002-0000-0C00-000015000000}">
      <formula1>0</formula1>
      <formula2>99999999999999900</formula2>
    </dataValidation>
    <dataValidation type="decimal" allowBlank="1" showInputMessage="1" showErrorMessage="1" errorTitle="Input Error" error="Please enter a numeric value between 0 and 99999999999999999" sqref="I21" xr:uid="{00000000-0002-0000-0C00-000016000000}">
      <formula1>0</formula1>
      <formula2>99999999999999900</formula2>
    </dataValidation>
    <dataValidation type="decimal" allowBlank="1" showInputMessage="1" showErrorMessage="1" errorTitle="Input Error" error="Please enter a numeric value between 0 and 99999999999999999" sqref="J21" xr:uid="{00000000-0002-0000-0C00-000017000000}">
      <formula1>0</formula1>
      <formula2>99999999999999900</formula2>
    </dataValidation>
    <dataValidation type="decimal" allowBlank="1" showInputMessage="1" showErrorMessage="1" errorTitle="Input Error" error="Please enter a numeric value between 0 and 99999999999999999" sqref="E22" xr:uid="{00000000-0002-0000-0C00-000018000000}">
      <formula1>0</formula1>
      <formula2>99999999999999900</formula2>
    </dataValidation>
    <dataValidation type="decimal" allowBlank="1" showInputMessage="1" showErrorMessage="1" errorTitle="Input Error" error="Please enter a numeric value between 0 and 99999999999999999" sqref="F22" xr:uid="{00000000-0002-0000-0C00-000019000000}">
      <formula1>0</formula1>
      <formula2>99999999999999900</formula2>
    </dataValidation>
    <dataValidation type="decimal" allowBlank="1" showInputMessage="1" showErrorMessage="1" errorTitle="Input Error" error="Please enter a numeric value between 0 and 99999999999999999" sqref="I22" xr:uid="{00000000-0002-0000-0C00-00001A000000}">
      <formula1>0</formula1>
      <formula2>99999999999999900</formula2>
    </dataValidation>
    <dataValidation type="decimal" allowBlank="1" showInputMessage="1" showErrorMessage="1" errorTitle="Input Error" error="Please enter a numeric value between 0 and 99999999999999999" sqref="J22" xr:uid="{00000000-0002-0000-0C00-00001B000000}">
      <formula1>0</formula1>
      <formula2>99999999999999900</formula2>
    </dataValidation>
    <dataValidation type="decimal" allowBlank="1" showInputMessage="1" showErrorMessage="1" errorTitle="Input Error" error="Please enter a numeric value between 0 and 99999999999999999" sqref="E23" xr:uid="{00000000-0002-0000-0C00-00001C000000}">
      <formula1>0</formula1>
      <formula2>99999999999999900</formula2>
    </dataValidation>
    <dataValidation type="decimal" allowBlank="1" showInputMessage="1" showErrorMessage="1" errorTitle="Input Error" error="Please enter a numeric value between 0 and 99999999999999999" sqref="F23" xr:uid="{00000000-0002-0000-0C00-00001D000000}">
      <formula1>0</formula1>
      <formula2>99999999999999900</formula2>
    </dataValidation>
    <dataValidation type="decimal" allowBlank="1" showInputMessage="1" showErrorMessage="1" errorTitle="Input Error" error="Please enter a numeric value between 0 and 99999999999999999" sqref="I23" xr:uid="{00000000-0002-0000-0C00-00001E000000}">
      <formula1>0</formula1>
      <formula2>99999999999999900</formula2>
    </dataValidation>
    <dataValidation type="decimal" allowBlank="1" showInputMessage="1" showErrorMessage="1" errorTitle="Input Error" error="Please enter a numeric value between 0 and 99999999999999999" sqref="J23" xr:uid="{00000000-0002-0000-0C00-00001F000000}">
      <formula1>0</formula1>
      <formula2>99999999999999900</formula2>
    </dataValidation>
    <dataValidation type="decimal" allowBlank="1" showInputMessage="1" showErrorMessage="1" errorTitle="Input Error" error="Please enter a numeric value between 0 and 99999999999999999" sqref="E24" xr:uid="{00000000-0002-0000-0C00-000020000000}">
      <formula1>0</formula1>
      <formula2>99999999999999900</formula2>
    </dataValidation>
    <dataValidation type="decimal" allowBlank="1" showInputMessage="1" showErrorMessage="1" errorTitle="Input Error" error="Please enter a numeric value between 0 and 99999999999999999" sqref="F24" xr:uid="{00000000-0002-0000-0C00-000021000000}">
      <formula1>0</formula1>
      <formula2>99999999999999900</formula2>
    </dataValidation>
    <dataValidation type="decimal" allowBlank="1" showInputMessage="1" showErrorMessage="1" errorTitle="Input Error" error="Please enter a numeric value between 0 and 99999999999999999" sqref="I24" xr:uid="{00000000-0002-0000-0C00-000022000000}">
      <formula1>0</formula1>
      <formula2>99999999999999900</formula2>
    </dataValidation>
    <dataValidation type="decimal" allowBlank="1" showInputMessage="1" showErrorMessage="1" errorTitle="Input Error" error="Please enter a numeric value between 0 and 99999999999999999" sqref="J24" xr:uid="{00000000-0002-0000-0C00-000023000000}">
      <formula1>0</formula1>
      <formula2>99999999999999900</formula2>
    </dataValidation>
    <dataValidation type="decimal" allowBlank="1" showInputMessage="1" showErrorMessage="1" errorTitle="Input Error" error="Please enter a numeric value between 0 and 99999999999999999" sqref="E25" xr:uid="{00000000-0002-0000-0C00-000024000000}">
      <formula1>0</formula1>
      <formula2>99999999999999900</formula2>
    </dataValidation>
    <dataValidation type="decimal" allowBlank="1" showInputMessage="1" showErrorMessage="1" errorTitle="Input Error" error="Please enter a numeric value between 0 and 99999999999999999" sqref="F25" xr:uid="{00000000-0002-0000-0C00-000025000000}">
      <formula1>0</formula1>
      <formula2>99999999999999900</formula2>
    </dataValidation>
    <dataValidation type="decimal" allowBlank="1" showInputMessage="1" showErrorMessage="1" errorTitle="Input Error" error="Please enter a numeric value between 0 and 99999999999999999" sqref="G25" xr:uid="{00000000-0002-0000-0C00-000026000000}">
      <formula1>0</formula1>
      <formula2>99999999999999900</formula2>
    </dataValidation>
    <dataValidation type="decimal" allowBlank="1" showInputMessage="1" showErrorMessage="1" errorTitle="Input Error" error="Please enter a numeric value between 0 and 99999999999999999" sqref="H25" xr:uid="{00000000-0002-0000-0C00-000027000000}">
      <formula1>0</formula1>
      <formula2>99999999999999900</formula2>
    </dataValidation>
    <dataValidation type="decimal" allowBlank="1" showInputMessage="1" showErrorMessage="1" errorTitle="Input Error" error="Please enter a numeric value between 0 and 99999999999999999" sqref="I25" xr:uid="{00000000-0002-0000-0C00-000028000000}">
      <formula1>0</formula1>
      <formula2>99999999999999900</formula2>
    </dataValidation>
    <dataValidation type="decimal" allowBlank="1" showInputMessage="1" showErrorMessage="1" errorTitle="Input Error" error="Please enter a numeric value between 0 and 99999999999999999" sqref="J25" xr:uid="{00000000-0002-0000-0C00-000029000000}">
      <formula1>0</formula1>
      <formula2>99999999999999900</formula2>
    </dataValidation>
    <dataValidation type="decimal" allowBlank="1" showInputMessage="1" showErrorMessage="1" errorTitle="Input Error" error="Please enter a numeric value between 0 and 99999999999999999" sqref="E26" xr:uid="{00000000-0002-0000-0C00-00002A000000}">
      <formula1>0</formula1>
      <formula2>99999999999999900</formula2>
    </dataValidation>
    <dataValidation type="decimal" allowBlank="1" showInputMessage="1" showErrorMessage="1" errorTitle="Input Error" error="Please enter a numeric value between 0 and 99999999999999999" sqref="F26" xr:uid="{00000000-0002-0000-0C00-00002B000000}">
      <formula1>0</formula1>
      <formula2>99999999999999900</formula2>
    </dataValidation>
    <dataValidation type="decimal" allowBlank="1" showInputMessage="1" showErrorMessage="1" errorTitle="Input Error" error="Please enter a numeric value between 0 and 99999999999999999" sqref="I26" xr:uid="{00000000-0002-0000-0C00-00002C000000}">
      <formula1>0</formula1>
      <formula2>99999999999999900</formula2>
    </dataValidation>
    <dataValidation type="decimal" allowBlank="1" showInputMessage="1" showErrorMessage="1" errorTitle="Input Error" error="Please enter a numeric value between 0 and 99999999999999999" sqref="J26" xr:uid="{00000000-0002-0000-0C00-00002D000000}">
      <formula1>0</formula1>
      <formula2>99999999999999900</formula2>
    </dataValidation>
    <dataValidation type="decimal" allowBlank="1" showInputMessage="1" showErrorMessage="1" errorTitle="Input Error" error="Please enter a numeric value between 0 and 99999999999999999" sqref="E27" xr:uid="{00000000-0002-0000-0C00-00002E000000}">
      <formula1>0</formula1>
      <formula2>99999999999999900</formula2>
    </dataValidation>
    <dataValidation type="decimal" allowBlank="1" showInputMessage="1" showErrorMessage="1" errorTitle="Input Error" error="Please enter a numeric value between 0 and 99999999999999999" sqref="F27" xr:uid="{00000000-0002-0000-0C00-00002F000000}">
      <formula1>0</formula1>
      <formula2>99999999999999900</formula2>
    </dataValidation>
    <dataValidation type="decimal" allowBlank="1" showInputMessage="1" showErrorMessage="1" errorTitle="Input Error" error="Please enter a numeric value between 0 and 99999999999999999" sqref="I27" xr:uid="{00000000-0002-0000-0C00-000030000000}">
      <formula1>0</formula1>
      <formula2>99999999999999900</formula2>
    </dataValidation>
    <dataValidation type="decimal" allowBlank="1" showInputMessage="1" showErrorMessage="1" errorTitle="Input Error" error="Please enter a numeric value between 0 and 99999999999999999" sqref="J27" xr:uid="{00000000-0002-0000-0C00-000031000000}">
      <formula1>0</formula1>
      <formula2>99999999999999900</formula2>
    </dataValidation>
    <dataValidation type="decimal" allowBlank="1" showInputMessage="1" showErrorMessage="1" errorTitle="Input Error" error="Please enter a numeric value between 0 and 99999999999999999" sqref="E28" xr:uid="{00000000-0002-0000-0C00-000032000000}">
      <formula1>0</formula1>
      <formula2>99999999999999900</formula2>
    </dataValidation>
    <dataValidation type="decimal" allowBlank="1" showInputMessage="1" showErrorMessage="1" errorTitle="Input Error" error="Please enter a numeric value between 0 and 99999999999999999" sqref="F28" xr:uid="{00000000-0002-0000-0C00-000033000000}">
      <formula1>0</formula1>
      <formula2>99999999999999900</formula2>
    </dataValidation>
    <dataValidation type="decimal" allowBlank="1" showInputMessage="1" showErrorMessage="1" errorTitle="Input Error" error="Please enter a numeric value between 0 and 99999999999999999" sqref="I28" xr:uid="{00000000-0002-0000-0C00-000034000000}">
      <formula1>0</formula1>
      <formula2>99999999999999900</formula2>
    </dataValidation>
    <dataValidation type="decimal" allowBlank="1" showInputMessage="1" showErrorMessage="1" errorTitle="Input Error" error="Please enter a numeric value between 0 and 99999999999999999" sqref="J28" xr:uid="{00000000-0002-0000-0C00-000035000000}">
      <formula1>0</formula1>
      <formula2>99999999999999900</formula2>
    </dataValidation>
    <dataValidation type="decimal" allowBlank="1" showInputMessage="1" showErrorMessage="1" errorTitle="Input Error" error="Please enter a numeric value between 0 and 99999999999999999" sqref="E29" xr:uid="{00000000-0002-0000-0C00-000036000000}">
      <formula1>0</formula1>
      <formula2>99999999999999900</formula2>
    </dataValidation>
    <dataValidation type="decimal" allowBlank="1" showInputMessage="1" showErrorMessage="1" errorTitle="Input Error" error="Please enter a numeric value between 0 and 99999999999999999" sqref="F29" xr:uid="{00000000-0002-0000-0C00-000037000000}">
      <formula1>0</formula1>
      <formula2>99999999999999900</formula2>
    </dataValidation>
    <dataValidation type="decimal" allowBlank="1" showInputMessage="1" showErrorMessage="1" errorTitle="Input Error" error="Please enter a numeric value between 0 and 99999999999999999" sqref="I29" xr:uid="{00000000-0002-0000-0C00-000038000000}">
      <formula1>0</formula1>
      <formula2>99999999999999900</formula2>
    </dataValidation>
    <dataValidation type="decimal" allowBlank="1" showInputMessage="1" showErrorMessage="1" errorTitle="Input Error" error="Please enter a numeric value between 0 and 99999999999999999" sqref="J29" xr:uid="{00000000-0002-0000-0C00-000039000000}">
      <formula1>0</formula1>
      <formula2>99999999999999900</formula2>
    </dataValidation>
    <dataValidation type="decimal" allowBlank="1" showInputMessage="1" showErrorMessage="1" errorTitle="Input Error" error="Please enter a numeric value between 0 and 99999999999999999" sqref="E30" xr:uid="{00000000-0002-0000-0C00-00003A000000}">
      <formula1>0</formula1>
      <formula2>99999999999999900</formula2>
    </dataValidation>
    <dataValidation type="decimal" allowBlank="1" showInputMessage="1" showErrorMessage="1" errorTitle="Input Error" error="Please enter a numeric value between 0 and 99999999999999999" sqref="F30" xr:uid="{00000000-0002-0000-0C00-00003B000000}">
      <formula1>0</formula1>
      <formula2>99999999999999900</formula2>
    </dataValidation>
    <dataValidation type="decimal" allowBlank="1" showInputMessage="1" showErrorMessage="1" errorTitle="Input Error" error="Please enter a numeric value between 0 and 99999999999999999" sqref="I30" xr:uid="{00000000-0002-0000-0C00-00003C000000}">
      <formula1>0</formula1>
      <formula2>99999999999999900</formula2>
    </dataValidation>
    <dataValidation type="decimal" allowBlank="1" showInputMessage="1" showErrorMessage="1" errorTitle="Input Error" error="Please enter a numeric value between 0 and 99999999999999999" sqref="J30" xr:uid="{00000000-0002-0000-0C00-00003D000000}">
      <formula1>0</formula1>
      <formula2>99999999999999900</formula2>
    </dataValidation>
    <dataValidation type="decimal" allowBlank="1" showInputMessage="1" showErrorMessage="1" errorTitle="Input Error" error="Please enter a numeric value between 0 and 99999999999999999" sqref="E31" xr:uid="{00000000-0002-0000-0C00-00003E000000}">
      <formula1>0</formula1>
      <formula2>99999999999999900</formula2>
    </dataValidation>
    <dataValidation type="decimal" allowBlank="1" showInputMessage="1" showErrorMessage="1" errorTitle="Input Error" error="Please enter a numeric value between 0 and 99999999999999999" sqref="F31" xr:uid="{00000000-0002-0000-0C00-00003F000000}">
      <formula1>0</formula1>
      <formula2>99999999999999900</formula2>
    </dataValidation>
    <dataValidation type="decimal" allowBlank="1" showInputMessage="1" showErrorMessage="1" errorTitle="Input Error" error="Please enter a numeric value between 0 and 99999999999999999" sqref="I31" xr:uid="{00000000-0002-0000-0C00-000040000000}">
      <formula1>0</formula1>
      <formula2>99999999999999900</formula2>
    </dataValidation>
    <dataValidation type="decimal" allowBlank="1" showInputMessage="1" showErrorMessage="1" errorTitle="Input Error" error="Please enter a numeric value between 0 and 99999999999999999" sqref="J31" xr:uid="{00000000-0002-0000-0C00-000041000000}">
      <formula1>0</formula1>
      <formula2>99999999999999900</formula2>
    </dataValidation>
    <dataValidation type="decimal" allowBlank="1" showInputMessage="1" showErrorMessage="1" errorTitle="Input Error" error="Please enter a numeric value between 0 and 99999999999999999" sqref="E33" xr:uid="{00000000-0002-0000-0C00-000042000000}">
      <formula1>0</formula1>
      <formula2>99999999999999900</formula2>
    </dataValidation>
    <dataValidation type="decimal" allowBlank="1" showInputMessage="1" showErrorMessage="1" errorTitle="Input Error" error="Please enter a numeric value between 0 and 99999999999999999" sqref="F33" xr:uid="{00000000-0002-0000-0C00-000043000000}">
      <formula1>0</formula1>
      <formula2>99999999999999900</formula2>
    </dataValidation>
    <dataValidation type="decimal" allowBlank="1" showInputMessage="1" showErrorMessage="1" errorTitle="Input Error" error="Please enter a numeric value between 0 and 99999999999999999" sqref="I33" xr:uid="{00000000-0002-0000-0C00-000044000000}">
      <formula1>0</formula1>
      <formula2>99999999999999900</formula2>
    </dataValidation>
    <dataValidation type="decimal" allowBlank="1" showInputMessage="1" showErrorMessage="1" errorTitle="Input Error" error="Please enter a numeric value between 0 and 99999999999999999" sqref="J33" xr:uid="{00000000-0002-0000-0C00-000045000000}">
      <formula1>0</formula1>
      <formula2>99999999999999900</formula2>
    </dataValidation>
    <dataValidation type="decimal" allowBlank="1" showInputMessage="1" showErrorMessage="1" errorTitle="Input Error" error="Please enter a numeric value between 0 and 99999999999999999" sqref="E34" xr:uid="{00000000-0002-0000-0C00-000046000000}">
      <formula1>0</formula1>
      <formula2>99999999999999900</formula2>
    </dataValidation>
    <dataValidation type="decimal" allowBlank="1" showInputMessage="1" showErrorMessage="1" errorTitle="Input Error" error="Please enter a numeric value between 0 and 99999999999999999" sqref="F34" xr:uid="{00000000-0002-0000-0C00-000047000000}">
      <formula1>0</formula1>
      <formula2>99999999999999900</formula2>
    </dataValidation>
    <dataValidation type="decimal" allowBlank="1" showInputMessage="1" showErrorMessage="1" errorTitle="Input Error" error="Please enter a numeric value between 0 and 99999999999999999" sqref="G34" xr:uid="{00000000-0002-0000-0C00-000048000000}">
      <formula1>0</formula1>
      <formula2>99999999999999900</formula2>
    </dataValidation>
    <dataValidation type="decimal" allowBlank="1" showInputMessage="1" showErrorMessage="1" errorTitle="Input Error" error="Please enter a numeric value between 0 and 99999999999999999" sqref="H34" xr:uid="{00000000-0002-0000-0C00-000049000000}">
      <formula1>0</formula1>
      <formula2>99999999999999900</formula2>
    </dataValidation>
    <dataValidation type="decimal" allowBlank="1" showInputMessage="1" showErrorMessage="1" errorTitle="Input Error" error="Please enter a numeric value between 0 and 99999999999999999" sqref="I34" xr:uid="{00000000-0002-0000-0C00-00004A000000}">
      <formula1>0</formula1>
      <formula2>99999999999999900</formula2>
    </dataValidation>
    <dataValidation type="decimal" allowBlank="1" showInputMessage="1" showErrorMessage="1" errorTitle="Input Error" error="Please enter a numeric value between 0 and 99999999999999999" sqref="J34" xr:uid="{00000000-0002-0000-0C00-00004B000000}">
      <formula1>0</formula1>
      <formula2>99999999999999900</formula2>
    </dataValidation>
    <dataValidation type="decimal" allowBlank="1" showInputMessage="1" showErrorMessage="1" errorTitle="Input Error" error="Please enter a numeric value between 0 and 99999999999999999" sqref="E35" xr:uid="{00000000-0002-0000-0C00-00004C000000}">
      <formula1>0</formula1>
      <formula2>99999999999999900</formula2>
    </dataValidation>
    <dataValidation type="decimal" allowBlank="1" showInputMessage="1" showErrorMessage="1" errorTitle="Input Error" error="Please enter a numeric value between 0 and 99999999999999999" sqref="F35" xr:uid="{00000000-0002-0000-0C00-00004D000000}">
      <formula1>0</formula1>
      <formula2>99999999999999900</formula2>
    </dataValidation>
    <dataValidation type="decimal" allowBlank="1" showInputMessage="1" showErrorMessage="1" errorTitle="Input Error" error="Please enter a numeric value between 0 and 99999999999999999" sqref="I35" xr:uid="{00000000-0002-0000-0C00-00004E000000}">
      <formula1>0</formula1>
      <formula2>99999999999999900</formula2>
    </dataValidation>
    <dataValidation type="decimal" allowBlank="1" showInputMessage="1" showErrorMessage="1" errorTitle="Input Error" error="Please enter a numeric value between 0 and 99999999999999999" sqref="J35" xr:uid="{00000000-0002-0000-0C00-00004F000000}">
      <formula1>0</formula1>
      <formula2>99999999999999900</formula2>
    </dataValidation>
    <dataValidation type="decimal" allowBlank="1" showInputMessage="1" showErrorMessage="1" errorTitle="Input Error" error="Please enter a numeric value between 0 and 99999999999999999" sqref="E36" xr:uid="{00000000-0002-0000-0C00-000050000000}">
      <formula1>0</formula1>
      <formula2>99999999999999900</formula2>
    </dataValidation>
    <dataValidation type="decimal" allowBlank="1" showInputMessage="1" showErrorMessage="1" errorTitle="Input Error" error="Please enter a numeric value between 0 and 99999999999999999" sqref="F36" xr:uid="{00000000-0002-0000-0C00-000051000000}">
      <formula1>0</formula1>
      <formula2>99999999999999900</formula2>
    </dataValidation>
    <dataValidation type="decimal" allowBlank="1" showInputMessage="1" showErrorMessage="1" errorTitle="Input Error" error="Please enter a numeric value between 0 and 99999999999999999" sqref="I36" xr:uid="{00000000-0002-0000-0C00-000052000000}">
      <formula1>0</formula1>
      <formula2>99999999999999900</formula2>
    </dataValidation>
    <dataValidation type="decimal" allowBlank="1" showInputMessage="1" showErrorMessage="1" errorTitle="Input Error" error="Please enter a numeric value between 0 and 99999999999999999" sqref="J36" xr:uid="{00000000-0002-0000-0C00-000053000000}">
      <formula1>0</formula1>
      <formula2>99999999999999900</formula2>
    </dataValidation>
    <dataValidation type="decimal" allowBlank="1" showInputMessage="1" showErrorMessage="1" errorTitle="Input Error" error="Please enter a numeric value between 0 and 99999999999999999" sqref="E37" xr:uid="{00000000-0002-0000-0C00-000054000000}">
      <formula1>0</formula1>
      <formula2>99999999999999900</formula2>
    </dataValidation>
    <dataValidation type="decimal" allowBlank="1" showInputMessage="1" showErrorMessage="1" errorTitle="Input Error" error="Please enter a numeric value between 0 and 99999999999999999" sqref="F37" xr:uid="{00000000-0002-0000-0C00-000055000000}">
      <formula1>0</formula1>
      <formula2>99999999999999900</formula2>
    </dataValidation>
    <dataValidation type="decimal" allowBlank="1" showInputMessage="1" showErrorMessage="1" errorTitle="Input Error" error="Please enter a numeric value between 0 and 99999999999999999" sqref="G37" xr:uid="{00000000-0002-0000-0C00-000056000000}">
      <formula1>0</formula1>
      <formula2>99999999999999900</formula2>
    </dataValidation>
    <dataValidation type="decimal" allowBlank="1" showInputMessage="1" showErrorMessage="1" errorTitle="Input Error" error="Please enter a numeric value between 0 and 99999999999999999" sqref="H37" xr:uid="{00000000-0002-0000-0C00-000057000000}">
      <formula1>0</formula1>
      <formula2>99999999999999900</formula2>
    </dataValidation>
    <dataValidation type="decimal" allowBlank="1" showInputMessage="1" showErrorMessage="1" errorTitle="Input Error" error="Please enter a numeric value between 0 and 99999999999999999" sqref="I37" xr:uid="{00000000-0002-0000-0C00-000058000000}">
      <formula1>0</formula1>
      <formula2>99999999999999900</formula2>
    </dataValidation>
    <dataValidation type="decimal" allowBlank="1" showInputMessage="1" showErrorMessage="1" errorTitle="Input Error" error="Please enter a numeric value between 0 and 99999999999999999" sqref="J37" xr:uid="{00000000-0002-0000-0C00-000059000000}">
      <formula1>0</formula1>
      <formula2>99999999999999900</formula2>
    </dataValidation>
    <dataValidation type="decimal" allowBlank="1" showInputMessage="1" showErrorMessage="1" errorTitle="Input Error" error="Please enter a numeric value between 0 and 99999999999999999" sqref="E38" xr:uid="{00000000-0002-0000-0C00-00005A000000}">
      <formula1>0</formula1>
      <formula2>99999999999999900</formula2>
    </dataValidation>
    <dataValidation type="decimal" allowBlank="1" showInputMessage="1" showErrorMessage="1" errorTitle="Input Error" error="Please enter a numeric value between 0 and 99999999999999999" sqref="F38" xr:uid="{00000000-0002-0000-0C00-00005B000000}">
      <formula1>0</formula1>
      <formula2>99999999999999900</formula2>
    </dataValidation>
    <dataValidation type="decimal" allowBlank="1" showInputMessage="1" showErrorMessage="1" errorTitle="Input Error" error="Please enter a numeric value between 0 and 99999999999999999" sqref="I38" xr:uid="{00000000-0002-0000-0C00-00005C000000}">
      <formula1>0</formula1>
      <formula2>99999999999999900</formula2>
    </dataValidation>
    <dataValidation type="decimal" allowBlank="1" showInputMessage="1" showErrorMessage="1" errorTitle="Input Error" error="Please enter a numeric value between 0 and 99999999999999999" sqref="J38" xr:uid="{00000000-0002-0000-0C00-00005D000000}">
      <formula1>0</formula1>
      <formula2>99999999999999900</formula2>
    </dataValidation>
    <dataValidation type="decimal" allowBlank="1" showInputMessage="1" showErrorMessage="1" errorTitle="Input Error" error="Please enter a numeric value between 0 and 99999999999999999" sqref="E39" xr:uid="{00000000-0002-0000-0C00-00005E000000}">
      <formula1>0</formula1>
      <formula2>99999999999999900</formula2>
    </dataValidation>
    <dataValidation type="decimal" allowBlank="1" showInputMessage="1" showErrorMessage="1" errorTitle="Input Error" error="Please enter a numeric value between 0 and 99999999999999999" sqref="F39" xr:uid="{00000000-0002-0000-0C00-00005F000000}">
      <formula1>0</formula1>
      <formula2>99999999999999900</formula2>
    </dataValidation>
    <dataValidation type="decimal" allowBlank="1" showInputMessage="1" showErrorMessage="1" errorTitle="Input Error" error="Please enter a numeric value between 0 and 99999999999999999" sqref="G39" xr:uid="{00000000-0002-0000-0C00-000060000000}">
      <formula1>0</formula1>
      <formula2>99999999999999900</formula2>
    </dataValidation>
    <dataValidation type="decimal" allowBlank="1" showInputMessage="1" showErrorMessage="1" errorTitle="Input Error" error="Please enter a numeric value between 0 and 99999999999999999" sqref="H39" xr:uid="{00000000-0002-0000-0C00-000061000000}">
      <formula1>0</formula1>
      <formula2>99999999999999900</formula2>
    </dataValidation>
    <dataValidation type="decimal" allowBlank="1" showInputMessage="1" showErrorMessage="1" errorTitle="Input Error" error="Please enter a numeric value between 0 and 99999999999999999" sqref="I39" xr:uid="{00000000-0002-0000-0C00-000062000000}">
      <formula1>0</formula1>
      <formula2>99999999999999900</formula2>
    </dataValidation>
    <dataValidation type="decimal" allowBlank="1" showInputMessage="1" showErrorMessage="1" errorTitle="Input Error" error="Please enter a numeric value between 0 and 99999999999999999" sqref="J39" xr:uid="{00000000-0002-0000-0C00-000063000000}">
      <formula1>0</formula1>
      <formula2>99999999999999900</formula2>
    </dataValidation>
    <dataValidation type="decimal" allowBlank="1" showInputMessage="1" showErrorMessage="1" errorTitle="Input Error" error="Please enter a numeric value between 0 and 99999999999999999" sqref="E40" xr:uid="{00000000-0002-0000-0C00-000064000000}">
      <formula1>0</formula1>
      <formula2>99999999999999900</formula2>
    </dataValidation>
    <dataValidation type="decimal" allowBlank="1" showInputMessage="1" showErrorMessage="1" errorTitle="Input Error" error="Please enter a numeric value between 0 and 99999999999999999" sqref="F40" xr:uid="{00000000-0002-0000-0C00-000065000000}">
      <formula1>0</formula1>
      <formula2>99999999999999900</formula2>
    </dataValidation>
    <dataValidation type="decimal" allowBlank="1" showInputMessage="1" showErrorMessage="1" errorTitle="Input Error" error="Please enter a numeric value between 0 and 99999999999999999" sqref="I40" xr:uid="{00000000-0002-0000-0C00-000066000000}">
      <formula1>0</formula1>
      <formula2>99999999999999900</formula2>
    </dataValidation>
    <dataValidation type="decimal" allowBlank="1" showInputMessage="1" showErrorMessage="1" errorTitle="Input Error" error="Please enter a numeric value between 0 and 99999999999999999" sqref="J40" xr:uid="{00000000-0002-0000-0C00-000067000000}">
      <formula1>0</formula1>
      <formula2>99999999999999900</formula2>
    </dataValidation>
    <dataValidation type="decimal" allowBlank="1" showInputMessage="1" showErrorMessage="1" errorTitle="Input Error" error="Please enter a numeric value between 0 and 99999999999999999" sqref="E41" xr:uid="{00000000-0002-0000-0C00-000068000000}">
      <formula1>0</formula1>
      <formula2>99999999999999900</formula2>
    </dataValidation>
    <dataValidation type="decimal" allowBlank="1" showInputMessage="1" showErrorMessage="1" errorTitle="Input Error" error="Please enter a numeric value between 0 and 99999999999999999" sqref="F41" xr:uid="{00000000-0002-0000-0C00-000069000000}">
      <formula1>0</formula1>
      <formula2>99999999999999900</formula2>
    </dataValidation>
    <dataValidation type="decimal" allowBlank="1" showInputMessage="1" showErrorMessage="1" errorTitle="Input Error" error="Please enter a numeric value between 0 and 99999999999999999" sqref="G41" xr:uid="{00000000-0002-0000-0C00-00006A000000}">
      <formula1>0</formula1>
      <formula2>99999999999999900</formula2>
    </dataValidation>
    <dataValidation type="decimal" allowBlank="1" showInputMessage="1" showErrorMessage="1" errorTitle="Input Error" error="Please enter a numeric value between 0 and 99999999999999999" sqref="H41" xr:uid="{00000000-0002-0000-0C00-00006B000000}">
      <formula1>0</formula1>
      <formula2>99999999999999900</formula2>
    </dataValidation>
    <dataValidation type="decimal" allowBlank="1" showInputMessage="1" showErrorMessage="1" errorTitle="Input Error" error="Please enter a numeric value between 0 and 99999999999999999" sqref="I41" xr:uid="{00000000-0002-0000-0C00-00006C000000}">
      <formula1>0</formula1>
      <formula2>99999999999999900</formula2>
    </dataValidation>
    <dataValidation type="decimal" allowBlank="1" showInputMessage="1" showErrorMessage="1" errorTitle="Input Error" error="Please enter a numeric value between 0 and 99999999999999999" sqref="J41" xr:uid="{00000000-0002-0000-0C00-00006D000000}">
      <formula1>0</formula1>
      <formula2>99999999999999900</formula2>
    </dataValidation>
    <dataValidation type="decimal" allowBlank="1" showInputMessage="1" showErrorMessage="1" errorTitle="Input Error" error="Please enter a numeric value between 0 and 99999999999999999" sqref="E42" xr:uid="{00000000-0002-0000-0C00-00006E000000}">
      <formula1>0</formula1>
      <formula2>99999999999999900</formula2>
    </dataValidation>
    <dataValidation type="decimal" allowBlank="1" showInputMessage="1" showErrorMessage="1" errorTitle="Input Error" error="Please enter a numeric value between 0 and 99999999999999999" sqref="F42" xr:uid="{00000000-0002-0000-0C00-00006F000000}">
      <formula1>0</formula1>
      <formula2>99999999999999900</formula2>
    </dataValidation>
    <dataValidation type="decimal" allowBlank="1" showInputMessage="1" showErrorMessage="1" errorTitle="Input Error" error="Please enter a numeric value between 0 and 99999999999999999" sqref="I42" xr:uid="{00000000-0002-0000-0C00-000070000000}">
      <formula1>0</formula1>
      <formula2>99999999999999900</formula2>
    </dataValidation>
    <dataValidation type="decimal" allowBlank="1" showInputMessage="1" showErrorMessage="1" errorTitle="Input Error" error="Please enter a numeric value between 0 and 99999999999999999" sqref="J42" xr:uid="{00000000-0002-0000-0C00-000071000000}">
      <formula1>0</formula1>
      <formula2>99999999999999900</formula2>
    </dataValidation>
    <dataValidation type="decimal" allowBlank="1" showInputMessage="1" showErrorMessage="1" errorTitle="Input Error" error="Please enter a numeric value between 0 and 99999999999999999" sqref="E43" xr:uid="{00000000-0002-0000-0C00-000072000000}">
      <formula1>0</formula1>
      <formula2>99999999999999900</formula2>
    </dataValidation>
    <dataValidation type="decimal" allowBlank="1" showInputMessage="1" showErrorMessage="1" errorTitle="Input Error" error="Please enter a numeric value between 0 and 99999999999999999" sqref="F43" xr:uid="{00000000-0002-0000-0C00-000073000000}">
      <formula1>0</formula1>
      <formula2>99999999999999900</formula2>
    </dataValidation>
    <dataValidation type="decimal" allowBlank="1" showInputMessage="1" showErrorMessage="1" errorTitle="Input Error" error="Please enter a numeric value between 0 and 99999999999999999" sqref="I43" xr:uid="{00000000-0002-0000-0C00-000074000000}">
      <formula1>0</formula1>
      <formula2>99999999999999900</formula2>
    </dataValidation>
    <dataValidation type="decimal" allowBlank="1" showInputMessage="1" showErrorMessage="1" errorTitle="Input Error" error="Please enter a numeric value between 0 and 99999999999999999" sqref="J43" xr:uid="{00000000-0002-0000-0C00-000075000000}">
      <formula1>0</formula1>
      <formula2>99999999999999900</formula2>
    </dataValidation>
    <dataValidation type="decimal" allowBlank="1" showInputMessage="1" showErrorMessage="1" errorTitle="Input Error" error="Please enter a numeric value between 0 and 99999999999999999" sqref="E44" xr:uid="{00000000-0002-0000-0C00-000076000000}">
      <formula1>0</formula1>
      <formula2>99999999999999900</formula2>
    </dataValidation>
    <dataValidation type="decimal" allowBlank="1" showInputMessage="1" showErrorMessage="1" errorTitle="Input Error" error="Please enter a numeric value between 0 and 99999999999999999" sqref="F44" xr:uid="{00000000-0002-0000-0C00-000077000000}">
      <formula1>0</formula1>
      <formula2>99999999999999900</formula2>
    </dataValidation>
    <dataValidation type="decimal" allowBlank="1" showInputMessage="1" showErrorMessage="1" errorTitle="Input Error" error="Please enter a numeric value between 0 and 99999999999999999" sqref="I44" xr:uid="{00000000-0002-0000-0C00-000078000000}">
      <formula1>0</formula1>
      <formula2>99999999999999900</formula2>
    </dataValidation>
    <dataValidation type="decimal" allowBlank="1" showInputMessage="1" showErrorMessage="1" errorTitle="Input Error" error="Please enter a numeric value between 0 and 99999999999999999" sqref="J44" xr:uid="{00000000-0002-0000-0C00-000079000000}">
      <formula1>0</formula1>
      <formula2>99999999999999900</formula2>
    </dataValidation>
    <dataValidation type="decimal" allowBlank="1" showInputMessage="1" showErrorMessage="1" errorTitle="Input Error" error="Please enter a numeric value between 0 and 99999999999999999" sqref="E45" xr:uid="{00000000-0002-0000-0C00-00007A000000}">
      <formula1>0</formula1>
      <formula2>99999999999999900</formula2>
    </dataValidation>
    <dataValidation type="decimal" allowBlank="1" showInputMessage="1" showErrorMessage="1" errorTitle="Input Error" error="Please enter a numeric value between 0 and 99999999999999999" sqref="F45" xr:uid="{00000000-0002-0000-0C00-00007B000000}">
      <formula1>0</formula1>
      <formula2>99999999999999900</formula2>
    </dataValidation>
    <dataValidation type="decimal" allowBlank="1" showInputMessage="1" showErrorMessage="1" errorTitle="Input Error" error="Please enter a numeric value between 0 and 99999999999999999" sqref="I45" xr:uid="{00000000-0002-0000-0C00-00007C000000}">
      <formula1>0</formula1>
      <formula2>99999999999999900</formula2>
    </dataValidation>
    <dataValidation type="decimal" allowBlank="1" showInputMessage="1" showErrorMessage="1" errorTitle="Input Error" error="Please enter a numeric value between 0 and 99999999999999999" sqref="J45" xr:uid="{00000000-0002-0000-0C00-00007D000000}">
      <formula1>0</formula1>
      <formula2>99999999999999900</formula2>
    </dataValidation>
    <dataValidation type="decimal" allowBlank="1" showInputMessage="1" showErrorMessage="1" errorTitle="Input Error" error="Please enter a numeric value between 0 and 99999999999999999" sqref="E46" xr:uid="{00000000-0002-0000-0C00-00007E000000}">
      <formula1>0</formula1>
      <formula2>99999999999999900</formula2>
    </dataValidation>
    <dataValidation type="decimal" allowBlank="1" showInputMessage="1" showErrorMessage="1" errorTitle="Input Error" error="Please enter a numeric value between 0 and 99999999999999999" sqref="F46" xr:uid="{00000000-0002-0000-0C00-00007F000000}">
      <formula1>0</formula1>
      <formula2>99999999999999900</formula2>
    </dataValidation>
    <dataValidation type="decimal" allowBlank="1" showInputMessage="1" showErrorMessage="1" errorTitle="Input Error" error="Please enter a numeric value between 0 and 99999999999999999" sqref="I46" xr:uid="{00000000-0002-0000-0C00-000080000000}">
      <formula1>0</formula1>
      <formula2>99999999999999900</formula2>
    </dataValidation>
    <dataValidation type="decimal" allowBlank="1" showInputMessage="1" showErrorMessage="1" errorTitle="Input Error" error="Please enter a numeric value between 0 and 99999999999999999" sqref="J46" xr:uid="{00000000-0002-0000-0C00-000081000000}">
      <formula1>0</formula1>
      <formula2>99999999999999900</formula2>
    </dataValidation>
    <dataValidation type="decimal" allowBlank="1" showInputMessage="1" showErrorMessage="1" errorTitle="Input Error" error="Please enter a numeric value between 0 and 99999999999999999" sqref="E47" xr:uid="{00000000-0002-0000-0C00-000082000000}">
      <formula1>0</formula1>
      <formula2>99999999999999900</formula2>
    </dataValidation>
    <dataValidation type="decimal" allowBlank="1" showInputMessage="1" showErrorMessage="1" errorTitle="Input Error" error="Please enter a numeric value between 0 and 99999999999999999" sqref="F47" xr:uid="{00000000-0002-0000-0C00-000083000000}">
      <formula1>0</formula1>
      <formula2>99999999999999900</formula2>
    </dataValidation>
    <dataValidation type="decimal" allowBlank="1" showInputMessage="1" showErrorMessage="1" errorTitle="Input Error" error="Please enter a numeric value between 0 and 99999999999999999" sqref="G47" xr:uid="{00000000-0002-0000-0C00-000084000000}">
      <formula1>0</formula1>
      <formula2>99999999999999900</formula2>
    </dataValidation>
    <dataValidation type="decimal" allowBlank="1" showInputMessage="1" showErrorMessage="1" errorTitle="Input Error" error="Please enter a numeric value between 0 and 99999999999999999" sqref="H47" xr:uid="{00000000-0002-0000-0C00-000085000000}">
      <formula1>0</formula1>
      <formula2>99999999999999900</formula2>
    </dataValidation>
    <dataValidation type="decimal" allowBlank="1" showInputMessage="1" showErrorMessage="1" errorTitle="Input Error" error="Please enter a numeric value between 0 and 99999999999999999" sqref="I47" xr:uid="{00000000-0002-0000-0C00-000086000000}">
      <formula1>0</formula1>
      <formula2>99999999999999900</formula2>
    </dataValidation>
    <dataValidation type="decimal" allowBlank="1" showInputMessage="1" showErrorMessage="1" errorTitle="Input Error" error="Please enter a numeric value between 0 and 99999999999999999" sqref="J47" xr:uid="{00000000-0002-0000-0C00-000087000000}">
      <formula1>0</formula1>
      <formula2>99999999999999900</formula2>
    </dataValidation>
    <dataValidation type="decimal" allowBlank="1" showInputMessage="1" showErrorMessage="1" errorTitle="Input Error" error="Please enter a numeric value between 0 and 99999999999999999" sqref="E48" xr:uid="{00000000-0002-0000-0C00-000088000000}">
      <formula1>0</formula1>
      <formula2>99999999999999900</formula2>
    </dataValidation>
    <dataValidation type="decimal" allowBlank="1" showInputMessage="1" showErrorMessage="1" errorTitle="Input Error" error="Please enter a numeric value between 0 and 99999999999999999" sqref="F48" xr:uid="{00000000-0002-0000-0C00-000089000000}">
      <formula1>0</formula1>
      <formula2>99999999999999900</formula2>
    </dataValidation>
    <dataValidation type="decimal" allowBlank="1" showInputMessage="1" showErrorMessage="1" errorTitle="Input Error" error="Please enter a numeric value between 0 and 99999999999999999" sqref="I48" xr:uid="{00000000-0002-0000-0C00-00008A000000}">
      <formula1>0</formula1>
      <formula2>99999999999999900</formula2>
    </dataValidation>
    <dataValidation type="decimal" allowBlank="1" showInputMessage="1" showErrorMessage="1" errorTitle="Input Error" error="Please enter a numeric value between 0 and 99999999999999999" sqref="J48" xr:uid="{00000000-0002-0000-0C00-00008B000000}">
      <formula1>0</formula1>
      <formula2>99999999999999900</formula2>
    </dataValidation>
    <dataValidation type="decimal" allowBlank="1" showInputMessage="1" showErrorMessage="1" errorTitle="Input Error" error="Please enter a numeric value between 0 and 99999999999999999" sqref="E49" xr:uid="{00000000-0002-0000-0C00-00008C000000}">
      <formula1>0</formula1>
      <formula2>99999999999999900</formula2>
    </dataValidation>
    <dataValidation type="decimal" allowBlank="1" showInputMessage="1" showErrorMessage="1" errorTitle="Input Error" error="Please enter a numeric value between 0 and 99999999999999999" sqref="F49" xr:uid="{00000000-0002-0000-0C00-00008D000000}">
      <formula1>0</formula1>
      <formula2>99999999999999900</formula2>
    </dataValidation>
    <dataValidation type="decimal" allowBlank="1" showInputMessage="1" showErrorMessage="1" errorTitle="Input Error" error="Please enter a numeric value between 0 and 99999999999999999" sqref="I49" xr:uid="{00000000-0002-0000-0C00-00008E000000}">
      <formula1>0</formula1>
      <formula2>99999999999999900</formula2>
    </dataValidation>
    <dataValidation type="decimal" allowBlank="1" showInputMessage="1" showErrorMessage="1" errorTitle="Input Error" error="Please enter a numeric value between 0 and 99999999999999999" sqref="J49" xr:uid="{00000000-0002-0000-0C00-00008F000000}">
      <formula1>0</formula1>
      <formula2>99999999999999900</formula2>
    </dataValidation>
    <dataValidation type="decimal" allowBlank="1" showInputMessage="1" showErrorMessage="1" errorTitle="Input Error" error="Please enter a numeric value between 0 and 99999999999999999" sqref="E50" xr:uid="{00000000-0002-0000-0C00-000090000000}">
      <formula1>0</formula1>
      <formula2>99999999999999900</formula2>
    </dataValidation>
    <dataValidation type="decimal" allowBlank="1" showInputMessage="1" showErrorMessage="1" errorTitle="Input Error" error="Please enter a numeric value between 0 and 99999999999999999" sqref="F50" xr:uid="{00000000-0002-0000-0C00-000091000000}">
      <formula1>0</formula1>
      <formula2>99999999999999900</formula2>
    </dataValidation>
    <dataValidation type="decimal" allowBlank="1" showInputMessage="1" showErrorMessage="1" errorTitle="Input Error" error="Please enter a numeric value between 0 and 99999999999999999" sqref="G50" xr:uid="{00000000-0002-0000-0C00-000092000000}">
      <formula1>0</formula1>
      <formula2>99999999999999900</formula2>
    </dataValidation>
    <dataValidation type="decimal" allowBlank="1" showInputMessage="1" showErrorMessage="1" errorTitle="Input Error" error="Please enter a numeric value between 0 and 99999999999999999" sqref="H50" xr:uid="{00000000-0002-0000-0C00-000093000000}">
      <formula1>0</formula1>
      <formula2>99999999999999900</formula2>
    </dataValidation>
    <dataValidation type="decimal" allowBlank="1" showInputMessage="1" showErrorMessage="1" errorTitle="Input Error" error="Please enter a numeric value between 0 and 99999999999999999" sqref="I50" xr:uid="{00000000-0002-0000-0C00-000094000000}">
      <formula1>0</formula1>
      <formula2>99999999999999900</formula2>
    </dataValidation>
    <dataValidation type="decimal" allowBlank="1" showInputMessage="1" showErrorMessage="1" errorTitle="Input Error" error="Please enter a numeric value between 0 and 99999999999999999" sqref="J50" xr:uid="{00000000-0002-0000-0C00-000095000000}">
      <formula1>0</formula1>
      <formula2>99999999999999900</formula2>
    </dataValidation>
    <dataValidation type="decimal" allowBlank="1" showInputMessage="1" showErrorMessage="1" errorTitle="Input Error" error="Please enter a numeric value between 0 and 99999999999999999" sqref="E51" xr:uid="{00000000-0002-0000-0C00-000096000000}">
      <formula1>0</formula1>
      <formula2>99999999999999900</formula2>
    </dataValidation>
    <dataValidation type="decimal" allowBlank="1" showInputMessage="1" showErrorMessage="1" errorTitle="Input Error" error="Please enter a numeric value between 0 and 99999999999999999" sqref="F51" xr:uid="{00000000-0002-0000-0C00-000097000000}">
      <formula1>0</formula1>
      <formula2>99999999999999900</formula2>
    </dataValidation>
    <dataValidation type="decimal" allowBlank="1" showInputMessage="1" showErrorMessage="1" errorTitle="Input Error" error="Please enter a numeric value between 0 and 99999999999999999" sqref="I51" xr:uid="{00000000-0002-0000-0C00-000098000000}">
      <formula1>0</formula1>
      <formula2>99999999999999900</formula2>
    </dataValidation>
    <dataValidation type="decimal" allowBlank="1" showInputMessage="1" showErrorMessage="1" errorTitle="Input Error" error="Please enter a numeric value between 0 and 99999999999999999" sqref="J51" xr:uid="{00000000-0002-0000-0C00-000099000000}">
      <formula1>0</formula1>
      <formula2>99999999999999900</formula2>
    </dataValidation>
    <dataValidation type="decimal" allowBlank="1" showInputMessage="1" showErrorMessage="1" errorTitle="Input Error" error="Please enter a numeric value between 0 and 99999999999999999" sqref="E52" xr:uid="{00000000-0002-0000-0C00-00009A000000}">
      <formula1>0</formula1>
      <formula2>99999999999999900</formula2>
    </dataValidation>
    <dataValidation type="decimal" allowBlank="1" showInputMessage="1" showErrorMessage="1" errorTitle="Input Error" error="Please enter a numeric value between 0 and 99999999999999999" sqref="F52" xr:uid="{00000000-0002-0000-0C00-00009B000000}">
      <formula1>0</formula1>
      <formula2>99999999999999900</formula2>
    </dataValidation>
    <dataValidation type="decimal" allowBlank="1" showInputMessage="1" showErrorMessage="1" errorTitle="Input Error" error="Please enter a numeric value between 0 and 99999999999999999" sqref="I52" xr:uid="{00000000-0002-0000-0C00-00009C000000}">
      <formula1>0</formula1>
      <formula2>99999999999999900</formula2>
    </dataValidation>
    <dataValidation type="decimal" allowBlank="1" showInputMessage="1" showErrorMessage="1" errorTitle="Input Error" error="Please enter a numeric value between 0 and 99999999999999999" sqref="J52" xr:uid="{00000000-0002-0000-0C00-00009D000000}">
      <formula1>0</formula1>
      <formula2>99999999999999900</formula2>
    </dataValidation>
    <dataValidation type="decimal" allowBlank="1" showInputMessage="1" showErrorMessage="1" errorTitle="Input Error" error="Please enter a numeric value between 0 and 99999999999999999" sqref="E53" xr:uid="{00000000-0002-0000-0C00-00009E000000}">
      <formula1>0</formula1>
      <formula2>99999999999999900</formula2>
    </dataValidation>
    <dataValidation type="decimal" allowBlank="1" showInputMessage="1" showErrorMessage="1" errorTitle="Input Error" error="Please enter a numeric value between 0 and 99999999999999999" sqref="F53" xr:uid="{00000000-0002-0000-0C00-00009F000000}">
      <formula1>0</formula1>
      <formula2>99999999999999900</formula2>
    </dataValidation>
    <dataValidation type="decimal" allowBlank="1" showInputMessage="1" showErrorMessage="1" errorTitle="Input Error" error="Please enter a numeric value between 0 and 99999999999999999" sqref="I53" xr:uid="{00000000-0002-0000-0C00-0000A0000000}">
      <formula1>0</formula1>
      <formula2>99999999999999900</formula2>
    </dataValidation>
    <dataValidation type="decimal" allowBlank="1" showInputMessage="1" showErrorMessage="1" errorTitle="Input Error" error="Please enter a numeric value between 0 and 99999999999999999" sqref="J53" xr:uid="{00000000-0002-0000-0C00-0000A1000000}">
      <formula1>0</formula1>
      <formula2>99999999999999900</formula2>
    </dataValidation>
    <dataValidation type="decimal" allowBlank="1" showInputMessage="1" showErrorMessage="1" errorTitle="Input Error" error="Please enter a numeric value between 0 and 99999999999999999" sqref="E54" xr:uid="{00000000-0002-0000-0C00-0000A2000000}">
      <formula1>0</formula1>
      <formula2>99999999999999900</formula2>
    </dataValidation>
    <dataValidation type="decimal" allowBlank="1" showInputMessage="1" showErrorMessage="1" errorTitle="Input Error" error="Please enter a numeric value between 0 and 99999999999999999" sqref="F54" xr:uid="{00000000-0002-0000-0C00-0000A3000000}">
      <formula1>0</formula1>
      <formula2>99999999999999900</formula2>
    </dataValidation>
    <dataValidation type="decimal" allowBlank="1" showInputMessage="1" showErrorMessage="1" errorTitle="Input Error" error="Please enter a numeric value between 0 and 99999999999999999" sqref="I54" xr:uid="{00000000-0002-0000-0C00-0000A4000000}">
      <formula1>0</formula1>
      <formula2>99999999999999900</formula2>
    </dataValidation>
    <dataValidation type="decimal" allowBlank="1" showInputMessage="1" showErrorMessage="1" errorTitle="Input Error" error="Please enter a numeric value between 0 and 99999999999999999" sqref="J54" xr:uid="{00000000-0002-0000-0C00-0000A5000000}">
      <formula1>0</formula1>
      <formula2>99999999999999900</formula2>
    </dataValidation>
    <dataValidation type="decimal" allowBlank="1" showInputMessage="1" showErrorMessage="1" errorTitle="Input Error" error="Please enter a numeric value between 0 and 99999999999999999" sqref="E55" xr:uid="{00000000-0002-0000-0C00-0000A6000000}">
      <formula1>0</formula1>
      <formula2>99999999999999900</formula2>
    </dataValidation>
    <dataValidation type="decimal" allowBlank="1" showInputMessage="1" showErrorMessage="1" errorTitle="Input Error" error="Please enter a numeric value between 0 and 99999999999999999" sqref="F55" xr:uid="{00000000-0002-0000-0C00-0000A7000000}">
      <formula1>0</formula1>
      <formula2>99999999999999900</formula2>
    </dataValidation>
    <dataValidation type="decimal" allowBlank="1" showInputMessage="1" showErrorMessage="1" errorTitle="Input Error" error="Please enter a numeric value between 0 and 99999999999999999" sqref="G55" xr:uid="{00000000-0002-0000-0C00-0000A8000000}">
      <formula1>0</formula1>
      <formula2>99999999999999900</formula2>
    </dataValidation>
    <dataValidation type="decimal" allowBlank="1" showInputMessage="1" showErrorMessage="1" errorTitle="Input Error" error="Please enter a numeric value between 0 and 99999999999999999" sqref="H55" xr:uid="{00000000-0002-0000-0C00-0000A9000000}">
      <formula1>0</formula1>
      <formula2>99999999999999900</formula2>
    </dataValidation>
    <dataValidation type="decimal" allowBlank="1" showInputMessage="1" showErrorMessage="1" errorTitle="Input Error" error="Please enter a numeric value between 0 and 99999999999999999" sqref="I55" xr:uid="{00000000-0002-0000-0C00-0000AA000000}">
      <formula1>0</formula1>
      <formula2>99999999999999900</formula2>
    </dataValidation>
    <dataValidation type="decimal" allowBlank="1" showInputMessage="1" showErrorMessage="1" errorTitle="Input Error" error="Please enter a numeric value between 0 and 99999999999999999" sqref="J55" xr:uid="{00000000-0002-0000-0C00-0000AB000000}">
      <formula1>0</formula1>
      <formula2>99999999999999900</formula2>
    </dataValidation>
    <dataValidation type="decimal" allowBlank="1" showInputMessage="1" showErrorMessage="1" errorTitle="Input Error" error="Please enter a numeric value between 0 and 99999999999999999" sqref="E56" xr:uid="{00000000-0002-0000-0C00-0000AC000000}">
      <formula1>0</formula1>
      <formula2>99999999999999900</formula2>
    </dataValidation>
    <dataValidation type="decimal" allowBlank="1" showInputMessage="1" showErrorMessage="1" errorTitle="Input Error" error="Please enter a numeric value between 0 and 99999999999999999" sqref="F56" xr:uid="{00000000-0002-0000-0C00-0000AD000000}">
      <formula1>0</formula1>
      <formula2>99999999999999900</formula2>
    </dataValidation>
    <dataValidation type="decimal" allowBlank="1" showInputMessage="1" showErrorMessage="1" errorTitle="Input Error" error="Please enter a numeric value between 0 and 99999999999999999" sqref="G56" xr:uid="{00000000-0002-0000-0C00-0000AE000000}">
      <formula1>0</formula1>
      <formula2>99999999999999900</formula2>
    </dataValidation>
    <dataValidation type="decimal" allowBlank="1" showInputMessage="1" showErrorMessage="1" errorTitle="Input Error" error="Please enter a numeric value between 0 and 99999999999999999" sqref="H56" xr:uid="{00000000-0002-0000-0C00-0000AF000000}">
      <formula1>0</formula1>
      <formula2>99999999999999900</formula2>
    </dataValidation>
    <dataValidation type="decimal" allowBlank="1" showInputMessage="1" showErrorMessage="1" errorTitle="Input Error" error="Please enter a numeric value between 0 and 99999999999999999" sqref="I56" xr:uid="{00000000-0002-0000-0C00-0000B0000000}">
      <formula1>0</formula1>
      <formula2>99999999999999900</formula2>
    </dataValidation>
    <dataValidation type="decimal" allowBlank="1" showInputMessage="1" showErrorMessage="1" errorTitle="Input Error" error="Please enter a numeric value between 0 and 99999999999999999" sqref="J56" xr:uid="{00000000-0002-0000-0C00-0000B1000000}">
      <formula1>0</formula1>
      <formula2>99999999999999900</formula2>
    </dataValidation>
    <dataValidation type="decimal" allowBlank="1" showInputMessage="1" showErrorMessage="1" errorTitle="Input Error" error="Please enter a numeric value between 0 and 99999999999999999" sqref="E57" xr:uid="{00000000-0002-0000-0C00-0000B2000000}">
      <formula1>0</formula1>
      <formula2>99999999999999900</formula2>
    </dataValidation>
    <dataValidation type="decimal" allowBlank="1" showInputMessage="1" showErrorMessage="1" errorTitle="Input Error" error="Please enter a numeric value between 0 and 99999999999999999" sqref="F57" xr:uid="{00000000-0002-0000-0C00-0000B3000000}">
      <formula1>0</formula1>
      <formula2>99999999999999900</formula2>
    </dataValidation>
    <dataValidation type="decimal" allowBlank="1" showInputMessage="1" showErrorMessage="1" errorTitle="Input Error" error="Please enter a numeric value between 0 and 99999999999999999" sqref="I57" xr:uid="{00000000-0002-0000-0C00-0000B4000000}">
      <formula1>0</formula1>
      <formula2>99999999999999900</formula2>
    </dataValidation>
    <dataValidation type="decimal" allowBlank="1" showInputMessage="1" showErrorMessage="1" errorTitle="Input Error" error="Please enter a numeric value between 0 and 99999999999999999" sqref="J57" xr:uid="{00000000-0002-0000-0C00-0000B5000000}">
      <formula1>0</formula1>
      <formula2>99999999999999900</formula2>
    </dataValidation>
    <dataValidation type="decimal" allowBlank="1" showInputMessage="1" showErrorMessage="1" errorTitle="Input Error" error="Please enter a numeric value between 0 and 99999999999999999" sqref="E58" xr:uid="{00000000-0002-0000-0C00-0000B6000000}">
      <formula1>0</formula1>
      <formula2>99999999999999900</formula2>
    </dataValidation>
    <dataValidation type="decimal" allowBlank="1" showInputMessage="1" showErrorMessage="1" errorTitle="Input Error" error="Please enter a numeric value between 0 and 99999999999999999" sqref="F58" xr:uid="{00000000-0002-0000-0C00-0000B7000000}">
      <formula1>0</formula1>
      <formula2>99999999999999900</formula2>
    </dataValidation>
    <dataValidation type="decimal" allowBlank="1" showInputMessage="1" showErrorMessage="1" errorTitle="Input Error" error="Please enter a numeric value between 0 and 99999999999999999" sqref="I58" xr:uid="{00000000-0002-0000-0C00-0000B8000000}">
      <formula1>0</formula1>
      <formula2>99999999999999900</formula2>
    </dataValidation>
    <dataValidation type="decimal" allowBlank="1" showInputMessage="1" showErrorMessage="1" errorTitle="Input Error" error="Please enter a numeric value between 0 and 99999999999999999" sqref="J58" xr:uid="{00000000-0002-0000-0C00-0000B9000000}">
      <formula1>0</formula1>
      <formula2>99999999999999900</formula2>
    </dataValidation>
    <dataValidation type="decimal" allowBlank="1" showInputMessage="1" showErrorMessage="1" errorTitle="Input Error" error="Please enter a numeric value between 0 and 99999999999999999" sqref="E59" xr:uid="{00000000-0002-0000-0C00-0000BA000000}">
      <formula1>0</formula1>
      <formula2>99999999999999900</formula2>
    </dataValidation>
    <dataValidation type="decimal" allowBlank="1" showInputMessage="1" showErrorMessage="1" errorTitle="Input Error" error="Please enter a numeric value between 0 and 99999999999999999" sqref="F59" xr:uid="{00000000-0002-0000-0C00-0000BB000000}">
      <formula1>0</formula1>
      <formula2>99999999999999900</formula2>
    </dataValidation>
    <dataValidation type="decimal" allowBlank="1" showInputMessage="1" showErrorMessage="1" errorTitle="Input Error" error="Please enter a numeric value between 0 and 99999999999999999" sqref="I59" xr:uid="{00000000-0002-0000-0C00-0000BC000000}">
      <formula1>0</formula1>
      <formula2>99999999999999900</formula2>
    </dataValidation>
    <dataValidation type="decimal" allowBlank="1" showInputMessage="1" showErrorMessage="1" errorTitle="Input Error" error="Please enter a numeric value between 0 and 99999999999999999" sqref="J59" xr:uid="{00000000-0002-0000-0C00-0000BD000000}">
      <formula1>0</formula1>
      <formula2>99999999999999900</formula2>
    </dataValidation>
    <dataValidation type="decimal" allowBlank="1" showInputMessage="1" showErrorMessage="1" errorTitle="Input Error" error="Please enter a numeric value between 0 and 99999999999999999" sqref="E60" xr:uid="{00000000-0002-0000-0C00-0000BE000000}">
      <formula1>0</formula1>
      <formula2>99999999999999900</formula2>
    </dataValidation>
    <dataValidation type="decimal" allowBlank="1" showInputMessage="1" showErrorMessage="1" errorTitle="Input Error" error="Please enter a numeric value between 0 and 99999999999999999" sqref="F60" xr:uid="{00000000-0002-0000-0C00-0000BF000000}">
      <formula1>0</formula1>
      <formula2>99999999999999900</formula2>
    </dataValidation>
    <dataValidation type="decimal" allowBlank="1" showInputMessage="1" showErrorMessage="1" errorTitle="Input Error" error="Please enter a numeric value between 0 and 99999999999999999" sqref="I60" xr:uid="{00000000-0002-0000-0C00-0000C0000000}">
      <formula1>0</formula1>
      <formula2>99999999999999900</formula2>
    </dataValidation>
    <dataValidation type="decimal" allowBlank="1" showInputMessage="1" showErrorMessage="1" errorTitle="Input Error" error="Please enter a numeric value between 0 and 99999999999999999" sqref="J60" xr:uid="{00000000-0002-0000-0C00-0000C1000000}">
      <formula1>0</formula1>
      <formula2>99999999999999900</formula2>
    </dataValidation>
    <dataValidation type="decimal" allowBlank="1" showInputMessage="1" showErrorMessage="1" errorTitle="Input Error" error="Please enter a numeric value between 0 and 99999999999999999" sqref="E61" xr:uid="{00000000-0002-0000-0C00-0000C2000000}">
      <formula1>0</formula1>
      <formula2>99999999999999900</formula2>
    </dataValidation>
    <dataValidation type="decimal" allowBlank="1" showInputMessage="1" showErrorMessage="1" errorTitle="Input Error" error="Please enter a numeric value between 0 and 99999999999999999" sqref="F61" xr:uid="{00000000-0002-0000-0C00-0000C3000000}">
      <formula1>0</formula1>
      <formula2>99999999999999900</formula2>
    </dataValidation>
    <dataValidation type="decimal" allowBlank="1" showInputMessage="1" showErrorMessage="1" errorTitle="Input Error" error="Please enter a numeric value between 0 and 99999999999999999" sqref="I61" xr:uid="{00000000-0002-0000-0C00-0000C4000000}">
      <formula1>0</formula1>
      <formula2>99999999999999900</formula2>
    </dataValidation>
    <dataValidation type="decimal" allowBlank="1" showInputMessage="1" showErrorMessage="1" errorTitle="Input Error" error="Please enter a numeric value between 0 and 99999999999999999" sqref="J61" xr:uid="{00000000-0002-0000-0C00-0000C5000000}">
      <formula1>0</formula1>
      <formula2>99999999999999900</formula2>
    </dataValidation>
    <dataValidation type="decimal" allowBlank="1" showInputMessage="1" showErrorMessage="1" errorTitle="Input Error" error="Please enter a numeric value between 0 and 99999999999999999" sqref="E62" xr:uid="{00000000-0002-0000-0C00-0000C6000000}">
      <formula1>0</formula1>
      <formula2>99999999999999900</formula2>
    </dataValidation>
    <dataValidation type="decimal" allowBlank="1" showInputMessage="1" showErrorMessage="1" errorTitle="Input Error" error="Please enter a numeric value between 0 and 99999999999999999" sqref="F62" xr:uid="{00000000-0002-0000-0C00-0000C7000000}">
      <formula1>0</formula1>
      <formula2>99999999999999900</formula2>
    </dataValidation>
    <dataValidation type="decimal" allowBlank="1" showInputMessage="1" showErrorMessage="1" errorTitle="Input Error" error="Please enter a numeric value between 0 and 99999999999999999" sqref="I62" xr:uid="{00000000-0002-0000-0C00-0000C8000000}">
      <formula1>0</formula1>
      <formula2>99999999999999900</formula2>
    </dataValidation>
    <dataValidation type="decimal" allowBlank="1" showInputMessage="1" showErrorMessage="1" errorTitle="Input Error" error="Please enter a numeric value between 0 and 99999999999999999" sqref="J62" xr:uid="{00000000-0002-0000-0C00-0000C9000000}">
      <formula1>0</formula1>
      <formula2>99999999999999900</formula2>
    </dataValidation>
    <dataValidation type="decimal" allowBlank="1" showInputMessage="1" showErrorMessage="1" errorTitle="Input Error" error="Please enter a numeric value between 0 and 99999999999999999" sqref="E63" xr:uid="{00000000-0002-0000-0C00-0000CA000000}">
      <formula1>0</formula1>
      <formula2>99999999999999900</formula2>
    </dataValidation>
    <dataValidation type="decimal" allowBlank="1" showInputMessage="1" showErrorMessage="1" errorTitle="Input Error" error="Please enter a numeric value between 0 and 99999999999999999" sqref="F63" xr:uid="{00000000-0002-0000-0C00-0000CB000000}">
      <formula1>0</formula1>
      <formula2>99999999999999900</formula2>
    </dataValidation>
    <dataValidation type="decimal" allowBlank="1" showInputMessage="1" showErrorMessage="1" errorTitle="Input Error" error="Please enter a numeric value between 0 and 99999999999999999" sqref="I63" xr:uid="{00000000-0002-0000-0C00-0000CC000000}">
      <formula1>0</formula1>
      <formula2>99999999999999900</formula2>
    </dataValidation>
    <dataValidation type="decimal" allowBlank="1" showInputMessage="1" showErrorMessage="1" errorTitle="Input Error" error="Please enter a numeric value between 0 and 99999999999999999" sqref="J63" xr:uid="{00000000-0002-0000-0C00-0000CD000000}">
      <formula1>0</formula1>
      <formula2>99999999999999900</formula2>
    </dataValidation>
    <dataValidation type="decimal" allowBlank="1" showInputMessage="1" showErrorMessage="1" errorTitle="Input Error" error="Please enter a numeric value between 0 and 99999999999999999" sqref="E64" xr:uid="{00000000-0002-0000-0C00-0000CE000000}">
      <formula1>0</formula1>
      <formula2>99999999999999900</formula2>
    </dataValidation>
    <dataValidation type="decimal" allowBlank="1" showInputMessage="1" showErrorMessage="1" errorTitle="Input Error" error="Please enter a numeric value between 0 and 99999999999999999" sqref="F64" xr:uid="{00000000-0002-0000-0C00-0000CF000000}">
      <formula1>0</formula1>
      <formula2>99999999999999900</formula2>
    </dataValidation>
    <dataValidation type="decimal" allowBlank="1" showInputMessage="1" showErrorMessage="1" errorTitle="Input Error" error="Please enter a numeric value between 0 and 99999999999999999" sqref="G64" xr:uid="{00000000-0002-0000-0C00-0000D0000000}">
      <formula1>0</formula1>
      <formula2>99999999999999900</formula2>
    </dataValidation>
    <dataValidation type="decimal" allowBlank="1" showInputMessage="1" showErrorMessage="1" errorTitle="Input Error" error="Please enter a numeric value between 0 and 99999999999999999" sqref="H64" xr:uid="{00000000-0002-0000-0C00-0000D1000000}">
      <formula1>0</formula1>
      <formula2>99999999999999900</formula2>
    </dataValidation>
    <dataValidation type="decimal" allowBlank="1" showInputMessage="1" showErrorMessage="1" errorTitle="Input Error" error="Please enter a numeric value between 0 and 99999999999999999" sqref="I64" xr:uid="{00000000-0002-0000-0C00-0000D2000000}">
      <formula1>0</formula1>
      <formula2>99999999999999900</formula2>
    </dataValidation>
    <dataValidation type="decimal" allowBlank="1" showInputMessage="1" showErrorMessage="1" errorTitle="Input Error" error="Please enter a numeric value between 0 and 99999999999999999" sqref="J64" xr:uid="{00000000-0002-0000-0C00-0000D3000000}">
      <formula1>0</formula1>
      <formula2>99999999999999900</formula2>
    </dataValidation>
    <dataValidation type="decimal" allowBlank="1" showInputMessage="1" showErrorMessage="1" errorTitle="Input Error" error="Please enter a numeric value between 0 and 99999999999999999" sqref="E65" xr:uid="{00000000-0002-0000-0C00-0000D4000000}">
      <formula1>0</formula1>
      <formula2>99999999999999900</formula2>
    </dataValidation>
    <dataValidation type="decimal" allowBlank="1" showInputMessage="1" showErrorMessage="1" errorTitle="Input Error" error="Please enter a numeric value between 0 and 99999999999999999" sqref="F65" xr:uid="{00000000-0002-0000-0C00-0000D5000000}">
      <formula1>0</formula1>
      <formula2>99999999999999900</formula2>
    </dataValidation>
    <dataValidation type="decimal" allowBlank="1" showInputMessage="1" showErrorMessage="1" errorTitle="Input Error" error="Please enter a numeric value between 0 and 99999999999999999" sqref="I65" xr:uid="{00000000-0002-0000-0C00-0000D6000000}">
      <formula1>0</formula1>
      <formula2>99999999999999900</formula2>
    </dataValidation>
    <dataValidation type="decimal" allowBlank="1" showInputMessage="1" showErrorMessage="1" errorTitle="Input Error" error="Please enter a numeric value between 0 and 99999999999999999" sqref="J65" xr:uid="{00000000-0002-0000-0C00-0000D7000000}">
      <formula1>0</formula1>
      <formula2>99999999999999900</formula2>
    </dataValidation>
    <dataValidation type="decimal" allowBlank="1" showInputMessage="1" showErrorMessage="1" errorTitle="Input Error" error="Please enter a numeric value between 0 and 99999999999999999" sqref="E66" xr:uid="{00000000-0002-0000-0C00-0000D8000000}">
      <formula1>0</formula1>
      <formula2>99999999999999900</formula2>
    </dataValidation>
    <dataValidation type="decimal" allowBlank="1" showInputMessage="1" showErrorMessage="1" errorTitle="Input Error" error="Please enter a numeric value between 0 and 99999999999999999" sqref="F66" xr:uid="{00000000-0002-0000-0C00-0000D9000000}">
      <formula1>0</formula1>
      <formula2>99999999999999900</formula2>
    </dataValidation>
    <dataValidation type="decimal" allowBlank="1" showInputMessage="1" showErrorMessage="1" errorTitle="Input Error" error="Please enter a numeric value between 0 and 99999999999999999" sqref="I66" xr:uid="{00000000-0002-0000-0C00-0000DA000000}">
      <formula1>0</formula1>
      <formula2>99999999999999900</formula2>
    </dataValidation>
    <dataValidation type="decimal" allowBlank="1" showInputMessage="1" showErrorMessage="1" errorTitle="Input Error" error="Please enter a numeric value between 0 and 99999999999999999" sqref="J66" xr:uid="{00000000-0002-0000-0C00-0000DB000000}">
      <formula1>0</formula1>
      <formula2>99999999999999900</formula2>
    </dataValidation>
    <dataValidation type="decimal" allowBlank="1" showInputMessage="1" showErrorMessage="1" errorTitle="Input Error" error="Please enter a numeric value between 0 and 99999999999999999" sqref="E67" xr:uid="{00000000-0002-0000-0C00-0000DC000000}">
      <formula1>0</formula1>
      <formula2>99999999999999900</formula2>
    </dataValidation>
    <dataValidation type="decimal" allowBlank="1" showInputMessage="1" showErrorMessage="1" errorTitle="Input Error" error="Please enter a numeric value between 0 and 99999999999999999" sqref="F67" xr:uid="{00000000-0002-0000-0C00-0000DD000000}">
      <formula1>0</formula1>
      <formula2>99999999999999900</formula2>
    </dataValidation>
    <dataValidation type="decimal" allowBlank="1" showInputMessage="1" showErrorMessage="1" errorTitle="Input Error" error="Please enter a numeric value between 0 and 99999999999999999" sqref="I67" xr:uid="{00000000-0002-0000-0C00-0000DE000000}">
      <formula1>0</formula1>
      <formula2>99999999999999900</formula2>
    </dataValidation>
    <dataValidation type="decimal" allowBlank="1" showInputMessage="1" showErrorMessage="1" errorTitle="Input Error" error="Please enter a numeric value between 0 and 99999999999999999" sqref="J67" xr:uid="{00000000-0002-0000-0C00-0000DF000000}">
      <formula1>0</formula1>
      <formula2>99999999999999900</formula2>
    </dataValidation>
    <dataValidation type="decimal" allowBlank="1" showInputMessage="1" showErrorMessage="1" errorTitle="Input Error" error="Please enter a numeric value between 0 and 99999999999999999" sqref="E68" xr:uid="{00000000-0002-0000-0C00-0000E0000000}">
      <formula1>0</formula1>
      <formula2>99999999999999900</formula2>
    </dataValidation>
    <dataValidation type="decimal" allowBlank="1" showInputMessage="1" showErrorMessage="1" errorTitle="Input Error" error="Please enter a numeric value between 0 and 99999999999999999" sqref="F68" xr:uid="{00000000-0002-0000-0C00-0000E1000000}">
      <formula1>0</formula1>
      <formula2>99999999999999900</formula2>
    </dataValidation>
    <dataValidation type="decimal" allowBlank="1" showInputMessage="1" showErrorMessage="1" errorTitle="Input Error" error="Please enter a numeric value between 0 and 99999999999999999" sqref="I68" xr:uid="{00000000-0002-0000-0C00-0000E2000000}">
      <formula1>0</formula1>
      <formula2>99999999999999900</formula2>
    </dataValidation>
    <dataValidation type="decimal" allowBlank="1" showInputMessage="1" showErrorMessage="1" errorTitle="Input Error" error="Please enter a numeric value between 0 and 99999999999999999" sqref="J68" xr:uid="{00000000-0002-0000-0C00-0000E3000000}">
      <formula1>0</formula1>
      <formula2>99999999999999900</formula2>
    </dataValidation>
    <dataValidation type="decimal" allowBlank="1" showInputMessage="1" showErrorMessage="1" errorTitle="Input Error" error="Please enter a numeric value between 0 and 99999999999999999" sqref="E69" xr:uid="{00000000-0002-0000-0C00-0000E4000000}">
      <formula1>0</formula1>
      <formula2>99999999999999900</formula2>
    </dataValidation>
    <dataValidation type="decimal" allowBlank="1" showInputMessage="1" showErrorMessage="1" errorTitle="Input Error" error="Please enter a numeric value between 0 and 99999999999999999" sqref="F69" xr:uid="{00000000-0002-0000-0C00-0000E5000000}">
      <formula1>0</formula1>
      <formula2>99999999999999900</formula2>
    </dataValidation>
    <dataValidation type="decimal" allowBlank="1" showInputMessage="1" showErrorMessage="1" errorTitle="Input Error" error="Please enter a numeric value between 0 and 99999999999999999" sqref="G69" xr:uid="{00000000-0002-0000-0C00-0000E6000000}">
      <formula1>0</formula1>
      <formula2>99999999999999900</formula2>
    </dataValidation>
    <dataValidation type="decimal" allowBlank="1" showInputMessage="1" showErrorMessage="1" errorTitle="Input Error" error="Please enter a numeric value between 0 and 99999999999999999" sqref="H69" xr:uid="{00000000-0002-0000-0C00-0000E7000000}">
      <formula1>0</formula1>
      <formula2>99999999999999900</formula2>
    </dataValidation>
    <dataValidation type="decimal" allowBlank="1" showInputMessage="1" showErrorMessage="1" errorTitle="Input Error" error="Please enter a numeric value between 0 and 99999999999999999" sqref="I69" xr:uid="{00000000-0002-0000-0C00-0000E8000000}">
      <formula1>0</formula1>
      <formula2>99999999999999900</formula2>
    </dataValidation>
    <dataValidation type="decimal" allowBlank="1" showInputMessage="1" showErrorMessage="1" errorTitle="Input Error" error="Please enter a numeric value between 0 and 99999999999999999" sqref="J69" xr:uid="{00000000-0002-0000-0C00-0000E9000000}">
      <formula1>0</formula1>
      <formula2>99999999999999900</formula2>
    </dataValidation>
  </dataValidations>
  <hyperlinks>
    <hyperlink ref="E8" location="Navigation!A1" display="Back To Navigation Page" xr:uid="{00000000-0004-0000-0C00-000000000000}"/>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41"/>
  <sheetViews>
    <sheetView showGridLines="0" topLeftCell="D1" workbookViewId="0">
      <selection sqref="A1:C1048576"/>
    </sheetView>
  </sheetViews>
  <sheetFormatPr defaultRowHeight="15"/>
  <cols>
    <col min="1" max="3" width="9.140625" hidden="1" customWidth="1"/>
    <col min="4" max="4" width="62.85546875" customWidth="1"/>
    <col min="5" max="10" width="28.7109375" customWidth="1"/>
  </cols>
  <sheetData>
    <row r="1" spans="1:12" ht="27.95" customHeight="1">
      <c r="A1" s="18" t="s">
        <v>386</v>
      </c>
      <c r="D1" s="153" t="s">
        <v>1345</v>
      </c>
      <c r="E1" s="153"/>
      <c r="F1" s="153"/>
      <c r="G1" s="153"/>
      <c r="H1" s="153"/>
    </row>
    <row r="2" spans="1:12" hidden="1">
      <c r="A2" s="18"/>
    </row>
    <row r="3" spans="1:12" hidden="1">
      <c r="A3" s="18"/>
    </row>
    <row r="4" spans="1:12" hidden="1">
      <c r="A4" s="18"/>
    </row>
    <row r="5" spans="1:12" hidden="1">
      <c r="A5" s="18"/>
    </row>
    <row r="6" spans="1:12" hidden="1">
      <c r="A6" s="18"/>
    </row>
    <row r="7" spans="1:12" hidden="1">
      <c r="A7" s="18"/>
    </row>
    <row r="8" spans="1:12">
      <c r="A8" s="18"/>
    </row>
    <row r="9" spans="1:12">
      <c r="A9" s="18"/>
      <c r="E9" s="48" t="s">
        <v>68</v>
      </c>
    </row>
    <row r="10" spans="1:12" hidden="1">
      <c r="A10" s="136"/>
      <c r="B10" s="136"/>
      <c r="C10" s="136" t="s">
        <v>387</v>
      </c>
      <c r="D10" s="136"/>
      <c r="E10" s="136"/>
      <c r="F10" s="136"/>
      <c r="G10" s="136"/>
      <c r="H10" s="136"/>
      <c r="I10" s="136"/>
      <c r="J10" s="136"/>
      <c r="K10" s="136"/>
      <c r="L10" s="136"/>
    </row>
    <row r="11" spans="1:12" hidden="1">
      <c r="A11" s="136"/>
      <c r="B11" s="136"/>
      <c r="C11" s="136"/>
      <c r="D11" s="136"/>
      <c r="E11" s="136" t="s">
        <v>950</v>
      </c>
      <c r="F11" s="136" t="s">
        <v>656</v>
      </c>
      <c r="G11" s="136" t="s">
        <v>950</v>
      </c>
      <c r="H11" s="136" t="s">
        <v>656</v>
      </c>
      <c r="I11" s="136" t="s">
        <v>950</v>
      </c>
      <c r="J11" s="136" t="s">
        <v>656</v>
      </c>
      <c r="K11" s="136"/>
      <c r="L11" s="136"/>
    </row>
    <row r="12" spans="1:12">
      <c r="A12" s="136"/>
      <c r="B12" s="136"/>
      <c r="C12" s="136"/>
      <c r="D12" s="136"/>
      <c r="E12" s="136" t="s">
        <v>446</v>
      </c>
      <c r="F12" s="136" t="s">
        <v>446</v>
      </c>
      <c r="G12" s="136" t="s">
        <v>658</v>
      </c>
      <c r="H12" s="136" t="s">
        <v>658</v>
      </c>
      <c r="I12" s="136" t="s">
        <v>659</v>
      </c>
      <c r="J12" s="136" t="s">
        <v>659</v>
      </c>
      <c r="K12" s="136"/>
      <c r="L12" s="136"/>
    </row>
    <row r="13" spans="1:12">
      <c r="A13" s="136"/>
      <c r="B13" s="136"/>
      <c r="C13" s="136" t="s">
        <v>198</v>
      </c>
      <c r="D13" s="136" t="s">
        <v>202</v>
      </c>
      <c r="E13" s="136"/>
      <c r="F13" s="136"/>
      <c r="G13" s="136"/>
      <c r="H13" s="136"/>
      <c r="I13" s="136"/>
      <c r="J13" s="136"/>
      <c r="K13" s="136" t="s">
        <v>197</v>
      </c>
      <c r="L13" s="136" t="s">
        <v>199</v>
      </c>
    </row>
    <row r="14" spans="1:12">
      <c r="A14" s="136"/>
      <c r="B14" s="136"/>
      <c r="C14" s="136" t="s">
        <v>202</v>
      </c>
      <c r="D14" s="161" t="s">
        <v>1587</v>
      </c>
      <c r="E14" s="162"/>
      <c r="F14" s="162"/>
      <c r="G14" s="162"/>
      <c r="H14" s="162"/>
      <c r="I14" s="162"/>
      <c r="J14" s="163"/>
      <c r="L14" s="136"/>
    </row>
    <row r="15" spans="1:12" ht="15" customHeight="1">
      <c r="A15" s="136"/>
      <c r="B15" s="136"/>
      <c r="C15" s="136" t="s">
        <v>202</v>
      </c>
      <c r="D15" s="159" t="s">
        <v>692</v>
      </c>
      <c r="E15" s="154" t="s">
        <v>689</v>
      </c>
      <c r="F15" s="155"/>
      <c r="G15" s="154" t="s">
        <v>690</v>
      </c>
      <c r="H15" s="155"/>
      <c r="I15" s="154" t="s">
        <v>691</v>
      </c>
      <c r="J15" s="155"/>
      <c r="L15" s="136"/>
    </row>
    <row r="16" spans="1:12">
      <c r="A16" s="136"/>
      <c r="B16" s="136"/>
      <c r="C16" s="136" t="s">
        <v>202</v>
      </c>
      <c r="D16" s="160"/>
      <c r="E16" s="23" t="s">
        <v>654</v>
      </c>
      <c r="F16" s="23" t="s">
        <v>655</v>
      </c>
      <c r="G16" s="23" t="s">
        <v>654</v>
      </c>
      <c r="H16" s="23" t="s">
        <v>655</v>
      </c>
      <c r="I16" s="23" t="s">
        <v>654</v>
      </c>
      <c r="J16" s="23" t="s">
        <v>655</v>
      </c>
      <c r="L16" s="136"/>
    </row>
    <row r="17" spans="1:12" hidden="1">
      <c r="A17" s="136"/>
      <c r="B17" s="136"/>
      <c r="C17" s="136" t="s">
        <v>197</v>
      </c>
      <c r="L17" s="136"/>
    </row>
    <row r="18" spans="1:12">
      <c r="A18" s="136"/>
      <c r="B18" s="136" t="s">
        <v>653</v>
      </c>
      <c r="C18" s="136"/>
      <c r="D18" s="21" t="s">
        <v>388</v>
      </c>
      <c r="E18" s="73">
        <f t="shared" ref="E18:J18" si="0">E19+E20+E21+E22+E23+E24+E25+E26+E27+E28+E29</f>
        <v>0</v>
      </c>
      <c r="F18" s="73">
        <f t="shared" si="0"/>
        <v>0</v>
      </c>
      <c r="G18" s="73">
        <f t="shared" si="0"/>
        <v>0</v>
      </c>
      <c r="H18" s="73">
        <f t="shared" si="0"/>
        <v>0</v>
      </c>
      <c r="I18" s="73">
        <f t="shared" si="0"/>
        <v>0</v>
      </c>
      <c r="J18" s="73">
        <f t="shared" si="0"/>
        <v>0</v>
      </c>
      <c r="L18" s="136"/>
    </row>
    <row r="19" spans="1:12">
      <c r="A19" s="136"/>
      <c r="B19" s="136" t="s">
        <v>128</v>
      </c>
      <c r="C19" s="136"/>
      <c r="D19" s="19" t="s">
        <v>389</v>
      </c>
      <c r="E19" s="72"/>
      <c r="F19" s="72"/>
      <c r="G19" s="72"/>
      <c r="H19" s="72"/>
      <c r="I19" s="73">
        <f>E19+G19</f>
        <v>0</v>
      </c>
      <c r="J19" s="73">
        <f>F19+H19</f>
        <v>0</v>
      </c>
      <c r="L19" s="136"/>
    </row>
    <row r="20" spans="1:12">
      <c r="A20" s="136"/>
      <c r="B20" s="136" t="s">
        <v>693</v>
      </c>
      <c r="C20" s="136"/>
      <c r="D20" s="19" t="s">
        <v>390</v>
      </c>
      <c r="E20" s="72"/>
      <c r="F20" s="72"/>
      <c r="G20" s="72"/>
      <c r="H20" s="72"/>
      <c r="I20" s="73">
        <f t="shared" ref="I20:I30" si="1">E20+G20</f>
        <v>0</v>
      </c>
      <c r="J20" s="73">
        <f t="shared" ref="J20:J30" si="2">F20+H20</f>
        <v>0</v>
      </c>
      <c r="L20" s="136"/>
    </row>
    <row r="21" spans="1:12">
      <c r="A21" s="136"/>
      <c r="B21" s="136" t="s">
        <v>1617</v>
      </c>
      <c r="C21" s="136"/>
      <c r="D21" s="19" t="s">
        <v>391</v>
      </c>
      <c r="E21" s="72"/>
      <c r="F21" s="72"/>
      <c r="G21" s="72"/>
      <c r="H21" s="72"/>
      <c r="I21" s="73">
        <f t="shared" si="1"/>
        <v>0</v>
      </c>
      <c r="J21" s="73">
        <f t="shared" si="2"/>
        <v>0</v>
      </c>
      <c r="L21" s="136"/>
    </row>
    <row r="22" spans="1:12">
      <c r="A22" s="136"/>
      <c r="B22" s="136" t="s">
        <v>1620</v>
      </c>
      <c r="C22" s="136"/>
      <c r="D22" s="19" t="s">
        <v>392</v>
      </c>
      <c r="E22" s="72"/>
      <c r="F22" s="72"/>
      <c r="G22" s="72"/>
      <c r="H22" s="72"/>
      <c r="I22" s="73">
        <f t="shared" si="1"/>
        <v>0</v>
      </c>
      <c r="J22" s="73">
        <f t="shared" si="2"/>
        <v>0</v>
      </c>
      <c r="L22" s="136"/>
    </row>
    <row r="23" spans="1:12">
      <c r="A23" s="136"/>
      <c r="B23" s="136" t="s">
        <v>1411</v>
      </c>
      <c r="C23" s="136"/>
      <c r="D23" s="19" t="s">
        <v>986</v>
      </c>
      <c r="E23" s="72"/>
      <c r="F23" s="72"/>
      <c r="G23" s="72"/>
      <c r="H23" s="72"/>
      <c r="I23" s="73">
        <f t="shared" si="1"/>
        <v>0</v>
      </c>
      <c r="J23" s="73">
        <f t="shared" si="2"/>
        <v>0</v>
      </c>
      <c r="L23" s="136"/>
    </row>
    <row r="24" spans="1:12">
      <c r="A24" s="136"/>
      <c r="B24" s="136" t="s">
        <v>1621</v>
      </c>
      <c r="C24" s="136"/>
      <c r="D24" s="19" t="s">
        <v>1278</v>
      </c>
      <c r="E24" s="72"/>
      <c r="F24" s="72"/>
      <c r="G24" s="72"/>
      <c r="H24" s="72"/>
      <c r="I24" s="73">
        <f t="shared" si="1"/>
        <v>0</v>
      </c>
      <c r="J24" s="73">
        <f t="shared" si="2"/>
        <v>0</v>
      </c>
      <c r="L24" s="136"/>
    </row>
    <row r="25" spans="1:12">
      <c r="A25" s="136"/>
      <c r="B25" s="136" t="s">
        <v>906</v>
      </c>
      <c r="C25" s="136"/>
      <c r="D25" s="19" t="s">
        <v>1279</v>
      </c>
      <c r="E25" s="72"/>
      <c r="F25" s="72"/>
      <c r="G25" s="72"/>
      <c r="H25" s="72"/>
      <c r="I25" s="73">
        <f t="shared" si="1"/>
        <v>0</v>
      </c>
      <c r="J25" s="73">
        <f t="shared" si="2"/>
        <v>0</v>
      </c>
      <c r="L25" s="136"/>
    </row>
    <row r="26" spans="1:12">
      <c r="A26" s="136"/>
      <c r="B26" s="136" t="s">
        <v>988</v>
      </c>
      <c r="C26" s="136"/>
      <c r="D26" s="19" t="s">
        <v>1280</v>
      </c>
      <c r="E26" s="72"/>
      <c r="F26" s="72"/>
      <c r="G26" s="72"/>
      <c r="H26" s="72"/>
      <c r="I26" s="73">
        <f t="shared" si="1"/>
        <v>0</v>
      </c>
      <c r="J26" s="73">
        <f t="shared" si="2"/>
        <v>0</v>
      </c>
      <c r="L26" s="136"/>
    </row>
    <row r="27" spans="1:12">
      <c r="A27" s="136"/>
      <c r="B27" s="136" t="s">
        <v>982</v>
      </c>
      <c r="C27" s="136"/>
      <c r="D27" s="19" t="s">
        <v>1281</v>
      </c>
      <c r="E27" s="72"/>
      <c r="F27" s="72"/>
      <c r="G27" s="72"/>
      <c r="H27" s="72"/>
      <c r="I27" s="73">
        <f t="shared" si="1"/>
        <v>0</v>
      </c>
      <c r="J27" s="73">
        <f t="shared" si="2"/>
        <v>0</v>
      </c>
      <c r="L27" s="136"/>
    </row>
    <row r="28" spans="1:12">
      <c r="A28" s="136"/>
      <c r="B28" s="136" t="s">
        <v>907</v>
      </c>
      <c r="C28" s="136"/>
      <c r="D28" s="19" t="s">
        <v>1282</v>
      </c>
      <c r="E28" s="72"/>
      <c r="F28" s="72"/>
      <c r="G28" s="72"/>
      <c r="H28" s="72"/>
      <c r="I28" s="73">
        <f t="shared" si="1"/>
        <v>0</v>
      </c>
      <c r="J28" s="73">
        <f t="shared" si="2"/>
        <v>0</v>
      </c>
      <c r="L28" s="136"/>
    </row>
    <row r="29" spans="1:12">
      <c r="A29" s="136"/>
      <c r="B29" s="136" t="s">
        <v>1384</v>
      </c>
      <c r="C29" s="136"/>
      <c r="D29" s="19" t="s">
        <v>1283</v>
      </c>
      <c r="E29" s="72"/>
      <c r="F29" s="72"/>
      <c r="G29" s="72"/>
      <c r="H29" s="72"/>
      <c r="I29" s="73">
        <f t="shared" si="1"/>
        <v>0</v>
      </c>
      <c r="J29" s="73">
        <f t="shared" si="2"/>
        <v>0</v>
      </c>
      <c r="L29" s="136"/>
    </row>
    <row r="30" spans="1:12">
      <c r="A30" s="136"/>
      <c r="B30" s="136" t="s">
        <v>357</v>
      </c>
      <c r="C30" s="136"/>
      <c r="D30" s="21" t="s">
        <v>678</v>
      </c>
      <c r="E30" s="72"/>
      <c r="F30" s="72"/>
      <c r="G30" s="72"/>
      <c r="H30" s="72"/>
      <c r="I30" s="73">
        <f t="shared" si="1"/>
        <v>0</v>
      </c>
      <c r="J30" s="73">
        <f t="shared" si="2"/>
        <v>0</v>
      </c>
      <c r="L30" s="136"/>
    </row>
    <row r="31" spans="1:12">
      <c r="A31" s="136"/>
      <c r="B31" s="136" t="s">
        <v>1594</v>
      </c>
      <c r="C31" s="136"/>
      <c r="D31" s="21" t="s">
        <v>1284</v>
      </c>
      <c r="E31" s="73">
        <f t="shared" ref="E31:J31" si="3">E18+E30</f>
        <v>0</v>
      </c>
      <c r="F31" s="73">
        <f t="shared" si="3"/>
        <v>0</v>
      </c>
      <c r="G31" s="73">
        <f t="shared" si="3"/>
        <v>0</v>
      </c>
      <c r="H31" s="73">
        <f t="shared" si="3"/>
        <v>0</v>
      </c>
      <c r="I31" s="73">
        <f t="shared" si="3"/>
        <v>0</v>
      </c>
      <c r="J31" s="73">
        <f t="shared" si="3"/>
        <v>0</v>
      </c>
      <c r="L31" s="136"/>
    </row>
    <row r="32" spans="1:12">
      <c r="A32" s="136"/>
      <c r="B32" s="136"/>
      <c r="C32" s="136"/>
      <c r="D32" s="164" t="s">
        <v>1285</v>
      </c>
      <c r="E32" s="165"/>
      <c r="F32" s="165"/>
      <c r="G32" s="165"/>
      <c r="H32" s="165"/>
      <c r="I32" s="165"/>
      <c r="J32" s="166"/>
      <c r="L32" s="136"/>
    </row>
    <row r="33" spans="1:12">
      <c r="A33" s="136"/>
      <c r="B33" s="136" t="s">
        <v>908</v>
      </c>
      <c r="C33" s="136"/>
      <c r="D33" s="19" t="s">
        <v>1166</v>
      </c>
      <c r="E33" s="72"/>
      <c r="F33" s="72"/>
      <c r="G33" s="72"/>
      <c r="H33" s="72"/>
      <c r="I33" s="73">
        <f t="shared" ref="I33:I38" si="4">E33+G33</f>
        <v>0</v>
      </c>
      <c r="J33" s="73">
        <f t="shared" ref="J33:J38" si="5">F33+H33</f>
        <v>0</v>
      </c>
      <c r="L33" s="136"/>
    </row>
    <row r="34" spans="1:12">
      <c r="A34" s="136"/>
      <c r="B34" s="136" t="s">
        <v>909</v>
      </c>
      <c r="C34" s="136"/>
      <c r="D34" s="19" t="s">
        <v>1167</v>
      </c>
      <c r="E34" s="72"/>
      <c r="F34" s="72"/>
      <c r="G34" s="72"/>
      <c r="H34" s="72"/>
      <c r="I34" s="73">
        <f t="shared" si="4"/>
        <v>0</v>
      </c>
      <c r="J34" s="73">
        <f t="shared" si="5"/>
        <v>0</v>
      </c>
      <c r="L34" s="136"/>
    </row>
    <row r="35" spans="1:12">
      <c r="A35" s="136"/>
      <c r="B35" s="136" t="s">
        <v>183</v>
      </c>
      <c r="C35" s="136"/>
      <c r="D35" s="19" t="s">
        <v>90</v>
      </c>
      <c r="E35" s="72"/>
      <c r="F35" s="72"/>
      <c r="G35" s="72"/>
      <c r="H35" s="72"/>
      <c r="I35" s="73">
        <f t="shared" si="4"/>
        <v>0</v>
      </c>
      <c r="J35" s="73">
        <f t="shared" si="5"/>
        <v>0</v>
      </c>
      <c r="L35" s="136"/>
    </row>
    <row r="36" spans="1:12">
      <c r="A36" s="136"/>
      <c r="B36" s="136" t="s">
        <v>1491</v>
      </c>
      <c r="C36" s="136"/>
      <c r="D36" s="19" t="s">
        <v>91</v>
      </c>
      <c r="E36" s="72"/>
      <c r="F36" s="72"/>
      <c r="G36" s="72"/>
      <c r="H36" s="72"/>
      <c r="I36" s="73">
        <f t="shared" si="4"/>
        <v>0</v>
      </c>
      <c r="J36" s="73">
        <f t="shared" si="5"/>
        <v>0</v>
      </c>
      <c r="L36" s="136"/>
    </row>
    <row r="37" spans="1:12">
      <c r="A37" s="136"/>
      <c r="B37" s="136" t="s">
        <v>1579</v>
      </c>
      <c r="C37" s="136"/>
      <c r="D37" s="19" t="s">
        <v>1661</v>
      </c>
      <c r="E37" s="72"/>
      <c r="F37" s="72"/>
      <c r="G37" s="72"/>
      <c r="H37" s="72"/>
      <c r="I37" s="73">
        <f t="shared" si="4"/>
        <v>0</v>
      </c>
      <c r="J37" s="73">
        <f t="shared" si="5"/>
        <v>0</v>
      </c>
      <c r="L37" s="136"/>
    </row>
    <row r="38" spans="1:12">
      <c r="A38" s="136"/>
      <c r="B38" s="136" t="s">
        <v>1580</v>
      </c>
      <c r="C38" s="136"/>
      <c r="D38" s="19" t="s">
        <v>1662</v>
      </c>
      <c r="E38" s="72"/>
      <c r="F38" s="72"/>
      <c r="G38" s="72"/>
      <c r="H38" s="72"/>
      <c r="I38" s="73">
        <f t="shared" si="4"/>
        <v>0</v>
      </c>
      <c r="J38" s="73">
        <f t="shared" si="5"/>
        <v>0</v>
      </c>
      <c r="L38" s="136"/>
    </row>
    <row r="39" spans="1:12" ht="15" customHeight="1">
      <c r="A39" s="136"/>
      <c r="B39" s="136"/>
      <c r="C39" s="136"/>
      <c r="D39" s="156" t="s">
        <v>1388</v>
      </c>
      <c r="E39" s="157"/>
      <c r="F39" s="157"/>
      <c r="G39" s="157"/>
      <c r="H39" s="157"/>
      <c r="I39" s="157"/>
      <c r="J39" s="158"/>
      <c r="L39" s="136"/>
    </row>
    <row r="40" spans="1:12">
      <c r="A40" s="136"/>
      <c r="B40" s="136"/>
      <c r="C40" s="136" t="s">
        <v>197</v>
      </c>
      <c r="L40" s="136"/>
    </row>
    <row r="41" spans="1:12">
      <c r="A41" s="136"/>
      <c r="B41" s="136"/>
      <c r="C41" s="136" t="s">
        <v>200</v>
      </c>
      <c r="D41" s="136"/>
      <c r="E41" s="136"/>
      <c r="F41" s="136"/>
      <c r="G41" s="136"/>
      <c r="H41" s="136"/>
      <c r="I41" s="136"/>
      <c r="J41" s="136"/>
      <c r="K41" s="136"/>
      <c r="L41" s="136" t="s">
        <v>201</v>
      </c>
    </row>
  </sheetData>
  <mergeCells count="8">
    <mergeCell ref="D1:H1"/>
    <mergeCell ref="D14:J14"/>
    <mergeCell ref="D32:J32"/>
    <mergeCell ref="D39:J39"/>
    <mergeCell ref="E15:F15"/>
    <mergeCell ref="G15:H15"/>
    <mergeCell ref="I15:J15"/>
    <mergeCell ref="D15:D16"/>
  </mergeCells>
  <phoneticPr fontId="5" type="noConversion"/>
  <dataValidations count="120">
    <dataValidation type="decimal" allowBlank="1" showInputMessage="1" showErrorMessage="1" errorTitle="Input Error" error="Please enter a numeric value between 0 and 99999999999999999" sqref="E18" xr:uid="{00000000-0002-0000-0D00-000000000000}">
      <formula1>0</formula1>
      <formula2>99999999999999900</formula2>
    </dataValidation>
    <dataValidation type="decimal" allowBlank="1" showInputMessage="1" showErrorMessage="1" errorTitle="Input Error" error="Please enter a numeric value between 0 and 99999999999999999" sqref="F18" xr:uid="{00000000-0002-0000-0D00-000001000000}">
      <formula1>0</formula1>
      <formula2>99999999999999900</formula2>
    </dataValidation>
    <dataValidation type="decimal" allowBlank="1" showInputMessage="1" showErrorMessage="1" errorTitle="Input Error" error="Please enter a numeric value between 0 and 99999999999999999" sqref="G18" xr:uid="{00000000-0002-0000-0D00-000002000000}">
      <formula1>0</formula1>
      <formula2>99999999999999900</formula2>
    </dataValidation>
    <dataValidation type="decimal" allowBlank="1" showInputMessage="1" showErrorMessage="1" errorTitle="Input Error" error="Please enter a numeric value between 0 and 99999999999999999" sqref="H18" xr:uid="{00000000-0002-0000-0D00-000003000000}">
      <formula1>0</formula1>
      <formula2>99999999999999900</formula2>
    </dataValidation>
    <dataValidation type="decimal" allowBlank="1" showInputMessage="1" showErrorMessage="1" errorTitle="Input Error" error="Please enter a numeric value between 0 and 99999999999999999" sqref="I18" xr:uid="{00000000-0002-0000-0D00-000004000000}">
      <formula1>0</formula1>
      <formula2>99999999999999900</formula2>
    </dataValidation>
    <dataValidation type="decimal" allowBlank="1" showInputMessage="1" showErrorMessage="1" errorTitle="Input Error" error="Please enter a numeric value between 0 and 99999999999999999" sqref="J18" xr:uid="{00000000-0002-0000-0D00-000005000000}">
      <formula1>0</formula1>
      <formula2>99999999999999900</formula2>
    </dataValidation>
    <dataValidation type="decimal" allowBlank="1" showInputMessage="1" showErrorMessage="1" errorTitle="Input Error" error="Please enter a numeric value between 0 and 99999999999999999" sqref="E19" xr:uid="{00000000-0002-0000-0D00-000006000000}">
      <formula1>0</formula1>
      <formula2>99999999999999900</formula2>
    </dataValidation>
    <dataValidation type="decimal" allowBlank="1" showInputMessage="1" showErrorMessage="1" errorTitle="Input Error" error="Please enter a numeric value between 0 and 99999999999999999" sqref="F19" xr:uid="{00000000-0002-0000-0D00-000007000000}">
      <formula1>0</formula1>
      <formula2>99999999999999900</formula2>
    </dataValidation>
    <dataValidation type="decimal" allowBlank="1" showInputMessage="1" showErrorMessage="1" errorTitle="Input Error" error="Please enter a numeric value between 0 and 99999999999999999" sqref="G19" xr:uid="{00000000-0002-0000-0D00-000008000000}">
      <formula1>0</formula1>
      <formula2>99999999999999900</formula2>
    </dataValidation>
    <dataValidation type="decimal" allowBlank="1" showInputMessage="1" showErrorMessage="1" errorTitle="Input Error" error="Please enter a numeric value between 0 and 99999999999999999" sqref="H19" xr:uid="{00000000-0002-0000-0D00-000009000000}">
      <formula1>0</formula1>
      <formula2>99999999999999900</formula2>
    </dataValidation>
    <dataValidation type="decimal" allowBlank="1" showInputMessage="1" showErrorMessage="1" errorTitle="Input Error" error="Please enter a numeric value between 0 and 99999999999999999" sqref="I19" xr:uid="{00000000-0002-0000-0D00-00000A000000}">
      <formula1>0</formula1>
      <formula2>99999999999999900</formula2>
    </dataValidation>
    <dataValidation type="decimal" allowBlank="1" showInputMessage="1" showErrorMessage="1" errorTitle="Input Error" error="Please enter a numeric value between 0 and 99999999999999999" sqref="J19" xr:uid="{00000000-0002-0000-0D00-00000B000000}">
      <formula1>0</formula1>
      <formula2>99999999999999900</formula2>
    </dataValidation>
    <dataValidation type="decimal" allowBlank="1" showInputMessage="1" showErrorMessage="1" errorTitle="Input Error" error="Please enter a numeric value between 0 and 99999999999999999" sqref="E20" xr:uid="{00000000-0002-0000-0D00-00000C000000}">
      <formula1>0</formula1>
      <formula2>99999999999999900</formula2>
    </dataValidation>
    <dataValidation type="decimal" allowBlank="1" showInputMessage="1" showErrorMessage="1" errorTitle="Input Error" error="Please enter a numeric value between 0 and 99999999999999999" sqref="F20" xr:uid="{00000000-0002-0000-0D00-00000D000000}">
      <formula1>0</formula1>
      <formula2>99999999999999900</formula2>
    </dataValidation>
    <dataValidation type="decimal" allowBlank="1" showInputMessage="1" showErrorMessage="1" errorTitle="Input Error" error="Please enter a numeric value between 0 and 99999999999999999" sqref="G20" xr:uid="{00000000-0002-0000-0D00-00000E000000}">
      <formula1>0</formula1>
      <formula2>99999999999999900</formula2>
    </dataValidation>
    <dataValidation type="decimal" allowBlank="1" showInputMessage="1" showErrorMessage="1" errorTitle="Input Error" error="Please enter a numeric value between 0 and 99999999999999999" sqref="H20" xr:uid="{00000000-0002-0000-0D00-00000F000000}">
      <formula1>0</formula1>
      <formula2>99999999999999900</formula2>
    </dataValidation>
    <dataValidation type="decimal" allowBlank="1" showInputMessage="1" showErrorMessage="1" errorTitle="Input Error" error="Please enter a numeric value between 0 and 99999999999999999" sqref="I20" xr:uid="{00000000-0002-0000-0D00-000010000000}">
      <formula1>0</formula1>
      <formula2>99999999999999900</formula2>
    </dataValidation>
    <dataValidation type="decimal" allowBlank="1" showInputMessage="1" showErrorMessage="1" errorTitle="Input Error" error="Please enter a numeric value between 0 and 99999999999999999" sqref="J20" xr:uid="{00000000-0002-0000-0D00-000011000000}">
      <formula1>0</formula1>
      <formula2>99999999999999900</formula2>
    </dataValidation>
    <dataValidation type="decimal" allowBlank="1" showInputMessage="1" showErrorMessage="1" errorTitle="Input Error" error="Please enter a numeric value between 0 and 99999999999999999" sqref="E21" xr:uid="{00000000-0002-0000-0D00-000012000000}">
      <formula1>0</formula1>
      <formula2>99999999999999900</formula2>
    </dataValidation>
    <dataValidation type="decimal" allowBlank="1" showInputMessage="1" showErrorMessage="1" errorTitle="Input Error" error="Please enter a numeric value between 0 and 99999999999999999" sqref="F21" xr:uid="{00000000-0002-0000-0D00-000013000000}">
      <formula1>0</formula1>
      <formula2>99999999999999900</formula2>
    </dataValidation>
    <dataValidation type="decimal" allowBlank="1" showInputMessage="1" showErrorMessage="1" errorTitle="Input Error" error="Please enter a numeric value between 0 and 99999999999999999" sqref="G21" xr:uid="{00000000-0002-0000-0D00-000014000000}">
      <formula1>0</formula1>
      <formula2>99999999999999900</formula2>
    </dataValidation>
    <dataValidation type="decimal" allowBlank="1" showInputMessage="1" showErrorMessage="1" errorTitle="Input Error" error="Please enter a numeric value between 0 and 99999999999999999" sqref="H21" xr:uid="{00000000-0002-0000-0D00-000015000000}">
      <formula1>0</formula1>
      <formula2>99999999999999900</formula2>
    </dataValidation>
    <dataValidation type="decimal" allowBlank="1" showInputMessage="1" showErrorMessage="1" errorTitle="Input Error" error="Please enter a numeric value between 0 and 99999999999999999" sqref="I21" xr:uid="{00000000-0002-0000-0D00-000016000000}">
      <formula1>0</formula1>
      <formula2>99999999999999900</formula2>
    </dataValidation>
    <dataValidation type="decimal" allowBlank="1" showInputMessage="1" showErrorMessage="1" errorTitle="Input Error" error="Please enter a numeric value between 0 and 99999999999999999" sqref="J21" xr:uid="{00000000-0002-0000-0D00-000017000000}">
      <formula1>0</formula1>
      <formula2>99999999999999900</formula2>
    </dataValidation>
    <dataValidation type="decimal" allowBlank="1" showInputMessage="1" showErrorMessage="1" errorTitle="Input Error" error="Please enter a numeric value between 0 and 99999999999999999" sqref="E22" xr:uid="{00000000-0002-0000-0D00-000018000000}">
      <formula1>0</formula1>
      <formula2>99999999999999900</formula2>
    </dataValidation>
    <dataValidation type="decimal" allowBlank="1" showInputMessage="1" showErrorMessage="1" errorTitle="Input Error" error="Please enter a numeric value between 0 and 99999999999999999" sqref="F22" xr:uid="{00000000-0002-0000-0D00-000019000000}">
      <formula1>0</formula1>
      <formula2>99999999999999900</formula2>
    </dataValidation>
    <dataValidation type="decimal" allowBlank="1" showInputMessage="1" showErrorMessage="1" errorTitle="Input Error" error="Please enter a numeric value between 0 and 99999999999999999" sqref="G22" xr:uid="{00000000-0002-0000-0D00-00001A000000}">
      <formula1>0</formula1>
      <formula2>99999999999999900</formula2>
    </dataValidation>
    <dataValidation type="decimal" allowBlank="1" showInputMessage="1" showErrorMessage="1" errorTitle="Input Error" error="Please enter a numeric value between 0 and 99999999999999999" sqref="H22" xr:uid="{00000000-0002-0000-0D00-00001B000000}">
      <formula1>0</formula1>
      <formula2>99999999999999900</formula2>
    </dataValidation>
    <dataValidation type="decimal" allowBlank="1" showInputMessage="1" showErrorMessage="1" errorTitle="Input Error" error="Please enter a numeric value between 0 and 99999999999999999" sqref="I22" xr:uid="{00000000-0002-0000-0D00-00001C000000}">
      <formula1>0</formula1>
      <formula2>99999999999999900</formula2>
    </dataValidation>
    <dataValidation type="decimal" allowBlank="1" showInputMessage="1" showErrorMessage="1" errorTitle="Input Error" error="Please enter a numeric value between 0 and 99999999999999999" sqref="J22" xr:uid="{00000000-0002-0000-0D00-00001D000000}">
      <formula1>0</formula1>
      <formula2>99999999999999900</formula2>
    </dataValidation>
    <dataValidation type="decimal" allowBlank="1" showInputMessage="1" showErrorMessage="1" errorTitle="Input Error" error="Please enter a numeric value between 0 and 99999999999999999" sqref="E23" xr:uid="{00000000-0002-0000-0D00-00001E000000}">
      <formula1>0</formula1>
      <formula2>99999999999999900</formula2>
    </dataValidation>
    <dataValidation type="decimal" allowBlank="1" showInputMessage="1" showErrorMessage="1" errorTitle="Input Error" error="Please enter a numeric value between 0 and 99999999999999999" sqref="F23" xr:uid="{00000000-0002-0000-0D00-00001F000000}">
      <formula1>0</formula1>
      <formula2>99999999999999900</formula2>
    </dataValidation>
    <dataValidation type="decimal" allowBlank="1" showInputMessage="1" showErrorMessage="1" errorTitle="Input Error" error="Please enter a numeric value between 0 and 99999999999999999" sqref="G23" xr:uid="{00000000-0002-0000-0D00-000020000000}">
      <formula1>0</formula1>
      <formula2>99999999999999900</formula2>
    </dataValidation>
    <dataValidation type="decimal" allowBlank="1" showInputMessage="1" showErrorMessage="1" errorTitle="Input Error" error="Please enter a numeric value between 0 and 99999999999999999" sqref="H23" xr:uid="{00000000-0002-0000-0D00-000021000000}">
      <formula1>0</formula1>
      <formula2>99999999999999900</formula2>
    </dataValidation>
    <dataValidation type="decimal" allowBlank="1" showInputMessage="1" showErrorMessage="1" errorTitle="Input Error" error="Please enter a numeric value between 0 and 99999999999999999" sqref="I23" xr:uid="{00000000-0002-0000-0D00-000022000000}">
      <formula1>0</formula1>
      <formula2>99999999999999900</formula2>
    </dataValidation>
    <dataValidation type="decimal" allowBlank="1" showInputMessage="1" showErrorMessage="1" errorTitle="Input Error" error="Please enter a numeric value between 0 and 99999999999999999" sqref="J23" xr:uid="{00000000-0002-0000-0D00-000023000000}">
      <formula1>0</formula1>
      <formula2>99999999999999900</formula2>
    </dataValidation>
    <dataValidation type="decimal" allowBlank="1" showInputMessage="1" showErrorMessage="1" errorTitle="Input Error" error="Please enter a numeric value between 0 and 99999999999999999" sqref="E24" xr:uid="{00000000-0002-0000-0D00-000024000000}">
      <formula1>0</formula1>
      <formula2>99999999999999900</formula2>
    </dataValidation>
    <dataValidation type="decimal" allowBlank="1" showInputMessage="1" showErrorMessage="1" errorTitle="Input Error" error="Please enter a numeric value between 0 and 99999999999999999" sqref="F24" xr:uid="{00000000-0002-0000-0D00-000025000000}">
      <formula1>0</formula1>
      <formula2>99999999999999900</formula2>
    </dataValidation>
    <dataValidation type="decimal" allowBlank="1" showInputMessage="1" showErrorMessage="1" errorTitle="Input Error" error="Please enter a numeric value between 0 and 99999999999999999" sqref="G24" xr:uid="{00000000-0002-0000-0D00-000026000000}">
      <formula1>0</formula1>
      <formula2>99999999999999900</formula2>
    </dataValidation>
    <dataValidation type="decimal" allowBlank="1" showInputMessage="1" showErrorMessage="1" errorTitle="Input Error" error="Please enter a numeric value between 0 and 99999999999999999" sqref="H24" xr:uid="{00000000-0002-0000-0D00-000027000000}">
      <formula1>0</formula1>
      <formula2>99999999999999900</formula2>
    </dataValidation>
    <dataValidation type="decimal" allowBlank="1" showInputMessage="1" showErrorMessage="1" errorTitle="Input Error" error="Please enter a numeric value between 0 and 99999999999999999" sqref="I24" xr:uid="{00000000-0002-0000-0D00-000028000000}">
      <formula1>0</formula1>
      <formula2>99999999999999900</formula2>
    </dataValidation>
    <dataValidation type="decimal" allowBlank="1" showInputMessage="1" showErrorMessage="1" errorTitle="Input Error" error="Please enter a numeric value between 0 and 99999999999999999" sqref="J24" xr:uid="{00000000-0002-0000-0D00-000029000000}">
      <formula1>0</formula1>
      <formula2>99999999999999900</formula2>
    </dataValidation>
    <dataValidation type="decimal" allowBlank="1" showInputMessage="1" showErrorMessage="1" errorTitle="Input Error" error="Please enter a numeric value between 0 and 99999999999999999" sqref="E25" xr:uid="{00000000-0002-0000-0D00-00002A000000}">
      <formula1>0</formula1>
      <formula2>99999999999999900</formula2>
    </dataValidation>
    <dataValidation type="decimal" allowBlank="1" showInputMessage="1" showErrorMessage="1" errorTitle="Input Error" error="Please enter a numeric value between 0 and 99999999999999999" sqref="F25" xr:uid="{00000000-0002-0000-0D00-00002B000000}">
      <formula1>0</formula1>
      <formula2>99999999999999900</formula2>
    </dataValidation>
    <dataValidation type="decimal" allowBlank="1" showInputMessage="1" showErrorMessage="1" errorTitle="Input Error" error="Please enter a numeric value between 0 and 99999999999999999" sqref="G25" xr:uid="{00000000-0002-0000-0D00-00002C000000}">
      <formula1>0</formula1>
      <formula2>99999999999999900</formula2>
    </dataValidation>
    <dataValidation type="decimal" allowBlank="1" showInputMessage="1" showErrorMessage="1" errorTitle="Input Error" error="Please enter a numeric value between 0 and 99999999999999999" sqref="H25" xr:uid="{00000000-0002-0000-0D00-00002D000000}">
      <formula1>0</formula1>
      <formula2>99999999999999900</formula2>
    </dataValidation>
    <dataValidation type="decimal" allowBlank="1" showInputMessage="1" showErrorMessage="1" errorTitle="Input Error" error="Please enter a numeric value between 0 and 99999999999999999" sqref="I25" xr:uid="{00000000-0002-0000-0D00-00002E000000}">
      <formula1>0</formula1>
      <formula2>99999999999999900</formula2>
    </dataValidation>
    <dataValidation type="decimal" allowBlank="1" showInputMessage="1" showErrorMessage="1" errorTitle="Input Error" error="Please enter a numeric value between 0 and 99999999999999999" sqref="J25" xr:uid="{00000000-0002-0000-0D00-00002F000000}">
      <formula1>0</formula1>
      <formula2>99999999999999900</formula2>
    </dataValidation>
    <dataValidation type="decimal" allowBlank="1" showInputMessage="1" showErrorMessage="1" errorTitle="Input Error" error="Please enter a numeric value between 0 and 99999999999999999" sqref="E26" xr:uid="{00000000-0002-0000-0D00-000030000000}">
      <formula1>0</formula1>
      <formula2>99999999999999900</formula2>
    </dataValidation>
    <dataValidation type="decimal" allowBlank="1" showInputMessage="1" showErrorMessage="1" errorTitle="Input Error" error="Please enter a numeric value between 0 and 99999999999999999" sqref="F26" xr:uid="{00000000-0002-0000-0D00-000031000000}">
      <formula1>0</formula1>
      <formula2>99999999999999900</formula2>
    </dataValidation>
    <dataValidation type="decimal" allowBlank="1" showInputMessage="1" showErrorMessage="1" errorTitle="Input Error" error="Please enter a numeric value between 0 and 99999999999999999" sqref="G26" xr:uid="{00000000-0002-0000-0D00-000032000000}">
      <formula1>0</formula1>
      <formula2>99999999999999900</formula2>
    </dataValidation>
    <dataValidation type="decimal" allowBlank="1" showInputMessage="1" showErrorMessage="1" errorTitle="Input Error" error="Please enter a numeric value between 0 and 99999999999999999" sqref="H26" xr:uid="{00000000-0002-0000-0D00-000033000000}">
      <formula1>0</formula1>
      <formula2>99999999999999900</formula2>
    </dataValidation>
    <dataValidation type="decimal" allowBlank="1" showInputMessage="1" showErrorMessage="1" errorTitle="Input Error" error="Please enter a numeric value between 0 and 99999999999999999" sqref="I26" xr:uid="{00000000-0002-0000-0D00-000034000000}">
      <formula1>0</formula1>
      <formula2>99999999999999900</formula2>
    </dataValidation>
    <dataValidation type="decimal" allowBlank="1" showInputMessage="1" showErrorMessage="1" errorTitle="Input Error" error="Please enter a numeric value between 0 and 99999999999999999" sqref="J26" xr:uid="{00000000-0002-0000-0D00-000035000000}">
      <formula1>0</formula1>
      <formula2>99999999999999900</formula2>
    </dataValidation>
    <dataValidation type="decimal" allowBlank="1" showInputMessage="1" showErrorMessage="1" errorTitle="Input Error" error="Please enter a numeric value between 0 and 99999999999999999" sqref="E27" xr:uid="{00000000-0002-0000-0D00-000036000000}">
      <formula1>0</formula1>
      <formula2>99999999999999900</formula2>
    </dataValidation>
    <dataValidation type="decimal" allowBlank="1" showInputMessage="1" showErrorMessage="1" errorTitle="Input Error" error="Please enter a numeric value between 0 and 99999999999999999" sqref="F27" xr:uid="{00000000-0002-0000-0D00-000037000000}">
      <formula1>0</formula1>
      <formula2>99999999999999900</formula2>
    </dataValidation>
    <dataValidation type="decimal" allowBlank="1" showInputMessage="1" showErrorMessage="1" errorTitle="Input Error" error="Please enter a numeric value between 0 and 99999999999999999" sqref="G27" xr:uid="{00000000-0002-0000-0D00-000038000000}">
      <formula1>0</formula1>
      <formula2>99999999999999900</formula2>
    </dataValidation>
    <dataValidation type="decimal" allowBlank="1" showInputMessage="1" showErrorMessage="1" errorTitle="Input Error" error="Please enter a numeric value between 0 and 99999999999999999" sqref="H27" xr:uid="{00000000-0002-0000-0D00-000039000000}">
      <formula1>0</formula1>
      <formula2>99999999999999900</formula2>
    </dataValidation>
    <dataValidation type="decimal" allowBlank="1" showInputMessage="1" showErrorMessage="1" errorTitle="Input Error" error="Please enter a numeric value between 0 and 99999999999999999" sqref="I27" xr:uid="{00000000-0002-0000-0D00-00003A000000}">
      <formula1>0</formula1>
      <formula2>99999999999999900</formula2>
    </dataValidation>
    <dataValidation type="decimal" allowBlank="1" showInputMessage="1" showErrorMessage="1" errorTitle="Input Error" error="Please enter a numeric value between 0 and 99999999999999999" sqref="J27" xr:uid="{00000000-0002-0000-0D00-00003B000000}">
      <formula1>0</formula1>
      <formula2>99999999999999900</formula2>
    </dataValidation>
    <dataValidation type="decimal" allowBlank="1" showInputMessage="1" showErrorMessage="1" errorTitle="Input Error" error="Please enter a numeric value between 0 and 99999999999999999" sqref="E28" xr:uid="{00000000-0002-0000-0D00-00003C000000}">
      <formula1>0</formula1>
      <formula2>99999999999999900</formula2>
    </dataValidation>
    <dataValidation type="decimal" allowBlank="1" showInputMessage="1" showErrorMessage="1" errorTitle="Input Error" error="Please enter a numeric value between 0 and 99999999999999999" sqref="F28" xr:uid="{00000000-0002-0000-0D00-00003D000000}">
      <formula1>0</formula1>
      <formula2>99999999999999900</formula2>
    </dataValidation>
    <dataValidation type="decimal" allowBlank="1" showInputMessage="1" showErrorMessage="1" errorTitle="Input Error" error="Please enter a numeric value between 0 and 99999999999999999" sqref="G28" xr:uid="{00000000-0002-0000-0D00-00003E000000}">
      <formula1>0</formula1>
      <formula2>99999999999999900</formula2>
    </dataValidation>
    <dataValidation type="decimal" allowBlank="1" showInputMessage="1" showErrorMessage="1" errorTitle="Input Error" error="Please enter a numeric value between 0 and 99999999999999999" sqref="H28" xr:uid="{00000000-0002-0000-0D00-00003F000000}">
      <formula1>0</formula1>
      <formula2>99999999999999900</formula2>
    </dataValidation>
    <dataValidation type="decimal" allowBlank="1" showInputMessage="1" showErrorMessage="1" errorTitle="Input Error" error="Please enter a numeric value between 0 and 99999999999999999" sqref="I28" xr:uid="{00000000-0002-0000-0D00-000040000000}">
      <formula1>0</formula1>
      <formula2>99999999999999900</formula2>
    </dataValidation>
    <dataValidation type="decimal" allowBlank="1" showInputMessage="1" showErrorMessage="1" errorTitle="Input Error" error="Please enter a numeric value between 0 and 99999999999999999" sqref="J28" xr:uid="{00000000-0002-0000-0D00-000041000000}">
      <formula1>0</formula1>
      <formula2>99999999999999900</formula2>
    </dataValidation>
    <dataValidation type="decimal" allowBlank="1" showInputMessage="1" showErrorMessage="1" errorTitle="Input Error" error="Please enter a numeric value between 0 and 99999999999999999" sqref="E29" xr:uid="{00000000-0002-0000-0D00-000042000000}">
      <formula1>0</formula1>
      <formula2>99999999999999900</formula2>
    </dataValidation>
    <dataValidation type="decimal" allowBlank="1" showInputMessage="1" showErrorMessage="1" errorTitle="Input Error" error="Please enter a numeric value between 0 and 99999999999999999" sqref="F29" xr:uid="{00000000-0002-0000-0D00-000043000000}">
      <formula1>0</formula1>
      <formula2>99999999999999900</formula2>
    </dataValidation>
    <dataValidation type="decimal" allowBlank="1" showInputMessage="1" showErrorMessage="1" errorTitle="Input Error" error="Please enter a numeric value between 0 and 99999999999999999" sqref="G29" xr:uid="{00000000-0002-0000-0D00-000044000000}">
      <formula1>0</formula1>
      <formula2>99999999999999900</formula2>
    </dataValidation>
    <dataValidation type="decimal" allowBlank="1" showInputMessage="1" showErrorMessage="1" errorTitle="Input Error" error="Please enter a numeric value between 0 and 99999999999999999" sqref="H29" xr:uid="{00000000-0002-0000-0D00-000045000000}">
      <formula1>0</formula1>
      <formula2>99999999999999900</formula2>
    </dataValidation>
    <dataValidation type="decimal" allowBlank="1" showInputMessage="1" showErrorMessage="1" errorTitle="Input Error" error="Please enter a numeric value between 0 and 99999999999999999" sqref="I29" xr:uid="{00000000-0002-0000-0D00-000046000000}">
      <formula1>0</formula1>
      <formula2>99999999999999900</formula2>
    </dataValidation>
    <dataValidation type="decimal" allowBlank="1" showInputMessage="1" showErrorMessage="1" errorTitle="Input Error" error="Please enter a numeric value between 0 and 99999999999999999" sqref="J29" xr:uid="{00000000-0002-0000-0D00-000047000000}">
      <formula1>0</formula1>
      <formula2>99999999999999900</formula2>
    </dataValidation>
    <dataValidation type="decimal" allowBlank="1" showInputMessage="1" showErrorMessage="1" errorTitle="Input Error" error="Please enter a numeric value between 0 and 99999999999999999" sqref="E30" xr:uid="{00000000-0002-0000-0D00-000048000000}">
      <formula1>0</formula1>
      <formula2>99999999999999900</formula2>
    </dataValidation>
    <dataValidation type="decimal" allowBlank="1" showInputMessage="1" showErrorMessage="1" errorTitle="Input Error" error="Please enter a numeric value between 0 and 99999999999999999" sqref="F30" xr:uid="{00000000-0002-0000-0D00-000049000000}">
      <formula1>0</formula1>
      <formula2>99999999999999900</formula2>
    </dataValidation>
    <dataValidation type="decimal" allowBlank="1" showInputMessage="1" showErrorMessage="1" errorTitle="Input Error" error="Please enter a numeric value between 0 and 99999999999999999" sqref="G30" xr:uid="{00000000-0002-0000-0D00-00004A000000}">
      <formula1>0</formula1>
      <formula2>99999999999999900</formula2>
    </dataValidation>
    <dataValidation type="decimal" allowBlank="1" showInputMessage="1" showErrorMessage="1" errorTitle="Input Error" error="Please enter a numeric value between 0 and 99999999999999999" sqref="H30" xr:uid="{00000000-0002-0000-0D00-00004B000000}">
      <formula1>0</formula1>
      <formula2>99999999999999900</formula2>
    </dataValidation>
    <dataValidation type="decimal" allowBlank="1" showInputMessage="1" showErrorMessage="1" errorTitle="Input Error" error="Please enter a numeric value between 0 and 99999999999999999" sqref="I30" xr:uid="{00000000-0002-0000-0D00-00004C000000}">
      <formula1>0</formula1>
      <formula2>99999999999999900</formula2>
    </dataValidation>
    <dataValidation type="decimal" allowBlank="1" showInputMessage="1" showErrorMessage="1" errorTitle="Input Error" error="Please enter a numeric value between 0 and 99999999999999999" sqref="J30" xr:uid="{00000000-0002-0000-0D00-00004D000000}">
      <formula1>0</formula1>
      <formula2>99999999999999900</formula2>
    </dataValidation>
    <dataValidation type="decimal" allowBlank="1" showInputMessage="1" showErrorMessage="1" errorTitle="Input Error" error="Please enter a numeric value between 0 and 99999999999999999" sqref="E31" xr:uid="{00000000-0002-0000-0D00-00004E000000}">
      <formula1>0</formula1>
      <formula2>99999999999999900</formula2>
    </dataValidation>
    <dataValidation type="decimal" allowBlank="1" showInputMessage="1" showErrorMessage="1" errorTitle="Input Error" error="Please enter a numeric value between 0 and 99999999999999999" sqref="F31" xr:uid="{00000000-0002-0000-0D00-00004F000000}">
      <formula1>0</formula1>
      <formula2>99999999999999900</formula2>
    </dataValidation>
    <dataValidation type="decimal" allowBlank="1" showInputMessage="1" showErrorMessage="1" errorTitle="Input Error" error="Please enter a numeric value between 0 and 99999999999999999" sqref="G31" xr:uid="{00000000-0002-0000-0D00-000050000000}">
      <formula1>0</formula1>
      <formula2>99999999999999900</formula2>
    </dataValidation>
    <dataValidation type="decimal" allowBlank="1" showInputMessage="1" showErrorMessage="1" errorTitle="Input Error" error="Please enter a numeric value between 0 and 99999999999999999" sqref="H31" xr:uid="{00000000-0002-0000-0D00-000051000000}">
      <formula1>0</formula1>
      <formula2>99999999999999900</formula2>
    </dataValidation>
    <dataValidation type="decimal" allowBlank="1" showInputMessage="1" showErrorMessage="1" errorTitle="Input Error" error="Please enter a numeric value between 0 and 99999999999999999" sqref="I31" xr:uid="{00000000-0002-0000-0D00-000052000000}">
      <formula1>0</formula1>
      <formula2>99999999999999900</formula2>
    </dataValidation>
    <dataValidation type="decimal" allowBlank="1" showInputMessage="1" showErrorMessage="1" errorTitle="Input Error" error="Please enter a numeric value between 0 and 99999999999999999" sqref="J31" xr:uid="{00000000-0002-0000-0D00-000053000000}">
      <formula1>0</formula1>
      <formula2>99999999999999900</formula2>
    </dataValidation>
    <dataValidation type="decimal" allowBlank="1" showInputMessage="1" showErrorMessage="1" errorTitle="Input Error" error="Please enter a numeric value between 0 and 99999999999999999" sqref="E33" xr:uid="{00000000-0002-0000-0D00-000054000000}">
      <formula1>0</formula1>
      <formula2>99999999999999900</formula2>
    </dataValidation>
    <dataValidation type="decimal" allowBlank="1" showInputMessage="1" showErrorMessage="1" errorTitle="Input Error" error="Please enter a numeric value between 0 and 99999999999999999" sqref="F33" xr:uid="{00000000-0002-0000-0D00-000055000000}">
      <formula1>0</formula1>
      <formula2>99999999999999900</formula2>
    </dataValidation>
    <dataValidation type="decimal" allowBlank="1" showInputMessage="1" showErrorMessage="1" errorTitle="Input Error" error="Please enter a numeric value between 0 and 99999999999999999" sqref="G33" xr:uid="{00000000-0002-0000-0D00-000056000000}">
      <formula1>0</formula1>
      <formula2>99999999999999900</formula2>
    </dataValidation>
    <dataValidation type="decimal" allowBlank="1" showInputMessage="1" showErrorMessage="1" errorTitle="Input Error" error="Please enter a numeric value between 0 and 99999999999999999" sqref="H33" xr:uid="{00000000-0002-0000-0D00-000057000000}">
      <formula1>0</formula1>
      <formula2>99999999999999900</formula2>
    </dataValidation>
    <dataValidation type="decimal" allowBlank="1" showInputMessage="1" showErrorMessage="1" errorTitle="Input Error" error="Please enter a numeric value between 0 and 99999999999999999" sqref="I33" xr:uid="{00000000-0002-0000-0D00-000058000000}">
      <formula1>0</formula1>
      <formula2>99999999999999900</formula2>
    </dataValidation>
    <dataValidation type="decimal" allowBlank="1" showInputMessage="1" showErrorMessage="1" errorTitle="Input Error" error="Please enter a numeric value between 0 and 99999999999999999" sqref="J33" xr:uid="{00000000-0002-0000-0D00-000059000000}">
      <formula1>0</formula1>
      <formula2>99999999999999900</formula2>
    </dataValidation>
    <dataValidation type="decimal" allowBlank="1" showInputMessage="1" showErrorMessage="1" errorTitle="Input Error" error="Please enter a numeric value between 0 and 99999999999999999" sqref="E34" xr:uid="{00000000-0002-0000-0D00-00005A000000}">
      <formula1>0</formula1>
      <formula2>99999999999999900</formula2>
    </dataValidation>
    <dataValidation type="decimal" allowBlank="1" showInputMessage="1" showErrorMessage="1" errorTitle="Input Error" error="Please enter a numeric value between 0 and 99999999999999999" sqref="F34" xr:uid="{00000000-0002-0000-0D00-00005B000000}">
      <formula1>0</formula1>
      <formula2>99999999999999900</formula2>
    </dataValidation>
    <dataValidation type="decimal" allowBlank="1" showInputMessage="1" showErrorMessage="1" errorTitle="Input Error" error="Please enter a numeric value between 0 and 99999999999999999" sqref="G34" xr:uid="{00000000-0002-0000-0D00-00005C000000}">
      <formula1>0</formula1>
      <formula2>99999999999999900</formula2>
    </dataValidation>
    <dataValidation type="decimal" allowBlank="1" showInputMessage="1" showErrorMessage="1" errorTitle="Input Error" error="Please enter a numeric value between 0 and 99999999999999999" sqref="H34" xr:uid="{00000000-0002-0000-0D00-00005D000000}">
      <formula1>0</formula1>
      <formula2>99999999999999900</formula2>
    </dataValidation>
    <dataValidation type="decimal" allowBlank="1" showInputMessage="1" showErrorMessage="1" errorTitle="Input Error" error="Please enter a numeric value between 0 and 99999999999999999" sqref="I34" xr:uid="{00000000-0002-0000-0D00-00005E000000}">
      <formula1>0</formula1>
      <formula2>99999999999999900</formula2>
    </dataValidation>
    <dataValidation type="decimal" allowBlank="1" showInputMessage="1" showErrorMessage="1" errorTitle="Input Error" error="Please enter a numeric value between 0 and 99999999999999999" sqref="J34" xr:uid="{00000000-0002-0000-0D00-00005F000000}">
      <formula1>0</formula1>
      <formula2>99999999999999900</formula2>
    </dataValidation>
    <dataValidation type="decimal" allowBlank="1" showInputMessage="1" showErrorMessage="1" errorTitle="Input Error" error="Please enter a numeric value between 0 and 99999999999999999" sqref="E35" xr:uid="{00000000-0002-0000-0D00-000060000000}">
      <formula1>0</formula1>
      <formula2>99999999999999900</formula2>
    </dataValidation>
    <dataValidation type="decimal" allowBlank="1" showInputMessage="1" showErrorMessage="1" errorTitle="Input Error" error="Please enter a numeric value between 0 and 99999999999999999" sqref="F35" xr:uid="{00000000-0002-0000-0D00-000061000000}">
      <formula1>0</formula1>
      <formula2>99999999999999900</formula2>
    </dataValidation>
    <dataValidation type="decimal" allowBlank="1" showInputMessage="1" showErrorMessage="1" errorTitle="Input Error" error="Please enter a numeric value between 0 and 99999999999999999" sqref="G35" xr:uid="{00000000-0002-0000-0D00-000062000000}">
      <formula1>0</formula1>
      <formula2>99999999999999900</formula2>
    </dataValidation>
    <dataValidation type="decimal" allowBlank="1" showInputMessage="1" showErrorMessage="1" errorTitle="Input Error" error="Please enter a numeric value between 0 and 99999999999999999" sqref="H35" xr:uid="{00000000-0002-0000-0D00-000063000000}">
      <formula1>0</formula1>
      <formula2>99999999999999900</formula2>
    </dataValidation>
    <dataValidation type="decimal" allowBlank="1" showInputMessage="1" showErrorMessage="1" errorTitle="Input Error" error="Please enter a numeric value between 0 and 99999999999999999" sqref="I35" xr:uid="{00000000-0002-0000-0D00-000064000000}">
      <formula1>0</formula1>
      <formula2>99999999999999900</formula2>
    </dataValidation>
    <dataValidation type="decimal" allowBlank="1" showInputMessage="1" showErrorMessage="1" errorTitle="Input Error" error="Please enter a numeric value between 0 and 99999999999999999" sqref="J35" xr:uid="{00000000-0002-0000-0D00-000065000000}">
      <formula1>0</formula1>
      <formula2>99999999999999900</formula2>
    </dataValidation>
    <dataValidation type="decimal" allowBlank="1" showInputMessage="1" showErrorMessage="1" errorTitle="Input Error" error="Please enter a numeric value between 0 and 99999999999999999" sqref="E36" xr:uid="{00000000-0002-0000-0D00-000066000000}">
      <formula1>0</formula1>
      <formula2>99999999999999900</formula2>
    </dataValidation>
    <dataValidation type="decimal" allowBlank="1" showInputMessage="1" showErrorMessage="1" errorTitle="Input Error" error="Please enter a numeric value between 0 and 99999999999999999" sqref="F36" xr:uid="{00000000-0002-0000-0D00-000067000000}">
      <formula1>0</formula1>
      <formula2>99999999999999900</formula2>
    </dataValidation>
    <dataValidation type="decimal" allowBlank="1" showInputMessage="1" showErrorMessage="1" errorTitle="Input Error" error="Please enter a numeric value between 0 and 99999999999999999" sqref="G36" xr:uid="{00000000-0002-0000-0D00-000068000000}">
      <formula1>0</formula1>
      <formula2>99999999999999900</formula2>
    </dataValidation>
    <dataValidation type="decimal" allowBlank="1" showInputMessage="1" showErrorMessage="1" errorTitle="Input Error" error="Please enter a numeric value between 0 and 99999999999999999" sqref="H36" xr:uid="{00000000-0002-0000-0D00-000069000000}">
      <formula1>0</formula1>
      <formula2>99999999999999900</formula2>
    </dataValidation>
    <dataValidation type="decimal" allowBlank="1" showInputMessage="1" showErrorMessage="1" errorTitle="Input Error" error="Please enter a numeric value between 0 and 99999999999999999" sqref="I36" xr:uid="{00000000-0002-0000-0D00-00006A000000}">
      <formula1>0</formula1>
      <formula2>99999999999999900</formula2>
    </dataValidation>
    <dataValidation type="decimal" allowBlank="1" showInputMessage="1" showErrorMessage="1" errorTitle="Input Error" error="Please enter a numeric value between 0 and 99999999999999999" sqref="J36" xr:uid="{00000000-0002-0000-0D00-00006B000000}">
      <formula1>0</formula1>
      <formula2>99999999999999900</formula2>
    </dataValidation>
    <dataValidation type="decimal" allowBlank="1" showInputMessage="1" showErrorMessage="1" errorTitle="Input Error" error="Please enter a numeric value between 0 and 99999999999999999" sqref="E37" xr:uid="{00000000-0002-0000-0D00-00006C000000}">
      <formula1>0</formula1>
      <formula2>99999999999999900</formula2>
    </dataValidation>
    <dataValidation type="decimal" allowBlank="1" showInputMessage="1" showErrorMessage="1" errorTitle="Input Error" error="Please enter a numeric value between 0 and 99999999999999999" sqref="F37" xr:uid="{00000000-0002-0000-0D00-00006D000000}">
      <formula1>0</formula1>
      <formula2>99999999999999900</formula2>
    </dataValidation>
    <dataValidation type="decimal" allowBlank="1" showInputMessage="1" showErrorMessage="1" errorTitle="Input Error" error="Please enter a numeric value between 0 and 99999999999999999" sqref="G37" xr:uid="{00000000-0002-0000-0D00-00006E000000}">
      <formula1>0</formula1>
      <formula2>99999999999999900</formula2>
    </dataValidation>
    <dataValidation type="decimal" allowBlank="1" showInputMessage="1" showErrorMessage="1" errorTitle="Input Error" error="Please enter a numeric value between 0 and 99999999999999999" sqref="H37" xr:uid="{00000000-0002-0000-0D00-00006F000000}">
      <formula1>0</formula1>
      <formula2>99999999999999900</formula2>
    </dataValidation>
    <dataValidation type="decimal" allowBlank="1" showInputMessage="1" showErrorMessage="1" errorTitle="Input Error" error="Please enter a numeric value between 0 and 99999999999999999" sqref="I37" xr:uid="{00000000-0002-0000-0D00-000070000000}">
      <formula1>0</formula1>
      <formula2>99999999999999900</formula2>
    </dataValidation>
    <dataValidation type="decimal" allowBlank="1" showInputMessage="1" showErrorMessage="1" errorTitle="Input Error" error="Please enter a numeric value between 0 and 99999999999999999" sqref="J37" xr:uid="{00000000-0002-0000-0D00-000071000000}">
      <formula1>0</formula1>
      <formula2>99999999999999900</formula2>
    </dataValidation>
    <dataValidation type="decimal" allowBlank="1" showInputMessage="1" showErrorMessage="1" errorTitle="Input Error" error="Please enter a numeric value between 0 and 99999999999999999" sqref="E38" xr:uid="{00000000-0002-0000-0D00-000072000000}">
      <formula1>0</formula1>
      <formula2>99999999999999900</formula2>
    </dataValidation>
    <dataValidation type="decimal" allowBlank="1" showInputMessage="1" showErrorMessage="1" errorTitle="Input Error" error="Please enter a numeric value between 0 and 99999999999999999" sqref="F38" xr:uid="{00000000-0002-0000-0D00-000073000000}">
      <formula1>0</formula1>
      <formula2>99999999999999900</formula2>
    </dataValidation>
    <dataValidation type="decimal" allowBlank="1" showInputMessage="1" showErrorMessage="1" errorTitle="Input Error" error="Please enter a numeric value between 0 and 99999999999999999" sqref="G38" xr:uid="{00000000-0002-0000-0D00-000074000000}">
      <formula1>0</formula1>
      <formula2>99999999999999900</formula2>
    </dataValidation>
    <dataValidation type="decimal" allowBlank="1" showInputMessage="1" showErrorMessage="1" errorTitle="Input Error" error="Please enter a numeric value between 0 and 99999999999999999" sqref="H38" xr:uid="{00000000-0002-0000-0D00-000075000000}">
      <formula1>0</formula1>
      <formula2>99999999999999900</formula2>
    </dataValidation>
    <dataValidation type="decimal" allowBlank="1" showInputMessage="1" showErrorMessage="1" errorTitle="Input Error" error="Please enter a numeric value between 0 and 99999999999999999" sqref="I38" xr:uid="{00000000-0002-0000-0D00-000076000000}">
      <formula1>0</formula1>
      <formula2>99999999999999900</formula2>
    </dataValidation>
    <dataValidation type="decimal" allowBlank="1" showInputMessage="1" showErrorMessage="1" errorTitle="Input Error" error="Please enter a numeric value between 0 and 99999999999999999" sqref="J38" xr:uid="{00000000-0002-0000-0D00-000077000000}">
      <formula1>0</formula1>
      <formula2>99999999999999900</formula2>
    </dataValidation>
  </dataValidations>
  <hyperlinks>
    <hyperlink ref="E9" location="Navigation!A1" display="Back To Navigation Page" xr:uid="{00000000-0004-0000-0D00-00000000000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40"/>
  <sheetViews>
    <sheetView showGridLines="0" topLeftCell="D1" workbookViewId="0">
      <selection sqref="A1:C1048576"/>
    </sheetView>
  </sheetViews>
  <sheetFormatPr defaultRowHeight="15"/>
  <cols>
    <col min="1" max="3" width="9.140625" hidden="1" customWidth="1"/>
    <col min="4" max="4" width="62.85546875" customWidth="1"/>
    <col min="5" max="10" width="28.7109375" customWidth="1"/>
  </cols>
  <sheetData>
    <row r="1" spans="1:12" ht="27.95" customHeight="1">
      <c r="A1" s="18" t="s">
        <v>386</v>
      </c>
      <c r="D1" s="153" t="s">
        <v>1346</v>
      </c>
      <c r="E1" s="153"/>
      <c r="F1" s="153"/>
      <c r="G1" s="153"/>
      <c r="H1" s="153"/>
    </row>
    <row r="2" spans="1:12" hidden="1">
      <c r="A2" s="18"/>
    </row>
    <row r="3" spans="1:12" hidden="1">
      <c r="A3" s="18"/>
    </row>
    <row r="4" spans="1:12" hidden="1">
      <c r="A4" s="18"/>
    </row>
    <row r="5" spans="1:12" hidden="1">
      <c r="A5" s="18"/>
    </row>
    <row r="6" spans="1:12" hidden="1">
      <c r="A6" s="18"/>
    </row>
    <row r="7" spans="1:12">
      <c r="A7" s="18"/>
    </row>
    <row r="8" spans="1:12">
      <c r="A8" s="18"/>
      <c r="E8" s="48" t="s">
        <v>68</v>
      </c>
    </row>
    <row r="9" spans="1:12" hidden="1">
      <c r="A9" s="136"/>
      <c r="B9" s="136"/>
      <c r="C9" s="136" t="s">
        <v>387</v>
      </c>
      <c r="D9" s="136"/>
      <c r="E9" s="136"/>
      <c r="F9" s="136"/>
      <c r="G9" s="136"/>
      <c r="H9" s="136"/>
      <c r="I9" s="136"/>
      <c r="J9" s="136"/>
      <c r="K9" s="136"/>
      <c r="L9" s="136"/>
    </row>
    <row r="10" spans="1:12" hidden="1">
      <c r="A10" s="136"/>
      <c r="B10" s="136"/>
      <c r="C10" s="136"/>
      <c r="D10" s="136"/>
      <c r="E10" s="136" t="s">
        <v>950</v>
      </c>
      <c r="F10" s="136" t="s">
        <v>656</v>
      </c>
      <c r="G10" s="136" t="s">
        <v>950</v>
      </c>
      <c r="H10" s="136" t="s">
        <v>656</v>
      </c>
      <c r="I10" s="136" t="s">
        <v>950</v>
      </c>
      <c r="J10" s="136" t="s">
        <v>656</v>
      </c>
      <c r="K10" s="136"/>
      <c r="L10" s="136"/>
    </row>
    <row r="11" spans="1:12">
      <c r="A11" s="136"/>
      <c r="B11" s="136"/>
      <c r="C11" s="136"/>
      <c r="D11" s="136"/>
      <c r="E11" s="136" t="s">
        <v>446</v>
      </c>
      <c r="F11" s="136" t="s">
        <v>446</v>
      </c>
      <c r="G11" s="136" t="s">
        <v>658</v>
      </c>
      <c r="H11" s="136" t="s">
        <v>658</v>
      </c>
      <c r="I11" s="136" t="s">
        <v>659</v>
      </c>
      <c r="J11" s="136" t="s">
        <v>659</v>
      </c>
      <c r="K11" s="136"/>
      <c r="L11" s="136"/>
    </row>
    <row r="12" spans="1:12">
      <c r="A12" s="136"/>
      <c r="B12" s="136"/>
      <c r="C12" s="136" t="s">
        <v>198</v>
      </c>
      <c r="D12" s="136" t="s">
        <v>202</v>
      </c>
      <c r="E12" s="136"/>
      <c r="F12" s="136"/>
      <c r="G12" s="136"/>
      <c r="H12" s="136"/>
      <c r="I12" s="136"/>
      <c r="J12" s="136"/>
      <c r="K12" s="136" t="s">
        <v>197</v>
      </c>
      <c r="L12" s="136" t="s">
        <v>199</v>
      </c>
    </row>
    <row r="13" spans="1:12">
      <c r="A13" s="136"/>
      <c r="B13" s="136"/>
      <c r="C13" s="136" t="s">
        <v>202</v>
      </c>
      <c r="D13" s="161" t="s">
        <v>1587</v>
      </c>
      <c r="E13" s="162"/>
      <c r="F13" s="162"/>
      <c r="G13" s="162"/>
      <c r="H13" s="162"/>
      <c r="I13" s="162"/>
      <c r="J13" s="163"/>
      <c r="L13" s="136"/>
    </row>
    <row r="14" spans="1:12" ht="15" customHeight="1">
      <c r="A14" s="136"/>
      <c r="B14" s="136"/>
      <c r="C14" s="136" t="s">
        <v>202</v>
      </c>
      <c r="D14" s="159" t="s">
        <v>692</v>
      </c>
      <c r="E14" s="154" t="s">
        <v>689</v>
      </c>
      <c r="F14" s="155"/>
      <c r="G14" s="154" t="s">
        <v>690</v>
      </c>
      <c r="H14" s="155"/>
      <c r="I14" s="154" t="s">
        <v>691</v>
      </c>
      <c r="J14" s="155"/>
      <c r="L14" s="136"/>
    </row>
    <row r="15" spans="1:12">
      <c r="A15" s="136"/>
      <c r="B15" s="136"/>
      <c r="C15" s="136" t="s">
        <v>202</v>
      </c>
      <c r="D15" s="160"/>
      <c r="E15" s="23" t="s">
        <v>654</v>
      </c>
      <c r="F15" s="23" t="s">
        <v>655</v>
      </c>
      <c r="G15" s="23" t="s">
        <v>654</v>
      </c>
      <c r="H15" s="23" t="s">
        <v>655</v>
      </c>
      <c r="I15" s="23" t="s">
        <v>654</v>
      </c>
      <c r="J15" s="23" t="s">
        <v>655</v>
      </c>
      <c r="L15" s="136"/>
    </row>
    <row r="16" spans="1:12" hidden="1">
      <c r="A16" s="136"/>
      <c r="B16" s="136"/>
      <c r="C16" s="136" t="s">
        <v>197</v>
      </c>
      <c r="L16" s="136"/>
    </row>
    <row r="17" spans="1:12">
      <c r="A17" s="136"/>
      <c r="B17" s="136" t="s">
        <v>653</v>
      </c>
      <c r="C17" s="136"/>
      <c r="D17" s="21" t="s">
        <v>388</v>
      </c>
      <c r="E17" s="73">
        <f t="shared" ref="E17:J17" si="0">E18+E19+E20+E21+E22+E23+E24+E25+E26+E27+E28</f>
        <v>0</v>
      </c>
      <c r="F17" s="73">
        <f t="shared" si="0"/>
        <v>0</v>
      </c>
      <c r="G17" s="73">
        <f t="shared" si="0"/>
        <v>0</v>
      </c>
      <c r="H17" s="73">
        <f t="shared" si="0"/>
        <v>0</v>
      </c>
      <c r="I17" s="73">
        <f t="shared" si="0"/>
        <v>0</v>
      </c>
      <c r="J17" s="73">
        <f t="shared" si="0"/>
        <v>0</v>
      </c>
      <c r="L17" s="136"/>
    </row>
    <row r="18" spans="1:12">
      <c r="A18" s="136"/>
      <c r="B18" s="136" t="s">
        <v>128</v>
      </c>
      <c r="C18" s="136"/>
      <c r="D18" s="19" t="s">
        <v>389</v>
      </c>
      <c r="E18" s="72"/>
      <c r="F18" s="72"/>
      <c r="G18" s="44"/>
      <c r="H18" s="44"/>
      <c r="I18" s="73">
        <f>E18</f>
        <v>0</v>
      </c>
      <c r="J18" s="73">
        <f>F18</f>
        <v>0</v>
      </c>
      <c r="L18" s="136"/>
    </row>
    <row r="19" spans="1:12">
      <c r="A19" s="136"/>
      <c r="B19" s="136" t="s">
        <v>693</v>
      </c>
      <c r="C19" s="136"/>
      <c r="D19" s="19" t="s">
        <v>390</v>
      </c>
      <c r="E19" s="72"/>
      <c r="F19" s="72"/>
      <c r="G19" s="44"/>
      <c r="H19" s="44"/>
      <c r="I19" s="73">
        <f t="shared" ref="I19:I29" si="1">E19</f>
        <v>0</v>
      </c>
      <c r="J19" s="73">
        <f t="shared" ref="J19:J29" si="2">F19</f>
        <v>0</v>
      </c>
      <c r="L19" s="136"/>
    </row>
    <row r="20" spans="1:12">
      <c r="A20" s="136"/>
      <c r="B20" s="136" t="s">
        <v>1617</v>
      </c>
      <c r="C20" s="136"/>
      <c r="D20" s="19" t="s">
        <v>391</v>
      </c>
      <c r="E20" s="72"/>
      <c r="F20" s="72"/>
      <c r="G20" s="44"/>
      <c r="H20" s="44"/>
      <c r="I20" s="73">
        <f t="shared" si="1"/>
        <v>0</v>
      </c>
      <c r="J20" s="73">
        <f t="shared" si="2"/>
        <v>0</v>
      </c>
      <c r="L20" s="136"/>
    </row>
    <row r="21" spans="1:12">
      <c r="A21" s="136"/>
      <c r="B21" s="136" t="s">
        <v>1620</v>
      </c>
      <c r="C21" s="136"/>
      <c r="D21" s="19" t="s">
        <v>392</v>
      </c>
      <c r="E21" s="72"/>
      <c r="F21" s="72"/>
      <c r="G21" s="44"/>
      <c r="H21" s="44"/>
      <c r="I21" s="73">
        <f t="shared" si="1"/>
        <v>0</v>
      </c>
      <c r="J21" s="73">
        <f t="shared" si="2"/>
        <v>0</v>
      </c>
      <c r="L21" s="136"/>
    </row>
    <row r="22" spans="1:12">
      <c r="A22" s="136"/>
      <c r="B22" s="136" t="s">
        <v>1411</v>
      </c>
      <c r="C22" s="136"/>
      <c r="D22" s="19" t="s">
        <v>986</v>
      </c>
      <c r="E22" s="72"/>
      <c r="F22" s="72"/>
      <c r="G22" s="44"/>
      <c r="H22" s="44"/>
      <c r="I22" s="73">
        <f t="shared" si="1"/>
        <v>0</v>
      </c>
      <c r="J22" s="73">
        <f t="shared" si="2"/>
        <v>0</v>
      </c>
      <c r="L22" s="136"/>
    </row>
    <row r="23" spans="1:12">
      <c r="A23" s="136"/>
      <c r="B23" s="136" t="s">
        <v>1621</v>
      </c>
      <c r="C23" s="136"/>
      <c r="D23" s="19" t="s">
        <v>1278</v>
      </c>
      <c r="E23" s="72"/>
      <c r="F23" s="72"/>
      <c r="G23" s="44"/>
      <c r="H23" s="44"/>
      <c r="I23" s="73">
        <f t="shared" si="1"/>
        <v>0</v>
      </c>
      <c r="J23" s="73">
        <f t="shared" si="2"/>
        <v>0</v>
      </c>
      <c r="L23" s="136"/>
    </row>
    <row r="24" spans="1:12">
      <c r="A24" s="136"/>
      <c r="B24" s="136" t="s">
        <v>906</v>
      </c>
      <c r="C24" s="136"/>
      <c r="D24" s="19" t="s">
        <v>1279</v>
      </c>
      <c r="E24" s="72"/>
      <c r="F24" s="72"/>
      <c r="G24" s="44"/>
      <c r="H24" s="44"/>
      <c r="I24" s="73">
        <f t="shared" si="1"/>
        <v>0</v>
      </c>
      <c r="J24" s="73">
        <f t="shared" si="2"/>
        <v>0</v>
      </c>
      <c r="L24" s="136"/>
    </row>
    <row r="25" spans="1:12">
      <c r="A25" s="136"/>
      <c r="B25" s="136" t="s">
        <v>988</v>
      </c>
      <c r="C25" s="136"/>
      <c r="D25" s="19" t="s">
        <v>1280</v>
      </c>
      <c r="E25" s="72"/>
      <c r="F25" s="72"/>
      <c r="G25" s="44"/>
      <c r="H25" s="44"/>
      <c r="I25" s="73">
        <f t="shared" si="1"/>
        <v>0</v>
      </c>
      <c r="J25" s="73">
        <f t="shared" si="2"/>
        <v>0</v>
      </c>
      <c r="L25" s="136"/>
    </row>
    <row r="26" spans="1:12">
      <c r="A26" s="136"/>
      <c r="B26" s="136" t="s">
        <v>982</v>
      </c>
      <c r="C26" s="136"/>
      <c r="D26" s="19" t="s">
        <v>1281</v>
      </c>
      <c r="E26" s="72"/>
      <c r="F26" s="72"/>
      <c r="G26" s="44"/>
      <c r="H26" s="44"/>
      <c r="I26" s="73">
        <f t="shared" si="1"/>
        <v>0</v>
      </c>
      <c r="J26" s="73">
        <f t="shared" si="2"/>
        <v>0</v>
      </c>
      <c r="L26" s="136"/>
    </row>
    <row r="27" spans="1:12">
      <c r="A27" s="136"/>
      <c r="B27" s="136" t="s">
        <v>907</v>
      </c>
      <c r="C27" s="136"/>
      <c r="D27" s="19" t="s">
        <v>1282</v>
      </c>
      <c r="E27" s="72"/>
      <c r="F27" s="72"/>
      <c r="G27" s="44"/>
      <c r="H27" s="44"/>
      <c r="I27" s="73">
        <f t="shared" si="1"/>
        <v>0</v>
      </c>
      <c r="J27" s="73">
        <f t="shared" si="2"/>
        <v>0</v>
      </c>
      <c r="L27" s="136"/>
    </row>
    <row r="28" spans="1:12">
      <c r="A28" s="136"/>
      <c r="B28" s="136" t="s">
        <v>1384</v>
      </c>
      <c r="C28" s="136"/>
      <c r="D28" s="19" t="s">
        <v>1283</v>
      </c>
      <c r="E28" s="72"/>
      <c r="F28" s="72"/>
      <c r="G28" s="44"/>
      <c r="H28" s="44"/>
      <c r="I28" s="73">
        <f t="shared" si="1"/>
        <v>0</v>
      </c>
      <c r="J28" s="73">
        <f t="shared" si="2"/>
        <v>0</v>
      </c>
      <c r="L28" s="136"/>
    </row>
    <row r="29" spans="1:12">
      <c r="A29" s="136"/>
      <c r="B29" s="136" t="s">
        <v>357</v>
      </c>
      <c r="C29" s="136"/>
      <c r="D29" s="21" t="s">
        <v>678</v>
      </c>
      <c r="E29" s="72"/>
      <c r="F29" s="72"/>
      <c r="G29" s="44"/>
      <c r="H29" s="44"/>
      <c r="I29" s="73">
        <f t="shared" si="1"/>
        <v>0</v>
      </c>
      <c r="J29" s="73">
        <f t="shared" si="2"/>
        <v>0</v>
      </c>
      <c r="L29" s="136"/>
    </row>
    <row r="30" spans="1:12">
      <c r="A30" s="136"/>
      <c r="B30" s="136" t="s">
        <v>1594</v>
      </c>
      <c r="C30" s="136"/>
      <c r="D30" s="21" t="s">
        <v>1284</v>
      </c>
      <c r="E30" s="73">
        <f t="shared" ref="E30:J30" si="3">E17+E29</f>
        <v>0</v>
      </c>
      <c r="F30" s="73">
        <f t="shared" si="3"/>
        <v>0</v>
      </c>
      <c r="G30" s="73">
        <f t="shared" si="3"/>
        <v>0</v>
      </c>
      <c r="H30" s="73">
        <f t="shared" si="3"/>
        <v>0</v>
      </c>
      <c r="I30" s="73">
        <f t="shared" si="3"/>
        <v>0</v>
      </c>
      <c r="J30" s="73">
        <f t="shared" si="3"/>
        <v>0</v>
      </c>
      <c r="L30" s="136"/>
    </row>
    <row r="31" spans="1:12">
      <c r="A31" s="136"/>
      <c r="B31" s="136"/>
      <c r="C31" s="136"/>
      <c r="D31" s="164" t="s">
        <v>1285</v>
      </c>
      <c r="E31" s="165"/>
      <c r="F31" s="165"/>
      <c r="G31" s="165"/>
      <c r="H31" s="165"/>
      <c r="I31" s="165"/>
      <c r="J31" s="166"/>
      <c r="L31" s="136"/>
    </row>
    <row r="32" spans="1:12">
      <c r="A32" s="136"/>
      <c r="B32" s="136" t="s">
        <v>908</v>
      </c>
      <c r="C32" s="136"/>
      <c r="D32" s="19" t="s">
        <v>1166</v>
      </c>
      <c r="E32" s="72"/>
      <c r="F32" s="72"/>
      <c r="G32" s="44"/>
      <c r="H32" s="44"/>
      <c r="I32" s="73">
        <f t="shared" ref="I32:J37" si="4">E32</f>
        <v>0</v>
      </c>
      <c r="J32" s="73">
        <f t="shared" si="4"/>
        <v>0</v>
      </c>
      <c r="L32" s="136"/>
    </row>
    <row r="33" spans="1:12">
      <c r="A33" s="136"/>
      <c r="B33" s="136" t="s">
        <v>909</v>
      </c>
      <c r="C33" s="136"/>
      <c r="D33" s="19" t="s">
        <v>1167</v>
      </c>
      <c r="E33" s="72"/>
      <c r="F33" s="72"/>
      <c r="G33" s="44"/>
      <c r="H33" s="44"/>
      <c r="I33" s="73">
        <f t="shared" si="4"/>
        <v>0</v>
      </c>
      <c r="J33" s="73">
        <f t="shared" si="4"/>
        <v>0</v>
      </c>
      <c r="L33" s="136"/>
    </row>
    <row r="34" spans="1:12">
      <c r="A34" s="136"/>
      <c r="B34" s="136" t="s">
        <v>183</v>
      </c>
      <c r="C34" s="136"/>
      <c r="D34" s="19" t="s">
        <v>90</v>
      </c>
      <c r="E34" s="72"/>
      <c r="F34" s="72"/>
      <c r="G34" s="44"/>
      <c r="H34" s="44"/>
      <c r="I34" s="73">
        <f t="shared" si="4"/>
        <v>0</v>
      </c>
      <c r="J34" s="73">
        <f t="shared" si="4"/>
        <v>0</v>
      </c>
      <c r="L34" s="136"/>
    </row>
    <row r="35" spans="1:12">
      <c r="A35" s="136"/>
      <c r="B35" s="136" t="s">
        <v>1491</v>
      </c>
      <c r="C35" s="136"/>
      <c r="D35" s="19" t="s">
        <v>91</v>
      </c>
      <c r="E35" s="72"/>
      <c r="F35" s="72"/>
      <c r="G35" s="44"/>
      <c r="H35" s="44"/>
      <c r="I35" s="73">
        <f t="shared" si="4"/>
        <v>0</v>
      </c>
      <c r="J35" s="73">
        <f t="shared" si="4"/>
        <v>0</v>
      </c>
      <c r="L35" s="136"/>
    </row>
    <row r="36" spans="1:12">
      <c r="A36" s="136"/>
      <c r="B36" s="136" t="s">
        <v>1579</v>
      </c>
      <c r="C36" s="136"/>
      <c r="D36" s="19" t="s">
        <v>1661</v>
      </c>
      <c r="E36" s="72"/>
      <c r="F36" s="72"/>
      <c r="G36" s="44"/>
      <c r="H36" s="44"/>
      <c r="I36" s="73">
        <f t="shared" si="4"/>
        <v>0</v>
      </c>
      <c r="J36" s="73">
        <f t="shared" si="4"/>
        <v>0</v>
      </c>
      <c r="L36" s="136"/>
    </row>
    <row r="37" spans="1:12">
      <c r="A37" s="136"/>
      <c r="B37" s="136" t="s">
        <v>1580</v>
      </c>
      <c r="C37" s="136"/>
      <c r="D37" s="19" t="s">
        <v>1662</v>
      </c>
      <c r="E37" s="72"/>
      <c r="F37" s="72"/>
      <c r="G37" s="44"/>
      <c r="H37" s="44"/>
      <c r="I37" s="73">
        <f t="shared" si="4"/>
        <v>0</v>
      </c>
      <c r="J37" s="73">
        <f t="shared" si="4"/>
        <v>0</v>
      </c>
      <c r="L37" s="136"/>
    </row>
    <row r="38" spans="1:12" ht="15" customHeight="1">
      <c r="A38" s="136"/>
      <c r="B38" s="136"/>
      <c r="C38" s="136"/>
      <c r="D38" s="156" t="s">
        <v>1388</v>
      </c>
      <c r="E38" s="157"/>
      <c r="F38" s="157"/>
      <c r="G38" s="157"/>
      <c r="H38" s="157"/>
      <c r="I38" s="157"/>
      <c r="J38" s="158"/>
      <c r="L38" s="136"/>
    </row>
    <row r="39" spans="1:12">
      <c r="A39" s="136"/>
      <c r="B39" s="136"/>
      <c r="C39" s="136" t="s">
        <v>197</v>
      </c>
      <c r="L39" s="136"/>
    </row>
    <row r="40" spans="1:12">
      <c r="A40" s="136"/>
      <c r="B40" s="136"/>
      <c r="C40" s="136" t="s">
        <v>200</v>
      </c>
      <c r="D40" s="136"/>
      <c r="E40" s="136"/>
      <c r="F40" s="136"/>
      <c r="G40" s="136"/>
      <c r="H40" s="136"/>
      <c r="I40" s="136"/>
      <c r="J40" s="136"/>
      <c r="K40" s="136"/>
      <c r="L40" s="136" t="s">
        <v>201</v>
      </c>
    </row>
  </sheetData>
  <mergeCells count="8">
    <mergeCell ref="D31:J31"/>
    <mergeCell ref="D38:J38"/>
    <mergeCell ref="D1:H1"/>
    <mergeCell ref="D13:J13"/>
    <mergeCell ref="D14:D15"/>
    <mergeCell ref="E14:F14"/>
    <mergeCell ref="G14:H14"/>
    <mergeCell ref="I14:J14"/>
  </mergeCells>
  <phoneticPr fontId="5" type="noConversion"/>
  <dataValidations count="85">
    <dataValidation type="decimal" allowBlank="1" showInputMessage="1" showErrorMessage="1" errorTitle="Input Error" error="Please enter a numeric value between 0 and 99999999999999999" sqref="G18:H29 G32:H37" xr:uid="{00000000-0002-0000-0E00-000000000000}">
      <formula1>0</formula1>
      <formula2>99999999999999900</formula2>
    </dataValidation>
    <dataValidation type="decimal" allowBlank="1" showInputMessage="1" showErrorMessage="1" errorTitle="Input Error" error="Please enter a numeric value between 0 and 99999999999999999" sqref="E17" xr:uid="{00000000-0002-0000-0E00-000001000000}">
      <formula1>0</formula1>
      <formula2>99999999999999900</formula2>
    </dataValidation>
    <dataValidation type="decimal" allowBlank="1" showInputMessage="1" showErrorMessage="1" errorTitle="Input Error" error="Please enter a numeric value between 0 and 99999999999999999" sqref="F17" xr:uid="{00000000-0002-0000-0E00-000002000000}">
      <formula1>0</formula1>
      <formula2>99999999999999900</formula2>
    </dataValidation>
    <dataValidation type="decimal" allowBlank="1" showInputMessage="1" showErrorMessage="1" errorTitle="Input Error" error="Please enter a numeric value between 0 and 99999999999999999" sqref="G17" xr:uid="{00000000-0002-0000-0E00-000003000000}">
      <formula1>0</formula1>
      <formula2>99999999999999900</formula2>
    </dataValidation>
    <dataValidation type="decimal" allowBlank="1" showInputMessage="1" showErrorMessage="1" errorTitle="Input Error" error="Please enter a numeric value between 0 and 99999999999999999" sqref="H17" xr:uid="{00000000-0002-0000-0E00-000004000000}">
      <formula1>0</formula1>
      <formula2>99999999999999900</formula2>
    </dataValidation>
    <dataValidation type="decimal" allowBlank="1" showInputMessage="1" showErrorMessage="1" errorTitle="Input Error" error="Please enter a numeric value between 0 and 99999999999999999" sqref="I17" xr:uid="{00000000-0002-0000-0E00-000005000000}">
      <formula1>0</formula1>
      <formula2>99999999999999900</formula2>
    </dataValidation>
    <dataValidation type="decimal" allowBlank="1" showInputMessage="1" showErrorMessage="1" errorTitle="Input Error" error="Please enter a numeric value between 0 and 99999999999999999" sqref="J17" xr:uid="{00000000-0002-0000-0E00-000006000000}">
      <formula1>0</formula1>
      <formula2>99999999999999900</formula2>
    </dataValidation>
    <dataValidation type="decimal" allowBlank="1" showInputMessage="1" showErrorMessage="1" errorTitle="Input Error" error="Please enter a numeric value between 0 and 99999999999999999" sqref="E18" xr:uid="{00000000-0002-0000-0E00-000007000000}">
      <formula1>0</formula1>
      <formula2>99999999999999900</formula2>
    </dataValidation>
    <dataValidation type="decimal" allowBlank="1" showInputMessage="1" showErrorMessage="1" errorTitle="Input Error" error="Please enter a numeric value between 0 and 99999999999999999" sqref="F18" xr:uid="{00000000-0002-0000-0E00-000008000000}">
      <formula1>0</formula1>
      <formula2>99999999999999900</formula2>
    </dataValidation>
    <dataValidation type="decimal" allowBlank="1" showInputMessage="1" showErrorMessage="1" errorTitle="Input Error" error="Please enter a numeric value between 0 and 99999999999999999" sqref="I18" xr:uid="{00000000-0002-0000-0E00-000009000000}">
      <formula1>0</formula1>
      <formula2>99999999999999900</formula2>
    </dataValidation>
    <dataValidation type="decimal" allowBlank="1" showInputMessage="1" showErrorMessage="1" errorTitle="Input Error" error="Please enter a numeric value between 0 and 99999999999999999" sqref="J18" xr:uid="{00000000-0002-0000-0E00-00000A000000}">
      <formula1>0</formula1>
      <formula2>99999999999999900</formula2>
    </dataValidation>
    <dataValidation type="decimal" allowBlank="1" showInputMessage="1" showErrorMessage="1" errorTitle="Input Error" error="Please enter a numeric value between 0 and 99999999999999999" sqref="E19" xr:uid="{00000000-0002-0000-0E00-00000B000000}">
      <formula1>0</formula1>
      <formula2>99999999999999900</formula2>
    </dataValidation>
    <dataValidation type="decimal" allowBlank="1" showInputMessage="1" showErrorMessage="1" errorTitle="Input Error" error="Please enter a numeric value between 0 and 99999999999999999" sqref="F19" xr:uid="{00000000-0002-0000-0E00-00000C000000}">
      <formula1>0</formula1>
      <formula2>99999999999999900</formula2>
    </dataValidation>
    <dataValidation type="decimal" allowBlank="1" showInputMessage="1" showErrorMessage="1" errorTitle="Input Error" error="Please enter a numeric value between 0 and 99999999999999999" sqref="I19" xr:uid="{00000000-0002-0000-0E00-00000D000000}">
      <formula1>0</formula1>
      <formula2>99999999999999900</formula2>
    </dataValidation>
    <dataValidation type="decimal" allowBlank="1" showInputMessage="1" showErrorMessage="1" errorTitle="Input Error" error="Please enter a numeric value between 0 and 99999999999999999" sqref="J19" xr:uid="{00000000-0002-0000-0E00-00000E000000}">
      <formula1>0</formula1>
      <formula2>99999999999999900</formula2>
    </dataValidation>
    <dataValidation type="decimal" allowBlank="1" showInputMessage="1" showErrorMessage="1" errorTitle="Input Error" error="Please enter a numeric value between 0 and 99999999999999999" sqref="E20" xr:uid="{00000000-0002-0000-0E00-00000F000000}">
      <formula1>0</formula1>
      <formula2>99999999999999900</formula2>
    </dataValidation>
    <dataValidation type="decimal" allowBlank="1" showInputMessage="1" showErrorMessage="1" errorTitle="Input Error" error="Please enter a numeric value between 0 and 99999999999999999" sqref="F20" xr:uid="{00000000-0002-0000-0E00-000010000000}">
      <formula1>0</formula1>
      <formula2>99999999999999900</formula2>
    </dataValidation>
    <dataValidation type="decimal" allowBlank="1" showInputMessage="1" showErrorMessage="1" errorTitle="Input Error" error="Please enter a numeric value between 0 and 99999999999999999" sqref="I20" xr:uid="{00000000-0002-0000-0E00-000011000000}">
      <formula1>0</formula1>
      <formula2>99999999999999900</formula2>
    </dataValidation>
    <dataValidation type="decimal" allowBlank="1" showInputMessage="1" showErrorMessage="1" errorTitle="Input Error" error="Please enter a numeric value between 0 and 99999999999999999" sqref="J20" xr:uid="{00000000-0002-0000-0E00-000012000000}">
      <formula1>0</formula1>
      <formula2>99999999999999900</formula2>
    </dataValidation>
    <dataValidation type="decimal" allowBlank="1" showInputMessage="1" showErrorMessage="1" errorTitle="Input Error" error="Please enter a numeric value between 0 and 99999999999999999" sqref="E21" xr:uid="{00000000-0002-0000-0E00-000013000000}">
      <formula1>0</formula1>
      <formula2>99999999999999900</formula2>
    </dataValidation>
    <dataValidation type="decimal" allowBlank="1" showInputMessage="1" showErrorMessage="1" errorTitle="Input Error" error="Please enter a numeric value between 0 and 99999999999999999" sqref="F21" xr:uid="{00000000-0002-0000-0E00-000014000000}">
      <formula1>0</formula1>
      <formula2>99999999999999900</formula2>
    </dataValidation>
    <dataValidation type="decimal" allowBlank="1" showInputMessage="1" showErrorMessage="1" errorTitle="Input Error" error="Please enter a numeric value between 0 and 99999999999999999" sqref="I21" xr:uid="{00000000-0002-0000-0E00-000015000000}">
      <formula1>0</formula1>
      <formula2>99999999999999900</formula2>
    </dataValidation>
    <dataValidation type="decimal" allowBlank="1" showInputMessage="1" showErrorMessage="1" errorTitle="Input Error" error="Please enter a numeric value between 0 and 99999999999999999" sqref="J21" xr:uid="{00000000-0002-0000-0E00-000016000000}">
      <formula1>0</formula1>
      <formula2>99999999999999900</formula2>
    </dataValidation>
    <dataValidation type="decimal" allowBlank="1" showInputMessage="1" showErrorMessage="1" errorTitle="Input Error" error="Please enter a numeric value between 0 and 99999999999999999" sqref="E22" xr:uid="{00000000-0002-0000-0E00-000017000000}">
      <formula1>0</formula1>
      <formula2>99999999999999900</formula2>
    </dataValidation>
    <dataValidation type="decimal" allowBlank="1" showInputMessage="1" showErrorMessage="1" errorTitle="Input Error" error="Please enter a numeric value between 0 and 99999999999999999" sqref="F22" xr:uid="{00000000-0002-0000-0E00-000018000000}">
      <formula1>0</formula1>
      <formula2>99999999999999900</formula2>
    </dataValidation>
    <dataValidation type="decimal" allowBlank="1" showInputMessage="1" showErrorMessage="1" errorTitle="Input Error" error="Please enter a numeric value between 0 and 99999999999999999" sqref="I22" xr:uid="{00000000-0002-0000-0E00-000019000000}">
      <formula1>0</formula1>
      <formula2>99999999999999900</formula2>
    </dataValidation>
    <dataValidation type="decimal" allowBlank="1" showInputMessage="1" showErrorMessage="1" errorTitle="Input Error" error="Please enter a numeric value between 0 and 99999999999999999" sqref="J22" xr:uid="{00000000-0002-0000-0E00-00001A000000}">
      <formula1>0</formula1>
      <formula2>99999999999999900</formula2>
    </dataValidation>
    <dataValidation type="decimal" allowBlank="1" showInputMessage="1" showErrorMessage="1" errorTitle="Input Error" error="Please enter a numeric value between 0 and 99999999999999999" sqref="E23" xr:uid="{00000000-0002-0000-0E00-00001B000000}">
      <formula1>0</formula1>
      <formula2>99999999999999900</formula2>
    </dataValidation>
    <dataValidation type="decimal" allowBlank="1" showInputMessage="1" showErrorMessage="1" errorTitle="Input Error" error="Please enter a numeric value between 0 and 99999999999999999" sqref="F23" xr:uid="{00000000-0002-0000-0E00-00001C000000}">
      <formula1>0</formula1>
      <formula2>99999999999999900</formula2>
    </dataValidation>
    <dataValidation type="decimal" allowBlank="1" showInputMessage="1" showErrorMessage="1" errorTitle="Input Error" error="Please enter a numeric value between 0 and 99999999999999999" sqref="I23" xr:uid="{00000000-0002-0000-0E00-00001D000000}">
      <formula1>0</formula1>
      <formula2>99999999999999900</formula2>
    </dataValidation>
    <dataValidation type="decimal" allowBlank="1" showInputMessage="1" showErrorMessage="1" errorTitle="Input Error" error="Please enter a numeric value between 0 and 99999999999999999" sqref="J23" xr:uid="{00000000-0002-0000-0E00-00001E000000}">
      <formula1>0</formula1>
      <formula2>99999999999999900</formula2>
    </dataValidation>
    <dataValidation type="decimal" allowBlank="1" showInputMessage="1" showErrorMessage="1" errorTitle="Input Error" error="Please enter a numeric value between 0 and 99999999999999999" sqref="E24" xr:uid="{00000000-0002-0000-0E00-00001F000000}">
      <formula1>0</formula1>
      <formula2>99999999999999900</formula2>
    </dataValidation>
    <dataValidation type="decimal" allowBlank="1" showInputMessage="1" showErrorMessage="1" errorTitle="Input Error" error="Please enter a numeric value between 0 and 99999999999999999" sqref="F24" xr:uid="{00000000-0002-0000-0E00-000020000000}">
      <formula1>0</formula1>
      <formula2>99999999999999900</formula2>
    </dataValidation>
    <dataValidation type="decimal" allowBlank="1" showInputMessage="1" showErrorMessage="1" errorTitle="Input Error" error="Please enter a numeric value between 0 and 99999999999999999" sqref="I24" xr:uid="{00000000-0002-0000-0E00-000021000000}">
      <formula1>0</formula1>
      <formula2>99999999999999900</formula2>
    </dataValidation>
    <dataValidation type="decimal" allowBlank="1" showInputMessage="1" showErrorMessage="1" errorTitle="Input Error" error="Please enter a numeric value between 0 and 99999999999999999" sqref="J24" xr:uid="{00000000-0002-0000-0E00-000022000000}">
      <formula1>0</formula1>
      <formula2>99999999999999900</formula2>
    </dataValidation>
    <dataValidation type="decimal" allowBlank="1" showInputMessage="1" showErrorMessage="1" errorTitle="Input Error" error="Please enter a numeric value between 0 and 99999999999999999" sqref="E25" xr:uid="{00000000-0002-0000-0E00-000023000000}">
      <formula1>0</formula1>
      <formula2>99999999999999900</formula2>
    </dataValidation>
    <dataValidation type="decimal" allowBlank="1" showInputMessage="1" showErrorMessage="1" errorTitle="Input Error" error="Please enter a numeric value between 0 and 99999999999999999" sqref="F25" xr:uid="{00000000-0002-0000-0E00-000024000000}">
      <formula1>0</formula1>
      <formula2>99999999999999900</formula2>
    </dataValidation>
    <dataValidation type="decimal" allowBlank="1" showInputMessage="1" showErrorMessage="1" errorTitle="Input Error" error="Please enter a numeric value between 0 and 99999999999999999" sqref="I25" xr:uid="{00000000-0002-0000-0E00-000025000000}">
      <formula1>0</formula1>
      <formula2>99999999999999900</formula2>
    </dataValidation>
    <dataValidation type="decimal" allowBlank="1" showInputMessage="1" showErrorMessage="1" errorTitle="Input Error" error="Please enter a numeric value between 0 and 99999999999999999" sqref="J25" xr:uid="{00000000-0002-0000-0E00-000026000000}">
      <formula1>0</formula1>
      <formula2>99999999999999900</formula2>
    </dataValidation>
    <dataValidation type="decimal" allowBlank="1" showInputMessage="1" showErrorMessage="1" errorTitle="Input Error" error="Please enter a numeric value between 0 and 99999999999999999" sqref="E26" xr:uid="{00000000-0002-0000-0E00-000027000000}">
      <formula1>0</formula1>
      <formula2>99999999999999900</formula2>
    </dataValidation>
    <dataValidation type="decimal" allowBlank="1" showInputMessage="1" showErrorMessage="1" errorTitle="Input Error" error="Please enter a numeric value between 0 and 99999999999999999" sqref="F26" xr:uid="{00000000-0002-0000-0E00-000028000000}">
      <formula1>0</formula1>
      <formula2>99999999999999900</formula2>
    </dataValidation>
    <dataValidation type="decimal" allowBlank="1" showInputMessage="1" showErrorMessage="1" errorTitle="Input Error" error="Please enter a numeric value between 0 and 99999999999999999" sqref="I26" xr:uid="{00000000-0002-0000-0E00-000029000000}">
      <formula1>0</formula1>
      <formula2>99999999999999900</formula2>
    </dataValidation>
    <dataValidation type="decimal" allowBlank="1" showInputMessage="1" showErrorMessage="1" errorTitle="Input Error" error="Please enter a numeric value between 0 and 99999999999999999" sqref="J26" xr:uid="{00000000-0002-0000-0E00-00002A000000}">
      <formula1>0</formula1>
      <formula2>99999999999999900</formula2>
    </dataValidation>
    <dataValidation type="decimal" allowBlank="1" showInputMessage="1" showErrorMessage="1" errorTitle="Input Error" error="Please enter a numeric value between 0 and 99999999999999999" sqref="E27" xr:uid="{00000000-0002-0000-0E00-00002B000000}">
      <formula1>0</formula1>
      <formula2>99999999999999900</formula2>
    </dataValidation>
    <dataValidation type="decimal" allowBlank="1" showInputMessage="1" showErrorMessage="1" errorTitle="Input Error" error="Please enter a numeric value between 0 and 99999999999999999" sqref="F27" xr:uid="{00000000-0002-0000-0E00-00002C000000}">
      <formula1>0</formula1>
      <formula2>99999999999999900</formula2>
    </dataValidation>
    <dataValidation type="decimal" allowBlank="1" showInputMessage="1" showErrorMessage="1" errorTitle="Input Error" error="Please enter a numeric value between 0 and 99999999999999999" sqref="I27" xr:uid="{00000000-0002-0000-0E00-00002D000000}">
      <formula1>0</formula1>
      <formula2>99999999999999900</formula2>
    </dataValidation>
    <dataValidation type="decimal" allowBlank="1" showInputMessage="1" showErrorMessage="1" errorTitle="Input Error" error="Please enter a numeric value between 0 and 99999999999999999" sqref="J27" xr:uid="{00000000-0002-0000-0E00-00002E000000}">
      <formula1>0</formula1>
      <formula2>99999999999999900</formula2>
    </dataValidation>
    <dataValidation type="decimal" allowBlank="1" showInputMessage="1" showErrorMessage="1" errorTitle="Input Error" error="Please enter a numeric value between 0 and 99999999999999999" sqref="E28" xr:uid="{00000000-0002-0000-0E00-00002F000000}">
      <formula1>0</formula1>
      <formula2>99999999999999900</formula2>
    </dataValidation>
    <dataValidation type="decimal" allowBlank="1" showInputMessage="1" showErrorMessage="1" errorTitle="Input Error" error="Please enter a numeric value between 0 and 99999999999999999" sqref="F28" xr:uid="{00000000-0002-0000-0E00-000030000000}">
      <formula1>0</formula1>
      <formula2>99999999999999900</formula2>
    </dataValidation>
    <dataValidation type="decimal" allowBlank="1" showInputMessage="1" showErrorMessage="1" errorTitle="Input Error" error="Please enter a numeric value between 0 and 99999999999999999" sqref="I28" xr:uid="{00000000-0002-0000-0E00-000031000000}">
      <formula1>0</formula1>
      <formula2>99999999999999900</formula2>
    </dataValidation>
    <dataValidation type="decimal" allowBlank="1" showInputMessage="1" showErrorMessage="1" errorTitle="Input Error" error="Please enter a numeric value between 0 and 99999999999999999" sqref="J28" xr:uid="{00000000-0002-0000-0E00-000032000000}">
      <formula1>0</formula1>
      <formula2>99999999999999900</formula2>
    </dataValidation>
    <dataValidation type="decimal" allowBlank="1" showInputMessage="1" showErrorMessage="1" errorTitle="Input Error" error="Please enter a numeric value between 0 and 99999999999999999" sqref="E29" xr:uid="{00000000-0002-0000-0E00-000033000000}">
      <formula1>0</formula1>
      <formula2>99999999999999900</formula2>
    </dataValidation>
    <dataValidation type="decimal" allowBlank="1" showInputMessage="1" showErrorMessage="1" errorTitle="Input Error" error="Please enter a numeric value between 0 and 99999999999999999" sqref="F29" xr:uid="{00000000-0002-0000-0E00-000034000000}">
      <formula1>0</formula1>
      <formula2>99999999999999900</formula2>
    </dataValidation>
    <dataValidation type="decimal" allowBlank="1" showInputMessage="1" showErrorMessage="1" errorTitle="Input Error" error="Please enter a numeric value between 0 and 99999999999999999" sqref="I29" xr:uid="{00000000-0002-0000-0E00-000035000000}">
      <formula1>0</formula1>
      <formula2>99999999999999900</formula2>
    </dataValidation>
    <dataValidation type="decimal" allowBlank="1" showInputMessage="1" showErrorMessage="1" errorTitle="Input Error" error="Please enter a numeric value between 0 and 99999999999999999" sqref="J29" xr:uid="{00000000-0002-0000-0E00-000036000000}">
      <formula1>0</formula1>
      <formula2>99999999999999900</formula2>
    </dataValidation>
    <dataValidation type="decimal" allowBlank="1" showInputMessage="1" showErrorMessage="1" errorTitle="Input Error" error="Please enter a numeric value between 0 and 99999999999999999" sqref="E30" xr:uid="{00000000-0002-0000-0E00-000037000000}">
      <formula1>0</formula1>
      <formula2>99999999999999900</formula2>
    </dataValidation>
    <dataValidation type="decimal" allowBlank="1" showInputMessage="1" showErrorMessage="1" errorTitle="Input Error" error="Please enter a numeric value between 0 and 99999999999999999" sqref="F30" xr:uid="{00000000-0002-0000-0E00-000038000000}">
      <formula1>0</formula1>
      <formula2>99999999999999900</formula2>
    </dataValidation>
    <dataValidation type="decimal" allowBlank="1" showInputMessage="1" showErrorMessage="1" errorTitle="Input Error" error="Please enter a numeric value between 0 and 99999999999999999" sqref="G30" xr:uid="{00000000-0002-0000-0E00-000039000000}">
      <formula1>0</formula1>
      <formula2>99999999999999900</formula2>
    </dataValidation>
    <dataValidation type="decimal" allowBlank="1" showInputMessage="1" showErrorMessage="1" errorTitle="Input Error" error="Please enter a numeric value between 0 and 99999999999999999" sqref="H30" xr:uid="{00000000-0002-0000-0E00-00003A000000}">
      <formula1>0</formula1>
      <formula2>99999999999999900</formula2>
    </dataValidation>
    <dataValidation type="decimal" allowBlank="1" showInputMessage="1" showErrorMessage="1" errorTitle="Input Error" error="Please enter a numeric value between 0 and 99999999999999999" sqref="I30" xr:uid="{00000000-0002-0000-0E00-00003B000000}">
      <formula1>0</formula1>
      <formula2>99999999999999900</formula2>
    </dataValidation>
    <dataValidation type="decimal" allowBlank="1" showInputMessage="1" showErrorMessage="1" errorTitle="Input Error" error="Please enter a numeric value between 0 and 99999999999999999" sqref="J30" xr:uid="{00000000-0002-0000-0E00-00003C000000}">
      <formula1>0</formula1>
      <formula2>99999999999999900</formula2>
    </dataValidation>
    <dataValidation type="decimal" allowBlank="1" showInputMessage="1" showErrorMessage="1" errorTitle="Input Error" error="Please enter a numeric value between 0 and 99999999999999999" sqref="E32" xr:uid="{00000000-0002-0000-0E00-00003D000000}">
      <formula1>0</formula1>
      <formula2>99999999999999900</formula2>
    </dataValidation>
    <dataValidation type="decimal" allowBlank="1" showInputMessage="1" showErrorMessage="1" errorTitle="Input Error" error="Please enter a numeric value between 0 and 99999999999999999" sqref="F32" xr:uid="{00000000-0002-0000-0E00-00003E000000}">
      <formula1>0</formula1>
      <formula2>99999999999999900</formula2>
    </dataValidation>
    <dataValidation type="decimal" allowBlank="1" showInputMessage="1" showErrorMessage="1" errorTitle="Input Error" error="Please enter a numeric value between 0 and 99999999999999999" sqref="I32" xr:uid="{00000000-0002-0000-0E00-00003F000000}">
      <formula1>0</formula1>
      <formula2>99999999999999900</formula2>
    </dataValidation>
    <dataValidation type="decimal" allowBlank="1" showInputMessage="1" showErrorMessage="1" errorTitle="Input Error" error="Please enter a numeric value between 0 and 99999999999999999" sqref="J32" xr:uid="{00000000-0002-0000-0E00-000040000000}">
      <formula1>0</formula1>
      <formula2>99999999999999900</formula2>
    </dataValidation>
    <dataValidation type="decimal" allowBlank="1" showInputMessage="1" showErrorMessage="1" errorTitle="Input Error" error="Please enter a numeric value between 0 and 99999999999999999" sqref="E33" xr:uid="{00000000-0002-0000-0E00-000041000000}">
      <formula1>0</formula1>
      <formula2>99999999999999900</formula2>
    </dataValidation>
    <dataValidation type="decimal" allowBlank="1" showInputMessage="1" showErrorMessage="1" errorTitle="Input Error" error="Please enter a numeric value between 0 and 99999999999999999" sqref="F33" xr:uid="{00000000-0002-0000-0E00-000042000000}">
      <formula1>0</formula1>
      <formula2>99999999999999900</formula2>
    </dataValidation>
    <dataValidation type="decimal" allowBlank="1" showInputMessage="1" showErrorMessage="1" errorTitle="Input Error" error="Please enter a numeric value between 0 and 99999999999999999" sqref="I33" xr:uid="{00000000-0002-0000-0E00-000043000000}">
      <formula1>0</formula1>
      <formula2>99999999999999900</formula2>
    </dataValidation>
    <dataValidation type="decimal" allowBlank="1" showInputMessage="1" showErrorMessage="1" errorTitle="Input Error" error="Please enter a numeric value between 0 and 99999999999999999" sqref="J33" xr:uid="{00000000-0002-0000-0E00-000044000000}">
      <formula1>0</formula1>
      <formula2>99999999999999900</formula2>
    </dataValidation>
    <dataValidation type="decimal" allowBlank="1" showInputMessage="1" showErrorMessage="1" errorTitle="Input Error" error="Please enter a numeric value between 0 and 99999999999999999" sqref="E34" xr:uid="{00000000-0002-0000-0E00-000045000000}">
      <formula1>0</formula1>
      <formula2>99999999999999900</formula2>
    </dataValidation>
    <dataValidation type="decimal" allowBlank="1" showInputMessage="1" showErrorMessage="1" errorTitle="Input Error" error="Please enter a numeric value between 0 and 99999999999999999" sqref="F34" xr:uid="{00000000-0002-0000-0E00-000046000000}">
      <formula1>0</formula1>
      <formula2>99999999999999900</formula2>
    </dataValidation>
    <dataValidation type="decimal" allowBlank="1" showInputMessage="1" showErrorMessage="1" errorTitle="Input Error" error="Please enter a numeric value between 0 and 99999999999999999" sqref="I34" xr:uid="{00000000-0002-0000-0E00-000047000000}">
      <formula1>0</formula1>
      <formula2>99999999999999900</formula2>
    </dataValidation>
    <dataValidation type="decimal" allowBlank="1" showInputMessage="1" showErrorMessage="1" errorTitle="Input Error" error="Please enter a numeric value between 0 and 99999999999999999" sqref="J34" xr:uid="{00000000-0002-0000-0E00-000048000000}">
      <formula1>0</formula1>
      <formula2>99999999999999900</formula2>
    </dataValidation>
    <dataValidation type="decimal" allowBlank="1" showInputMessage="1" showErrorMessage="1" errorTitle="Input Error" error="Please enter a numeric value between 0 and 99999999999999999" sqref="E35" xr:uid="{00000000-0002-0000-0E00-000049000000}">
      <formula1>0</formula1>
      <formula2>99999999999999900</formula2>
    </dataValidation>
    <dataValidation type="decimal" allowBlank="1" showInputMessage="1" showErrorMessage="1" errorTitle="Input Error" error="Please enter a numeric value between 0 and 99999999999999999" sqref="F35" xr:uid="{00000000-0002-0000-0E00-00004A000000}">
      <formula1>0</formula1>
      <formula2>99999999999999900</formula2>
    </dataValidation>
    <dataValidation type="decimal" allowBlank="1" showInputMessage="1" showErrorMessage="1" errorTitle="Input Error" error="Please enter a numeric value between 0 and 99999999999999999" sqref="I35" xr:uid="{00000000-0002-0000-0E00-00004B000000}">
      <formula1>0</formula1>
      <formula2>99999999999999900</formula2>
    </dataValidation>
    <dataValidation type="decimal" allowBlank="1" showInputMessage="1" showErrorMessage="1" errorTitle="Input Error" error="Please enter a numeric value between 0 and 99999999999999999" sqref="J35" xr:uid="{00000000-0002-0000-0E00-00004C000000}">
      <formula1>0</formula1>
      <formula2>99999999999999900</formula2>
    </dataValidation>
    <dataValidation type="decimal" allowBlank="1" showInputMessage="1" showErrorMessage="1" errorTitle="Input Error" error="Please enter a numeric value between 0 and 99999999999999999" sqref="E36" xr:uid="{00000000-0002-0000-0E00-00004D000000}">
      <formula1>0</formula1>
      <formula2>99999999999999900</formula2>
    </dataValidation>
    <dataValidation type="decimal" allowBlank="1" showInputMessage="1" showErrorMessage="1" errorTitle="Input Error" error="Please enter a numeric value between 0 and 99999999999999999" sqref="F36" xr:uid="{00000000-0002-0000-0E00-00004E000000}">
      <formula1>0</formula1>
      <formula2>99999999999999900</formula2>
    </dataValidation>
    <dataValidation type="decimal" allowBlank="1" showInputMessage="1" showErrorMessage="1" errorTitle="Input Error" error="Please enter a numeric value between 0 and 99999999999999999" sqref="I36" xr:uid="{00000000-0002-0000-0E00-00004F000000}">
      <formula1>0</formula1>
      <formula2>99999999999999900</formula2>
    </dataValidation>
    <dataValidation type="decimal" allowBlank="1" showInputMessage="1" showErrorMessage="1" errorTitle="Input Error" error="Please enter a numeric value between 0 and 99999999999999999" sqref="J36" xr:uid="{00000000-0002-0000-0E00-000050000000}">
      <formula1>0</formula1>
      <formula2>99999999999999900</formula2>
    </dataValidation>
    <dataValidation type="decimal" allowBlank="1" showInputMessage="1" showErrorMessage="1" errorTitle="Input Error" error="Please enter a numeric value between 0 and 99999999999999999" sqref="E37" xr:uid="{00000000-0002-0000-0E00-000051000000}">
      <formula1>0</formula1>
      <formula2>99999999999999900</formula2>
    </dataValidation>
    <dataValidation type="decimal" allowBlank="1" showInputMessage="1" showErrorMessage="1" errorTitle="Input Error" error="Please enter a numeric value between 0 and 99999999999999999" sqref="F37" xr:uid="{00000000-0002-0000-0E00-000052000000}">
      <formula1>0</formula1>
      <formula2>99999999999999900</formula2>
    </dataValidation>
    <dataValidation type="decimal" allowBlank="1" showInputMessage="1" showErrorMessage="1" errorTitle="Input Error" error="Please enter a numeric value between 0 and 99999999999999999" sqref="I37" xr:uid="{00000000-0002-0000-0E00-000053000000}">
      <formula1>0</formula1>
      <formula2>99999999999999900</formula2>
    </dataValidation>
    <dataValidation type="decimal" allowBlank="1" showInputMessage="1" showErrorMessage="1" errorTitle="Input Error" error="Please enter a numeric value between 0 and 99999999999999999" sqref="J37" xr:uid="{00000000-0002-0000-0E00-000054000000}">
      <formula1>0</formula1>
      <formula2>99999999999999900</formula2>
    </dataValidation>
  </dataValidations>
  <hyperlinks>
    <hyperlink ref="E8" location="Navigation!A1" display="Back To Navigation Page"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O130"/>
  <sheetViews>
    <sheetView showGridLines="0" topLeftCell="D1" zoomScale="80" zoomScaleNormal="80" workbookViewId="0">
      <selection sqref="A1:C1048576"/>
    </sheetView>
  </sheetViews>
  <sheetFormatPr defaultRowHeight="15"/>
  <cols>
    <col min="1" max="3" width="16.42578125" hidden="1" customWidth="1"/>
    <col min="4" max="4" width="62.85546875" customWidth="1"/>
    <col min="5" max="13" width="28.7109375" customWidth="1"/>
  </cols>
  <sheetData>
    <row r="1" spans="1:15" ht="27.95" customHeight="1">
      <c r="A1" s="18" t="s">
        <v>923</v>
      </c>
      <c r="D1" s="153" t="s">
        <v>1347</v>
      </c>
      <c r="E1" s="153"/>
      <c r="F1" s="153"/>
      <c r="G1" s="153"/>
      <c r="H1" s="153"/>
    </row>
    <row r="2" spans="1:15" hidden="1">
      <c r="A2" s="18"/>
    </row>
    <row r="3" spans="1:15" hidden="1">
      <c r="A3" s="18"/>
    </row>
    <row r="4" spans="1:15" hidden="1">
      <c r="A4" s="18"/>
    </row>
    <row r="5" spans="1:15" hidden="1">
      <c r="A5" s="18"/>
    </row>
    <row r="6" spans="1:15" hidden="1">
      <c r="A6" s="18"/>
    </row>
    <row r="7" spans="1:15" hidden="1">
      <c r="A7" s="18"/>
    </row>
    <row r="8" spans="1:15" hidden="1">
      <c r="A8" s="18"/>
    </row>
    <row r="9" spans="1:15">
      <c r="A9" s="18"/>
    </row>
    <row r="10" spans="1:15">
      <c r="A10" s="18"/>
      <c r="E10" s="48" t="s">
        <v>68</v>
      </c>
    </row>
    <row r="11" spans="1:15" ht="14.25" hidden="1" customHeight="1">
      <c r="A11" s="136"/>
      <c r="B11" s="136" t="s">
        <v>853</v>
      </c>
      <c r="C11" s="136" t="s">
        <v>852</v>
      </c>
      <c r="D11" s="136"/>
      <c r="E11" s="136"/>
      <c r="F11" s="136"/>
      <c r="G11" s="136"/>
      <c r="H11" s="136"/>
      <c r="I11" s="136"/>
      <c r="J11" s="136"/>
      <c r="K11" s="136"/>
      <c r="L11" s="136"/>
      <c r="M11" s="136"/>
      <c r="N11" s="136"/>
      <c r="O11" s="136"/>
    </row>
    <row r="12" spans="1:15" hidden="1">
      <c r="A12" s="136"/>
      <c r="B12" s="136"/>
      <c r="C12" s="136"/>
      <c r="D12" s="136"/>
      <c r="E12" s="136" t="s">
        <v>1644</v>
      </c>
      <c r="F12" s="136" t="s">
        <v>1645</v>
      </c>
      <c r="G12" s="136" t="s">
        <v>1644</v>
      </c>
      <c r="H12" s="136" t="s">
        <v>1645</v>
      </c>
      <c r="I12" s="136" t="s">
        <v>1644</v>
      </c>
      <c r="J12" s="136" t="s">
        <v>1645</v>
      </c>
      <c r="K12" s="136" t="s">
        <v>1646</v>
      </c>
      <c r="L12" s="136" t="s">
        <v>1646</v>
      </c>
      <c r="M12" s="136" t="s">
        <v>1646</v>
      </c>
      <c r="N12" s="136"/>
      <c r="O12" s="136"/>
    </row>
    <row r="13" spans="1:15">
      <c r="A13" s="136"/>
      <c r="B13" s="136"/>
      <c r="C13" s="136"/>
      <c r="D13" s="136"/>
      <c r="E13" s="136" t="s">
        <v>1647</v>
      </c>
      <c r="F13" s="136" t="s">
        <v>1647</v>
      </c>
      <c r="G13" s="136" t="s">
        <v>1648</v>
      </c>
      <c r="H13" s="136" t="s">
        <v>1648</v>
      </c>
      <c r="I13" s="136" t="s">
        <v>1649</v>
      </c>
      <c r="J13" s="136" t="s">
        <v>1649</v>
      </c>
      <c r="K13" s="136" t="s">
        <v>1647</v>
      </c>
      <c r="L13" s="136" t="s">
        <v>1648</v>
      </c>
      <c r="M13" s="136" t="s">
        <v>1649</v>
      </c>
      <c r="N13" s="136"/>
      <c r="O13" s="136"/>
    </row>
    <row r="14" spans="1:15">
      <c r="A14" s="136"/>
      <c r="B14" s="136"/>
      <c r="C14" s="136" t="s">
        <v>198</v>
      </c>
      <c r="D14" s="136" t="s">
        <v>202</v>
      </c>
      <c r="E14" s="136"/>
      <c r="F14" s="136"/>
      <c r="G14" s="136"/>
      <c r="H14" s="136"/>
      <c r="I14" s="136"/>
      <c r="J14" s="136"/>
      <c r="K14" s="136"/>
      <c r="L14" s="136"/>
      <c r="M14" s="136"/>
      <c r="N14" s="136" t="s">
        <v>197</v>
      </c>
      <c r="O14" s="136" t="s">
        <v>199</v>
      </c>
    </row>
    <row r="15" spans="1:15">
      <c r="A15" s="136"/>
      <c r="B15" s="136"/>
      <c r="C15" s="136" t="s">
        <v>202</v>
      </c>
      <c r="D15" s="159" t="s">
        <v>1643</v>
      </c>
      <c r="E15" s="161" t="s">
        <v>1587</v>
      </c>
      <c r="F15" s="162"/>
      <c r="G15" s="162"/>
      <c r="H15" s="162"/>
      <c r="I15" s="162"/>
      <c r="J15" s="162"/>
      <c r="K15" s="162"/>
      <c r="L15" s="162"/>
      <c r="M15" s="163"/>
      <c r="O15" s="136"/>
    </row>
    <row r="16" spans="1:15" ht="15" customHeight="1">
      <c r="A16" s="136"/>
      <c r="B16" s="136"/>
      <c r="C16" s="136" t="s">
        <v>202</v>
      </c>
      <c r="D16" s="173"/>
      <c r="E16" s="154" t="s">
        <v>111</v>
      </c>
      <c r="F16" s="172"/>
      <c r="G16" s="172"/>
      <c r="H16" s="172"/>
      <c r="I16" s="172"/>
      <c r="J16" s="155"/>
      <c r="K16" s="154" t="s">
        <v>655</v>
      </c>
      <c r="L16" s="172"/>
      <c r="M16" s="155"/>
      <c r="O16" s="136"/>
    </row>
    <row r="17" spans="1:15" ht="15" customHeight="1">
      <c r="A17" s="136"/>
      <c r="B17" s="136"/>
      <c r="C17" s="136" t="s">
        <v>202</v>
      </c>
      <c r="D17" s="173"/>
      <c r="E17" s="154" t="s">
        <v>1560</v>
      </c>
      <c r="F17" s="155"/>
      <c r="G17" s="154" t="s">
        <v>109</v>
      </c>
      <c r="H17" s="155"/>
      <c r="I17" s="154" t="s">
        <v>110</v>
      </c>
      <c r="J17" s="155"/>
      <c r="K17" s="170" t="s">
        <v>1557</v>
      </c>
      <c r="L17" s="170" t="s">
        <v>1558</v>
      </c>
      <c r="M17" s="170" t="s">
        <v>1559</v>
      </c>
      <c r="O17" s="136"/>
    </row>
    <row r="18" spans="1:15" ht="30" customHeight="1">
      <c r="A18" s="136"/>
      <c r="B18" s="136"/>
      <c r="C18" s="136" t="s">
        <v>202</v>
      </c>
      <c r="D18" s="160"/>
      <c r="E18" s="23" t="s">
        <v>1555</v>
      </c>
      <c r="F18" s="23" t="s">
        <v>1556</v>
      </c>
      <c r="G18" s="23" t="s">
        <v>1555</v>
      </c>
      <c r="H18" s="23" t="s">
        <v>1556</v>
      </c>
      <c r="I18" s="23" t="s">
        <v>1555</v>
      </c>
      <c r="J18" s="23" t="s">
        <v>1556</v>
      </c>
      <c r="K18" s="171"/>
      <c r="L18" s="171"/>
      <c r="M18" s="171"/>
      <c r="O18" s="136"/>
    </row>
    <row r="19" spans="1:15" hidden="1">
      <c r="A19" s="136"/>
      <c r="B19" s="136"/>
      <c r="C19" s="136" t="s">
        <v>197</v>
      </c>
      <c r="O19" s="136"/>
    </row>
    <row r="20" spans="1:15">
      <c r="A20" s="136"/>
      <c r="B20" s="136"/>
      <c r="C20" s="136"/>
      <c r="D20" s="167" t="s">
        <v>660</v>
      </c>
      <c r="E20" s="168"/>
      <c r="F20" s="168"/>
      <c r="G20" s="168"/>
      <c r="H20" s="168"/>
      <c r="I20" s="168"/>
      <c r="J20" s="168"/>
      <c r="K20" s="168"/>
      <c r="L20" s="168"/>
      <c r="M20" s="169"/>
      <c r="O20" s="136"/>
    </row>
    <row r="21" spans="1:15">
      <c r="A21" s="136"/>
      <c r="B21" s="136" t="s">
        <v>1405</v>
      </c>
      <c r="C21" s="136"/>
      <c r="D21" s="21" t="s">
        <v>661</v>
      </c>
      <c r="E21" s="73">
        <f t="shared" ref="E21:F25" si="0">G21+I21</f>
        <v>0</v>
      </c>
      <c r="F21" s="73">
        <f t="shared" si="0"/>
        <v>0</v>
      </c>
      <c r="G21" s="72"/>
      <c r="H21" s="72"/>
      <c r="I21" s="72"/>
      <c r="J21" s="72"/>
      <c r="K21" s="73">
        <f t="shared" ref="K21:K38" si="1">L21+M21</f>
        <v>0</v>
      </c>
      <c r="L21" s="72"/>
      <c r="M21" s="72"/>
      <c r="O21" s="136"/>
    </row>
    <row r="22" spans="1:15">
      <c r="A22" s="136"/>
      <c r="B22" s="136" t="s">
        <v>1059</v>
      </c>
      <c r="C22" s="136"/>
      <c r="D22" s="21" t="s">
        <v>662</v>
      </c>
      <c r="E22" s="73">
        <f t="shared" si="0"/>
        <v>0</v>
      </c>
      <c r="F22" s="73">
        <f t="shared" si="0"/>
        <v>0</v>
      </c>
      <c r="G22" s="73">
        <f t="shared" ref="G22:M22" si="2">G23+G24</f>
        <v>0</v>
      </c>
      <c r="H22" s="73">
        <f t="shared" si="2"/>
        <v>0</v>
      </c>
      <c r="I22" s="73">
        <f t="shared" si="2"/>
        <v>0</v>
      </c>
      <c r="J22" s="73">
        <f t="shared" si="2"/>
        <v>0</v>
      </c>
      <c r="K22" s="73">
        <f t="shared" si="1"/>
        <v>0</v>
      </c>
      <c r="L22" s="73">
        <f t="shared" si="2"/>
        <v>0</v>
      </c>
      <c r="M22" s="73">
        <f t="shared" si="2"/>
        <v>0</v>
      </c>
      <c r="O22" s="136"/>
    </row>
    <row r="23" spans="1:15">
      <c r="A23" s="136"/>
      <c r="B23" s="136" t="s">
        <v>1526</v>
      </c>
      <c r="C23" s="136"/>
      <c r="D23" s="19" t="s">
        <v>663</v>
      </c>
      <c r="E23" s="73">
        <f t="shared" si="0"/>
        <v>0</v>
      </c>
      <c r="F23" s="73">
        <f t="shared" si="0"/>
        <v>0</v>
      </c>
      <c r="G23" s="72"/>
      <c r="H23" s="72"/>
      <c r="I23" s="72"/>
      <c r="J23" s="72"/>
      <c r="K23" s="73">
        <f t="shared" si="1"/>
        <v>0</v>
      </c>
      <c r="L23" s="72"/>
      <c r="M23" s="72"/>
      <c r="O23" s="136"/>
    </row>
    <row r="24" spans="1:15">
      <c r="A24" s="136"/>
      <c r="B24" s="136" t="s">
        <v>1527</v>
      </c>
      <c r="C24" s="136"/>
      <c r="D24" s="19" t="s">
        <v>664</v>
      </c>
      <c r="E24" s="73">
        <f t="shared" si="0"/>
        <v>0</v>
      </c>
      <c r="F24" s="73">
        <f t="shared" si="0"/>
        <v>0</v>
      </c>
      <c r="G24" s="72"/>
      <c r="H24" s="72"/>
      <c r="I24" s="72"/>
      <c r="J24" s="72"/>
      <c r="K24" s="73">
        <f t="shared" si="1"/>
        <v>0</v>
      </c>
      <c r="L24" s="72"/>
      <c r="M24" s="72"/>
      <c r="O24" s="136"/>
    </row>
    <row r="25" spans="1:15">
      <c r="A25" s="136"/>
      <c r="B25" s="136" t="s">
        <v>486</v>
      </c>
      <c r="C25" s="136"/>
      <c r="D25" s="21" t="s">
        <v>665</v>
      </c>
      <c r="E25" s="73">
        <f t="shared" si="0"/>
        <v>0</v>
      </c>
      <c r="F25" s="73">
        <f t="shared" si="0"/>
        <v>0</v>
      </c>
      <c r="G25" s="73">
        <f t="shared" ref="G25:M25" si="3">G26+G27</f>
        <v>0</v>
      </c>
      <c r="H25" s="73">
        <f t="shared" si="3"/>
        <v>0</v>
      </c>
      <c r="I25" s="73">
        <f t="shared" si="3"/>
        <v>0</v>
      </c>
      <c r="J25" s="73">
        <f t="shared" si="3"/>
        <v>0</v>
      </c>
      <c r="K25" s="73">
        <f t="shared" si="1"/>
        <v>0</v>
      </c>
      <c r="L25" s="73">
        <f t="shared" si="3"/>
        <v>0</v>
      </c>
      <c r="M25" s="73">
        <f t="shared" si="3"/>
        <v>0</v>
      </c>
      <c r="O25" s="136"/>
    </row>
    <row r="26" spans="1:15">
      <c r="A26" s="136"/>
      <c r="B26" s="136" t="s">
        <v>1650</v>
      </c>
      <c r="C26" s="136"/>
      <c r="D26" s="19" t="s">
        <v>666</v>
      </c>
      <c r="E26" s="73">
        <f>G26+I26</f>
        <v>0</v>
      </c>
      <c r="F26" s="73">
        <f>H26+J26</f>
        <v>0</v>
      </c>
      <c r="G26" s="72"/>
      <c r="H26" s="72"/>
      <c r="I26" s="72"/>
      <c r="J26" s="72"/>
      <c r="K26" s="73">
        <f t="shared" si="1"/>
        <v>0</v>
      </c>
      <c r="L26" s="72"/>
      <c r="M26" s="72"/>
      <c r="O26" s="136"/>
    </row>
    <row r="27" spans="1:15">
      <c r="A27" s="136"/>
      <c r="B27" s="136" t="s">
        <v>1651</v>
      </c>
      <c r="C27" s="136"/>
      <c r="D27" s="19" t="s">
        <v>667</v>
      </c>
      <c r="E27" s="73">
        <f t="shared" ref="E27:E37" si="4">G27+I27</f>
        <v>0</v>
      </c>
      <c r="F27" s="73">
        <f>H27+J27</f>
        <v>0</v>
      </c>
      <c r="G27" s="72"/>
      <c r="H27" s="72"/>
      <c r="I27" s="72"/>
      <c r="J27" s="72"/>
      <c r="K27" s="73">
        <f t="shared" si="1"/>
        <v>0</v>
      </c>
      <c r="L27" s="72"/>
      <c r="M27" s="72"/>
      <c r="O27" s="136"/>
    </row>
    <row r="28" spans="1:15">
      <c r="A28" s="136"/>
      <c r="B28" s="136" t="s">
        <v>1652</v>
      </c>
      <c r="C28" s="136"/>
      <c r="D28" s="21" t="s">
        <v>668</v>
      </c>
      <c r="E28" s="73">
        <f t="shared" si="4"/>
        <v>0</v>
      </c>
      <c r="F28" s="73">
        <f>H28+J28</f>
        <v>0</v>
      </c>
      <c r="G28" s="72"/>
      <c r="H28" s="72"/>
      <c r="I28" s="72"/>
      <c r="J28" s="72"/>
      <c r="K28" s="73">
        <f t="shared" si="1"/>
        <v>0</v>
      </c>
      <c r="L28" s="72"/>
      <c r="M28" s="72"/>
      <c r="O28" s="136"/>
    </row>
    <row r="29" spans="1:15">
      <c r="A29" s="136"/>
      <c r="B29" s="136" t="s">
        <v>487</v>
      </c>
      <c r="C29" s="136"/>
      <c r="D29" s="21" t="s">
        <v>669</v>
      </c>
      <c r="E29" s="73">
        <f t="shared" si="4"/>
        <v>0</v>
      </c>
      <c r="F29" s="73">
        <f>H29+J29</f>
        <v>0</v>
      </c>
      <c r="G29" s="73">
        <f t="shared" ref="G29:M29" si="5">G30+G31</f>
        <v>0</v>
      </c>
      <c r="H29" s="73">
        <f t="shared" si="5"/>
        <v>0</v>
      </c>
      <c r="I29" s="73">
        <f t="shared" si="5"/>
        <v>0</v>
      </c>
      <c r="J29" s="73">
        <f t="shared" si="5"/>
        <v>0</v>
      </c>
      <c r="K29" s="73">
        <f t="shared" si="1"/>
        <v>0</v>
      </c>
      <c r="L29" s="73">
        <f t="shared" si="5"/>
        <v>0</v>
      </c>
      <c r="M29" s="73">
        <f t="shared" si="5"/>
        <v>0</v>
      </c>
      <c r="O29" s="136"/>
    </row>
    <row r="30" spans="1:15">
      <c r="A30" s="136"/>
      <c r="B30" s="136" t="s">
        <v>2</v>
      </c>
      <c r="C30" s="136"/>
      <c r="D30" s="19" t="s">
        <v>670</v>
      </c>
      <c r="E30" s="73">
        <f t="shared" si="4"/>
        <v>0</v>
      </c>
      <c r="F30" s="73">
        <f t="shared" ref="F30:F37" si="6">H30+J30</f>
        <v>0</v>
      </c>
      <c r="G30" s="72"/>
      <c r="H30" s="72"/>
      <c r="I30" s="72"/>
      <c r="J30" s="72"/>
      <c r="K30" s="73">
        <f t="shared" si="1"/>
        <v>0</v>
      </c>
      <c r="L30" s="72"/>
      <c r="M30" s="72"/>
      <c r="O30" s="136"/>
    </row>
    <row r="31" spans="1:15">
      <c r="A31" s="136"/>
      <c r="B31" s="136" t="s">
        <v>3</v>
      </c>
      <c r="C31" s="136"/>
      <c r="D31" s="19" t="s">
        <v>671</v>
      </c>
      <c r="E31" s="73">
        <f t="shared" si="4"/>
        <v>0</v>
      </c>
      <c r="F31" s="73">
        <f t="shared" si="6"/>
        <v>0</v>
      </c>
      <c r="G31" s="72"/>
      <c r="H31" s="72"/>
      <c r="I31" s="72"/>
      <c r="J31" s="72"/>
      <c r="K31" s="73">
        <f t="shared" si="1"/>
        <v>0</v>
      </c>
      <c r="L31" s="72"/>
      <c r="M31" s="72"/>
      <c r="O31" s="136"/>
    </row>
    <row r="32" spans="1:15">
      <c r="A32" s="136"/>
      <c r="B32" s="136" t="s">
        <v>4</v>
      </c>
      <c r="C32" s="136"/>
      <c r="D32" s="21" t="s">
        <v>672</v>
      </c>
      <c r="E32" s="73">
        <f t="shared" si="4"/>
        <v>0</v>
      </c>
      <c r="F32" s="73">
        <f t="shared" si="6"/>
        <v>0</v>
      </c>
      <c r="G32" s="73">
        <f t="shared" ref="G32:M32" si="7">G33+G34</f>
        <v>0</v>
      </c>
      <c r="H32" s="73">
        <f t="shared" si="7"/>
        <v>0</v>
      </c>
      <c r="I32" s="73">
        <f t="shared" si="7"/>
        <v>0</v>
      </c>
      <c r="J32" s="73">
        <f t="shared" si="7"/>
        <v>0</v>
      </c>
      <c r="K32" s="73">
        <f t="shared" si="1"/>
        <v>0</v>
      </c>
      <c r="L32" s="73">
        <f t="shared" si="7"/>
        <v>0</v>
      </c>
      <c r="M32" s="73">
        <f t="shared" si="7"/>
        <v>0</v>
      </c>
      <c r="O32" s="136"/>
    </row>
    <row r="33" spans="1:15">
      <c r="A33" s="136"/>
      <c r="B33" s="136" t="s">
        <v>1590</v>
      </c>
      <c r="C33" s="136"/>
      <c r="D33" s="19" t="s">
        <v>673</v>
      </c>
      <c r="E33" s="73">
        <f t="shared" si="4"/>
        <v>0</v>
      </c>
      <c r="F33" s="73">
        <f t="shared" si="6"/>
        <v>0</v>
      </c>
      <c r="G33" s="72"/>
      <c r="H33" s="72"/>
      <c r="I33" s="72"/>
      <c r="J33" s="72"/>
      <c r="K33" s="73">
        <f t="shared" si="1"/>
        <v>0</v>
      </c>
      <c r="L33" s="72"/>
      <c r="M33" s="72"/>
      <c r="O33" s="136"/>
    </row>
    <row r="34" spans="1:15">
      <c r="A34" s="136"/>
      <c r="B34" s="136" t="s">
        <v>451</v>
      </c>
      <c r="C34" s="136"/>
      <c r="D34" s="19" t="s">
        <v>674</v>
      </c>
      <c r="E34" s="73">
        <f t="shared" si="4"/>
        <v>0</v>
      </c>
      <c r="F34" s="73">
        <f t="shared" si="6"/>
        <v>0</v>
      </c>
      <c r="G34" s="72"/>
      <c r="H34" s="72"/>
      <c r="I34" s="72"/>
      <c r="J34" s="72"/>
      <c r="K34" s="73">
        <f t="shared" si="1"/>
        <v>0</v>
      </c>
      <c r="L34" s="72"/>
      <c r="M34" s="72"/>
      <c r="O34" s="136"/>
    </row>
    <row r="35" spans="1:15">
      <c r="A35" s="136"/>
      <c r="B35" s="136" t="s">
        <v>452</v>
      </c>
      <c r="C35" s="136"/>
      <c r="D35" s="21" t="s">
        <v>675</v>
      </c>
      <c r="E35" s="73">
        <f t="shared" si="4"/>
        <v>0</v>
      </c>
      <c r="F35" s="73">
        <f t="shared" si="6"/>
        <v>0</v>
      </c>
      <c r="G35" s="73">
        <f t="shared" ref="G35:M35" si="8">G36+G37</f>
        <v>0</v>
      </c>
      <c r="H35" s="73">
        <f t="shared" si="8"/>
        <v>0</v>
      </c>
      <c r="I35" s="73">
        <f t="shared" si="8"/>
        <v>0</v>
      </c>
      <c r="J35" s="73">
        <f t="shared" si="8"/>
        <v>0</v>
      </c>
      <c r="K35" s="73">
        <f t="shared" si="1"/>
        <v>0</v>
      </c>
      <c r="L35" s="73">
        <f t="shared" si="8"/>
        <v>0</v>
      </c>
      <c r="M35" s="73">
        <f t="shared" si="8"/>
        <v>0</v>
      </c>
      <c r="O35" s="136"/>
    </row>
    <row r="36" spans="1:15">
      <c r="A36" s="136"/>
      <c r="B36" s="136" t="s">
        <v>1123</v>
      </c>
      <c r="C36" s="136"/>
      <c r="D36" s="19" t="s">
        <v>676</v>
      </c>
      <c r="E36" s="73">
        <f t="shared" si="4"/>
        <v>0</v>
      </c>
      <c r="F36" s="73">
        <f t="shared" si="6"/>
        <v>0</v>
      </c>
      <c r="G36" s="72"/>
      <c r="H36" s="72"/>
      <c r="I36" s="72"/>
      <c r="J36" s="72"/>
      <c r="K36" s="73">
        <f t="shared" si="1"/>
        <v>0</v>
      </c>
      <c r="L36" s="72"/>
      <c r="M36" s="72"/>
      <c r="O36" s="136"/>
    </row>
    <row r="37" spans="1:15">
      <c r="A37" s="136"/>
      <c r="B37" s="136" t="s">
        <v>1124</v>
      </c>
      <c r="C37" s="136"/>
      <c r="D37" s="19" t="s">
        <v>677</v>
      </c>
      <c r="E37" s="73">
        <f t="shared" si="4"/>
        <v>0</v>
      </c>
      <c r="F37" s="73">
        <f t="shared" si="6"/>
        <v>0</v>
      </c>
      <c r="G37" s="72"/>
      <c r="H37" s="72"/>
      <c r="I37" s="72"/>
      <c r="J37" s="72"/>
      <c r="K37" s="73">
        <f t="shared" si="1"/>
        <v>0</v>
      </c>
      <c r="L37" s="72"/>
      <c r="M37" s="72"/>
      <c r="O37" s="136"/>
    </row>
    <row r="38" spans="1:15">
      <c r="A38" s="136"/>
      <c r="B38" s="136" t="s">
        <v>1454</v>
      </c>
      <c r="C38" s="136"/>
      <c r="D38" s="21" t="s">
        <v>239</v>
      </c>
      <c r="E38" s="73">
        <f>G38+I38</f>
        <v>0</v>
      </c>
      <c r="F38" s="73">
        <f>H38+J38</f>
        <v>0</v>
      </c>
      <c r="G38" s="73">
        <f>SUM(G48:G49)</f>
        <v>0</v>
      </c>
      <c r="H38" s="73">
        <f>SUM(H48:H49)</f>
        <v>0</v>
      </c>
      <c r="I38" s="73">
        <f>SUM(I48:I49)</f>
        <v>0</v>
      </c>
      <c r="J38" s="73">
        <f>SUM(J48:J49)</f>
        <v>0</v>
      </c>
      <c r="K38" s="73">
        <f t="shared" si="1"/>
        <v>0</v>
      </c>
      <c r="L38" s="73">
        <f>SUM(L48:L49)</f>
        <v>0</v>
      </c>
      <c r="M38" s="73">
        <f>SUM(M48:M49)</f>
        <v>0</v>
      </c>
      <c r="O38" s="136"/>
    </row>
    <row r="39" spans="1:15" hidden="1">
      <c r="A39" s="136"/>
      <c r="B39" s="136"/>
      <c r="C39" s="136" t="s">
        <v>197</v>
      </c>
      <c r="O39" s="136"/>
    </row>
    <row r="40" spans="1:15" hidden="1">
      <c r="A40" s="136"/>
      <c r="B40" s="136"/>
      <c r="C40" s="136" t="s">
        <v>200</v>
      </c>
      <c r="D40" s="136"/>
      <c r="E40" s="136"/>
      <c r="F40" s="136"/>
      <c r="G40" s="136"/>
      <c r="H40" s="136"/>
      <c r="I40" s="136"/>
      <c r="J40" s="136"/>
      <c r="K40" s="136"/>
      <c r="L40" s="136"/>
      <c r="M40" s="136"/>
      <c r="N40" s="136"/>
      <c r="O40" s="136" t="s">
        <v>201</v>
      </c>
    </row>
    <row r="41" spans="1:15" hidden="1"/>
    <row r="42" spans="1:15" hidden="1"/>
    <row r="43" spans="1:15" hidden="1">
      <c r="A43" s="136"/>
      <c r="B43" s="136"/>
      <c r="C43" s="136" t="s">
        <v>854</v>
      </c>
      <c r="D43" s="136"/>
      <c r="E43" s="136"/>
      <c r="F43" s="136"/>
      <c r="G43" s="136"/>
      <c r="H43" s="136"/>
      <c r="I43" s="136"/>
      <c r="J43" s="136"/>
      <c r="K43" s="136"/>
      <c r="L43" s="136"/>
      <c r="M43" s="136"/>
      <c r="N43" s="136"/>
      <c r="O43" s="136"/>
    </row>
    <row r="44" spans="1:15" hidden="1">
      <c r="A44" s="136"/>
      <c r="B44" s="136"/>
      <c r="C44" s="136"/>
      <c r="D44" s="136"/>
      <c r="E44" s="136" t="s">
        <v>1644</v>
      </c>
      <c r="F44" s="136" t="s">
        <v>1645</v>
      </c>
      <c r="G44" s="136" t="s">
        <v>1644</v>
      </c>
      <c r="H44" s="136" t="s">
        <v>1645</v>
      </c>
      <c r="I44" s="136" t="s">
        <v>1644</v>
      </c>
      <c r="J44" s="136" t="s">
        <v>1645</v>
      </c>
      <c r="K44" s="136" t="s">
        <v>1646</v>
      </c>
      <c r="L44" s="136" t="s">
        <v>1646</v>
      </c>
      <c r="M44" s="136" t="s">
        <v>1646</v>
      </c>
      <c r="N44" s="136"/>
      <c r="O44" s="136"/>
    </row>
    <row r="45" spans="1:15" hidden="1">
      <c r="A45" s="136"/>
      <c r="B45" s="136"/>
      <c r="C45" s="136"/>
      <c r="D45" s="136" t="s">
        <v>1462</v>
      </c>
      <c r="E45" s="136" t="s">
        <v>1647</v>
      </c>
      <c r="F45" s="136" t="s">
        <v>1647</v>
      </c>
      <c r="G45" s="136" t="s">
        <v>1648</v>
      </c>
      <c r="H45" s="136" t="s">
        <v>1648</v>
      </c>
      <c r="I45" s="136" t="s">
        <v>1649</v>
      </c>
      <c r="J45" s="136" t="s">
        <v>1649</v>
      </c>
      <c r="K45" s="136" t="s">
        <v>1647</v>
      </c>
      <c r="L45" s="136" t="s">
        <v>1648</v>
      </c>
      <c r="M45" s="136" t="s">
        <v>1649</v>
      </c>
      <c r="N45" s="136"/>
      <c r="O45" s="136"/>
    </row>
    <row r="46" spans="1:15" hidden="1">
      <c r="A46" s="136"/>
      <c r="B46" s="136"/>
      <c r="C46" s="136" t="s">
        <v>198</v>
      </c>
      <c r="D46" s="136" t="s">
        <v>1463</v>
      </c>
      <c r="E46" s="136"/>
      <c r="F46" s="136"/>
      <c r="G46" s="136"/>
      <c r="H46" s="136"/>
      <c r="I46" s="136"/>
      <c r="J46" s="136"/>
      <c r="K46" s="136"/>
      <c r="L46" s="136"/>
      <c r="M46" s="136"/>
      <c r="N46" s="136" t="s">
        <v>197</v>
      </c>
      <c r="O46" s="136" t="s">
        <v>199</v>
      </c>
    </row>
    <row r="47" spans="1:15" hidden="1">
      <c r="A47" s="136"/>
      <c r="B47" s="136"/>
      <c r="C47" s="136" t="s">
        <v>197</v>
      </c>
      <c r="O47" s="136"/>
    </row>
    <row r="48" spans="1:15">
      <c r="A48" s="136"/>
      <c r="B48" s="136" t="s">
        <v>1454</v>
      </c>
      <c r="C48" s="95"/>
      <c r="D48" s="65"/>
      <c r="E48" s="73">
        <f>G48+I48</f>
        <v>0</v>
      </c>
      <c r="F48" s="73">
        <f>H48+J48</f>
        <v>0</v>
      </c>
      <c r="G48" s="72"/>
      <c r="H48" s="72"/>
      <c r="I48" s="72"/>
      <c r="J48" s="72"/>
      <c r="K48" s="73">
        <f>L48+M48</f>
        <v>0</v>
      </c>
      <c r="L48" s="72"/>
      <c r="M48" s="72"/>
      <c r="O48" s="136"/>
    </row>
    <row r="49" spans="1:15" hidden="1">
      <c r="A49" s="136"/>
      <c r="B49" s="136"/>
      <c r="C49" s="136" t="s">
        <v>197</v>
      </c>
      <c r="O49" s="136"/>
    </row>
    <row r="50" spans="1:15" hidden="1">
      <c r="A50" s="136"/>
      <c r="B50" s="136"/>
      <c r="C50" s="136" t="s">
        <v>200</v>
      </c>
      <c r="D50" s="136"/>
      <c r="E50" s="136"/>
      <c r="F50" s="136"/>
      <c r="G50" s="136"/>
      <c r="H50" s="136"/>
      <c r="I50" s="136"/>
      <c r="J50" s="136"/>
      <c r="K50" s="136"/>
      <c r="L50" s="136"/>
      <c r="M50" s="136"/>
      <c r="N50" s="136"/>
      <c r="O50" s="136" t="s">
        <v>201</v>
      </c>
    </row>
    <row r="51" spans="1:15" hidden="1"/>
    <row r="52" spans="1:15" hidden="1">
      <c r="A52" s="136"/>
      <c r="B52" s="136"/>
      <c r="C52" s="136" t="s">
        <v>855</v>
      </c>
      <c r="D52" s="136"/>
      <c r="E52" s="136"/>
      <c r="F52" s="136"/>
      <c r="G52" s="136"/>
      <c r="H52" s="136"/>
      <c r="I52" s="136"/>
      <c r="J52" s="136"/>
      <c r="K52" s="136"/>
      <c r="L52" s="136"/>
      <c r="M52" s="136"/>
      <c r="N52" s="136"/>
      <c r="O52" s="136"/>
    </row>
    <row r="53" spans="1:15" hidden="1">
      <c r="A53" s="136"/>
      <c r="B53" s="136"/>
      <c r="C53" s="136"/>
      <c r="D53" s="136"/>
      <c r="E53" s="136" t="s">
        <v>1644</v>
      </c>
      <c r="F53" s="136" t="s">
        <v>1645</v>
      </c>
      <c r="G53" s="136" t="s">
        <v>1644</v>
      </c>
      <c r="H53" s="136" t="s">
        <v>1645</v>
      </c>
      <c r="I53" s="136" t="s">
        <v>1644</v>
      </c>
      <c r="J53" s="136" t="s">
        <v>1645</v>
      </c>
      <c r="K53" s="136" t="s">
        <v>1646</v>
      </c>
      <c r="L53" s="136" t="s">
        <v>1646</v>
      </c>
      <c r="M53" s="136" t="s">
        <v>1646</v>
      </c>
      <c r="N53" s="136"/>
      <c r="O53" s="136"/>
    </row>
    <row r="54" spans="1:15" hidden="1">
      <c r="A54" s="136"/>
      <c r="B54" s="136"/>
      <c r="C54" s="136"/>
      <c r="D54" s="136"/>
      <c r="E54" s="136" t="s">
        <v>1647</v>
      </c>
      <c r="F54" s="136" t="s">
        <v>1647</v>
      </c>
      <c r="G54" s="136" t="s">
        <v>1648</v>
      </c>
      <c r="H54" s="136" t="s">
        <v>1648</v>
      </c>
      <c r="I54" s="136" t="s">
        <v>1649</v>
      </c>
      <c r="J54" s="136" t="s">
        <v>1649</v>
      </c>
      <c r="K54" s="136" t="s">
        <v>1647</v>
      </c>
      <c r="L54" s="136" t="s">
        <v>1648</v>
      </c>
      <c r="M54" s="136" t="s">
        <v>1649</v>
      </c>
      <c r="N54" s="136"/>
      <c r="O54" s="136"/>
    </row>
    <row r="55" spans="1:15" hidden="1">
      <c r="A55" s="136"/>
      <c r="B55" s="136"/>
      <c r="C55" s="136" t="s">
        <v>198</v>
      </c>
      <c r="D55" s="136" t="s">
        <v>202</v>
      </c>
      <c r="E55" s="136"/>
      <c r="F55" s="136"/>
      <c r="G55" s="136"/>
      <c r="H55" s="136"/>
      <c r="I55" s="136"/>
      <c r="J55" s="136"/>
      <c r="K55" s="136"/>
      <c r="L55" s="136"/>
      <c r="M55" s="136"/>
      <c r="N55" s="136" t="s">
        <v>197</v>
      </c>
      <c r="O55" s="136" t="s">
        <v>199</v>
      </c>
    </row>
    <row r="56" spans="1:15" hidden="1">
      <c r="A56" s="136"/>
      <c r="B56" s="136"/>
      <c r="C56" s="136" t="s">
        <v>197</v>
      </c>
      <c r="O56" s="136"/>
    </row>
    <row r="57" spans="1:15" ht="15" customHeight="1">
      <c r="A57" s="136"/>
      <c r="B57" s="136"/>
      <c r="C57" s="136"/>
      <c r="D57" s="156" t="s">
        <v>6</v>
      </c>
      <c r="E57" s="157"/>
      <c r="F57" s="157"/>
      <c r="G57" s="157"/>
      <c r="H57" s="157"/>
      <c r="I57" s="157"/>
      <c r="J57" s="157"/>
      <c r="K57" s="157"/>
      <c r="L57" s="157"/>
      <c r="M57" s="158"/>
      <c r="O57" s="136"/>
    </row>
    <row r="58" spans="1:15">
      <c r="A58" s="136"/>
      <c r="B58" s="136" t="s">
        <v>1657</v>
      </c>
      <c r="C58" s="136"/>
      <c r="D58" s="21" t="s">
        <v>678</v>
      </c>
      <c r="E58" s="73">
        <f>E21+E22+E25+E28+E29+E32+E35+E38</f>
        <v>0</v>
      </c>
      <c r="F58" s="73">
        <f>F21+F22+F25+F28+F29+F32+F35+F38</f>
        <v>0</v>
      </c>
      <c r="G58" s="73">
        <f>G21+G22+G25+G28+G29+G32+G35+G38</f>
        <v>0</v>
      </c>
      <c r="H58" s="73">
        <f t="shared" ref="H58:M58" si="9">H21+H22+H25+H28+H29+H32+H35+H38</f>
        <v>0</v>
      </c>
      <c r="I58" s="73">
        <f t="shared" si="9"/>
        <v>0</v>
      </c>
      <c r="J58" s="73">
        <f t="shared" si="9"/>
        <v>0</v>
      </c>
      <c r="K58" s="73">
        <f t="shared" si="9"/>
        <v>0</v>
      </c>
      <c r="L58" s="73">
        <f t="shared" si="9"/>
        <v>0</v>
      </c>
      <c r="M58" s="73">
        <f t="shared" si="9"/>
        <v>0</v>
      </c>
      <c r="O58" s="136"/>
    </row>
    <row r="59" spans="1:15">
      <c r="A59" s="136"/>
      <c r="B59" s="136"/>
      <c r="C59" s="136"/>
      <c r="D59" s="167" t="s">
        <v>679</v>
      </c>
      <c r="E59" s="168"/>
      <c r="F59" s="168"/>
      <c r="G59" s="168"/>
      <c r="H59" s="168"/>
      <c r="I59" s="168"/>
      <c r="J59" s="168"/>
      <c r="K59" s="168"/>
      <c r="L59" s="168"/>
      <c r="M59" s="169"/>
      <c r="O59" s="136"/>
    </row>
    <row r="60" spans="1:15">
      <c r="A60" s="136"/>
      <c r="B60" s="136" t="s">
        <v>1658</v>
      </c>
      <c r="C60" s="136"/>
      <c r="D60" s="21" t="s">
        <v>661</v>
      </c>
      <c r="E60" s="73">
        <f t="shared" ref="E60:E76" si="10">G60+I60</f>
        <v>0</v>
      </c>
      <c r="F60" s="73">
        <f t="shared" ref="F60:F76" si="11">H60+J60</f>
        <v>0</v>
      </c>
      <c r="G60" s="72"/>
      <c r="H60" s="72"/>
      <c r="I60" s="72"/>
      <c r="J60" s="72"/>
      <c r="K60" s="73">
        <f t="shared" ref="K60:K77" si="12">L60+M60</f>
        <v>0</v>
      </c>
      <c r="L60" s="72"/>
      <c r="M60" s="72"/>
      <c r="O60" s="136"/>
    </row>
    <row r="61" spans="1:15">
      <c r="A61" s="136"/>
      <c r="B61" s="136" t="s">
        <v>1659</v>
      </c>
      <c r="C61" s="136"/>
      <c r="D61" s="21" t="s">
        <v>662</v>
      </c>
      <c r="E61" s="73">
        <f t="shared" si="10"/>
        <v>0</v>
      </c>
      <c r="F61" s="73">
        <f t="shared" si="11"/>
        <v>0</v>
      </c>
      <c r="G61" s="73">
        <f t="shared" ref="G61:M61" si="13">G62+G63</f>
        <v>0</v>
      </c>
      <c r="H61" s="73">
        <f t="shared" si="13"/>
        <v>0</v>
      </c>
      <c r="I61" s="73">
        <f t="shared" si="13"/>
        <v>0</v>
      </c>
      <c r="J61" s="73">
        <f t="shared" si="13"/>
        <v>0</v>
      </c>
      <c r="K61" s="73">
        <f t="shared" si="12"/>
        <v>0</v>
      </c>
      <c r="L61" s="73">
        <f t="shared" si="13"/>
        <v>0</v>
      </c>
      <c r="M61" s="73">
        <f t="shared" si="13"/>
        <v>0</v>
      </c>
      <c r="O61" s="136"/>
    </row>
    <row r="62" spans="1:15">
      <c r="A62" s="136"/>
      <c r="B62" s="136" t="s">
        <v>1660</v>
      </c>
      <c r="C62" s="136"/>
      <c r="D62" s="19" t="s">
        <v>663</v>
      </c>
      <c r="E62" s="73">
        <f t="shared" si="10"/>
        <v>0</v>
      </c>
      <c r="F62" s="73">
        <f t="shared" si="11"/>
        <v>0</v>
      </c>
      <c r="G62" s="72"/>
      <c r="H62" s="72"/>
      <c r="I62" s="72"/>
      <c r="J62" s="72"/>
      <c r="K62" s="73">
        <f t="shared" si="12"/>
        <v>0</v>
      </c>
      <c r="L62" s="72"/>
      <c r="M62" s="72"/>
      <c r="O62" s="136"/>
    </row>
    <row r="63" spans="1:15">
      <c r="A63" s="136"/>
      <c r="B63" s="136" t="s">
        <v>1181</v>
      </c>
      <c r="C63" s="136"/>
      <c r="D63" s="19" t="s">
        <v>664</v>
      </c>
      <c r="E63" s="73">
        <f t="shared" si="10"/>
        <v>0</v>
      </c>
      <c r="F63" s="73">
        <f t="shared" si="11"/>
        <v>0</v>
      </c>
      <c r="G63" s="72"/>
      <c r="H63" s="72"/>
      <c r="I63" s="72"/>
      <c r="J63" s="72"/>
      <c r="K63" s="73">
        <f t="shared" si="12"/>
        <v>0</v>
      </c>
      <c r="L63" s="72"/>
      <c r="M63" s="72"/>
      <c r="O63" s="136"/>
    </row>
    <row r="64" spans="1:15">
      <c r="A64" s="136"/>
      <c r="B64" s="136" t="s">
        <v>129</v>
      </c>
      <c r="C64" s="136"/>
      <c r="D64" s="21" t="s">
        <v>665</v>
      </c>
      <c r="E64" s="73">
        <f t="shared" si="10"/>
        <v>0</v>
      </c>
      <c r="F64" s="73">
        <f t="shared" si="11"/>
        <v>0</v>
      </c>
      <c r="G64" s="73">
        <f t="shared" ref="G64:M64" si="14">G65+G66</f>
        <v>0</v>
      </c>
      <c r="H64" s="73">
        <f t="shared" si="14"/>
        <v>0</v>
      </c>
      <c r="I64" s="73">
        <f t="shared" si="14"/>
        <v>0</v>
      </c>
      <c r="J64" s="73">
        <f t="shared" si="14"/>
        <v>0</v>
      </c>
      <c r="K64" s="73">
        <f t="shared" si="12"/>
        <v>0</v>
      </c>
      <c r="L64" s="73">
        <f t="shared" si="14"/>
        <v>0</v>
      </c>
      <c r="M64" s="73">
        <f t="shared" si="14"/>
        <v>0</v>
      </c>
      <c r="O64" s="136"/>
    </row>
    <row r="65" spans="1:15">
      <c r="A65" s="136"/>
      <c r="B65" s="136" t="s">
        <v>140</v>
      </c>
      <c r="C65" s="136"/>
      <c r="D65" s="19" t="s">
        <v>666</v>
      </c>
      <c r="E65" s="73">
        <f t="shared" si="10"/>
        <v>0</v>
      </c>
      <c r="F65" s="73">
        <f t="shared" si="11"/>
        <v>0</v>
      </c>
      <c r="G65" s="72"/>
      <c r="H65" s="72"/>
      <c r="I65" s="72"/>
      <c r="J65" s="72"/>
      <c r="K65" s="73">
        <f t="shared" si="12"/>
        <v>0</v>
      </c>
      <c r="L65" s="72"/>
      <c r="M65" s="72"/>
      <c r="O65" s="136"/>
    </row>
    <row r="66" spans="1:15">
      <c r="A66" s="136"/>
      <c r="B66" s="136" t="s">
        <v>1107</v>
      </c>
      <c r="C66" s="136"/>
      <c r="D66" s="19" t="s">
        <v>667</v>
      </c>
      <c r="E66" s="73">
        <f t="shared" si="10"/>
        <v>0</v>
      </c>
      <c r="F66" s="73">
        <f t="shared" si="11"/>
        <v>0</v>
      </c>
      <c r="G66" s="72"/>
      <c r="H66" s="72"/>
      <c r="I66" s="72"/>
      <c r="J66" s="72"/>
      <c r="K66" s="73">
        <f t="shared" si="12"/>
        <v>0</v>
      </c>
      <c r="L66" s="72"/>
      <c r="M66" s="72"/>
      <c r="O66" s="136"/>
    </row>
    <row r="67" spans="1:15">
      <c r="A67" s="136"/>
      <c r="B67" s="136" t="s">
        <v>1108</v>
      </c>
      <c r="C67" s="136"/>
      <c r="D67" s="21" t="s">
        <v>668</v>
      </c>
      <c r="E67" s="73">
        <f t="shared" si="10"/>
        <v>0</v>
      </c>
      <c r="F67" s="73">
        <f t="shared" si="11"/>
        <v>0</v>
      </c>
      <c r="G67" s="72"/>
      <c r="H67" s="72"/>
      <c r="I67" s="72"/>
      <c r="J67" s="72"/>
      <c r="K67" s="73">
        <f t="shared" si="12"/>
        <v>0</v>
      </c>
      <c r="L67" s="72"/>
      <c r="M67" s="72"/>
      <c r="O67" s="136"/>
    </row>
    <row r="68" spans="1:15">
      <c r="A68" s="136"/>
      <c r="B68" s="136" t="s">
        <v>680</v>
      </c>
      <c r="C68" s="136"/>
      <c r="D68" s="21" t="s">
        <v>669</v>
      </c>
      <c r="E68" s="73">
        <f t="shared" si="10"/>
        <v>0</v>
      </c>
      <c r="F68" s="73">
        <f t="shared" si="11"/>
        <v>0</v>
      </c>
      <c r="G68" s="73">
        <f t="shared" ref="G68:M68" si="15">G69+G70</f>
        <v>0</v>
      </c>
      <c r="H68" s="73">
        <f t="shared" si="15"/>
        <v>0</v>
      </c>
      <c r="I68" s="73">
        <f t="shared" si="15"/>
        <v>0</v>
      </c>
      <c r="J68" s="73">
        <f t="shared" si="15"/>
        <v>0</v>
      </c>
      <c r="K68" s="73">
        <f t="shared" si="12"/>
        <v>0</v>
      </c>
      <c r="L68" s="73">
        <f t="shared" si="15"/>
        <v>0</v>
      </c>
      <c r="M68" s="73">
        <f t="shared" si="15"/>
        <v>0</v>
      </c>
      <c r="O68" s="136"/>
    </row>
    <row r="69" spans="1:15">
      <c r="A69" s="136"/>
      <c r="B69" s="136" t="s">
        <v>681</v>
      </c>
      <c r="C69" s="136"/>
      <c r="D69" s="19" t="s">
        <v>670</v>
      </c>
      <c r="E69" s="73">
        <f t="shared" si="10"/>
        <v>0</v>
      </c>
      <c r="F69" s="73">
        <f t="shared" si="11"/>
        <v>0</v>
      </c>
      <c r="G69" s="72"/>
      <c r="H69" s="72"/>
      <c r="I69" s="72"/>
      <c r="J69" s="72"/>
      <c r="K69" s="73">
        <f t="shared" si="12"/>
        <v>0</v>
      </c>
      <c r="L69" s="72"/>
      <c r="M69" s="72"/>
      <c r="O69" s="136"/>
    </row>
    <row r="70" spans="1:15">
      <c r="A70" s="136"/>
      <c r="B70" s="136" t="s">
        <v>1038</v>
      </c>
      <c r="C70" s="136"/>
      <c r="D70" s="19" t="s">
        <v>671</v>
      </c>
      <c r="E70" s="73">
        <f t="shared" si="10"/>
        <v>0</v>
      </c>
      <c r="F70" s="73">
        <f t="shared" si="11"/>
        <v>0</v>
      </c>
      <c r="G70" s="72"/>
      <c r="H70" s="72"/>
      <c r="I70" s="72"/>
      <c r="J70" s="72"/>
      <c r="K70" s="73">
        <f t="shared" si="12"/>
        <v>0</v>
      </c>
      <c r="L70" s="72"/>
      <c r="M70" s="72"/>
      <c r="O70" s="136"/>
    </row>
    <row r="71" spans="1:15">
      <c r="A71" s="136"/>
      <c r="B71" s="136" t="s">
        <v>1168</v>
      </c>
      <c r="C71" s="136"/>
      <c r="D71" s="21" t="s">
        <v>672</v>
      </c>
      <c r="E71" s="73">
        <f t="shared" si="10"/>
        <v>0</v>
      </c>
      <c r="F71" s="73">
        <f t="shared" si="11"/>
        <v>0</v>
      </c>
      <c r="G71" s="73">
        <f t="shared" ref="G71:M71" si="16">G72+G73</f>
        <v>0</v>
      </c>
      <c r="H71" s="73">
        <f t="shared" si="16"/>
        <v>0</v>
      </c>
      <c r="I71" s="73">
        <f t="shared" si="16"/>
        <v>0</v>
      </c>
      <c r="J71" s="73">
        <f t="shared" si="16"/>
        <v>0</v>
      </c>
      <c r="K71" s="73">
        <f t="shared" si="12"/>
        <v>0</v>
      </c>
      <c r="L71" s="73">
        <f t="shared" si="16"/>
        <v>0</v>
      </c>
      <c r="M71" s="73">
        <f t="shared" si="16"/>
        <v>0</v>
      </c>
      <c r="O71" s="136"/>
    </row>
    <row r="72" spans="1:15">
      <c r="A72" s="136"/>
      <c r="B72" s="136" t="s">
        <v>1169</v>
      </c>
      <c r="C72" s="136"/>
      <c r="D72" s="19" t="s">
        <v>673</v>
      </c>
      <c r="E72" s="73">
        <f t="shared" si="10"/>
        <v>0</v>
      </c>
      <c r="F72" s="73">
        <f t="shared" si="11"/>
        <v>0</v>
      </c>
      <c r="G72" s="72"/>
      <c r="H72" s="72"/>
      <c r="I72" s="72"/>
      <c r="J72" s="72"/>
      <c r="K72" s="73">
        <f t="shared" si="12"/>
        <v>0</v>
      </c>
      <c r="L72" s="72"/>
      <c r="M72" s="72"/>
      <c r="O72" s="136"/>
    </row>
    <row r="73" spans="1:15">
      <c r="A73" s="136"/>
      <c r="B73" s="136" t="s">
        <v>1170</v>
      </c>
      <c r="C73" s="136"/>
      <c r="D73" s="19" t="s">
        <v>674</v>
      </c>
      <c r="E73" s="73">
        <f t="shared" si="10"/>
        <v>0</v>
      </c>
      <c r="F73" s="73">
        <f t="shared" si="11"/>
        <v>0</v>
      </c>
      <c r="G73" s="72"/>
      <c r="H73" s="72"/>
      <c r="I73" s="72"/>
      <c r="J73" s="72"/>
      <c r="K73" s="73">
        <f t="shared" si="12"/>
        <v>0</v>
      </c>
      <c r="L73" s="72"/>
      <c r="M73" s="72"/>
      <c r="O73" s="136"/>
    </row>
    <row r="74" spans="1:15">
      <c r="A74" s="136"/>
      <c r="B74" s="136" t="s">
        <v>1171</v>
      </c>
      <c r="C74" s="136"/>
      <c r="D74" s="21" t="s">
        <v>675</v>
      </c>
      <c r="E74" s="73">
        <f t="shared" si="10"/>
        <v>0</v>
      </c>
      <c r="F74" s="73">
        <f t="shared" si="11"/>
        <v>0</v>
      </c>
      <c r="G74" s="73">
        <f t="shared" ref="G74:M74" si="17">G75+G76</f>
        <v>0</v>
      </c>
      <c r="H74" s="73">
        <f t="shared" si="17"/>
        <v>0</v>
      </c>
      <c r="I74" s="73">
        <f t="shared" si="17"/>
        <v>0</v>
      </c>
      <c r="J74" s="73">
        <f t="shared" si="17"/>
        <v>0</v>
      </c>
      <c r="K74" s="73">
        <f t="shared" si="12"/>
        <v>0</v>
      </c>
      <c r="L74" s="73">
        <f t="shared" si="17"/>
        <v>0</v>
      </c>
      <c r="M74" s="73">
        <f t="shared" si="17"/>
        <v>0</v>
      </c>
      <c r="O74" s="136"/>
    </row>
    <row r="75" spans="1:15">
      <c r="A75" s="136"/>
      <c r="B75" s="136" t="s">
        <v>1172</v>
      </c>
      <c r="C75" s="136"/>
      <c r="D75" s="19" t="s">
        <v>676</v>
      </c>
      <c r="E75" s="73">
        <f t="shared" si="10"/>
        <v>0</v>
      </c>
      <c r="F75" s="73">
        <f t="shared" si="11"/>
        <v>0</v>
      </c>
      <c r="G75" s="72"/>
      <c r="H75" s="72"/>
      <c r="I75" s="72"/>
      <c r="J75" s="72"/>
      <c r="K75" s="73">
        <f t="shared" si="12"/>
        <v>0</v>
      </c>
      <c r="L75" s="72"/>
      <c r="M75" s="72"/>
      <c r="O75" s="136"/>
    </row>
    <row r="76" spans="1:15">
      <c r="A76" s="136"/>
      <c r="B76" s="136" t="s">
        <v>694</v>
      </c>
      <c r="C76" s="136"/>
      <c r="D76" s="19" t="s">
        <v>677</v>
      </c>
      <c r="E76" s="73">
        <f t="shared" si="10"/>
        <v>0</v>
      </c>
      <c r="F76" s="73">
        <f t="shared" si="11"/>
        <v>0</v>
      </c>
      <c r="G76" s="72"/>
      <c r="H76" s="72"/>
      <c r="I76" s="72"/>
      <c r="J76" s="72"/>
      <c r="K76" s="73">
        <f t="shared" si="12"/>
        <v>0</v>
      </c>
      <c r="L76" s="72"/>
      <c r="M76" s="72"/>
      <c r="O76" s="136"/>
    </row>
    <row r="77" spans="1:15">
      <c r="A77" s="136"/>
      <c r="B77" s="136" t="s">
        <v>1455</v>
      </c>
      <c r="C77" s="136"/>
      <c r="D77" s="21" t="s">
        <v>239</v>
      </c>
      <c r="E77" s="73">
        <f>G77+I77</f>
        <v>0</v>
      </c>
      <c r="F77" s="73">
        <f>H77+J77</f>
        <v>0</v>
      </c>
      <c r="G77" s="73">
        <f>SUM(G86:G87)</f>
        <v>0</v>
      </c>
      <c r="H77" s="73">
        <f>SUM(H86:H87)</f>
        <v>0</v>
      </c>
      <c r="I77" s="73">
        <f>SUM(I86:I87)</f>
        <v>0</v>
      </c>
      <c r="J77" s="73">
        <f>SUM(J86:J87)</f>
        <v>0</v>
      </c>
      <c r="K77" s="73">
        <f t="shared" si="12"/>
        <v>0</v>
      </c>
      <c r="L77" s="73">
        <f>SUM(L86:L87)</f>
        <v>0</v>
      </c>
      <c r="M77" s="73">
        <f>SUM(M86:M87)</f>
        <v>0</v>
      </c>
      <c r="O77" s="136"/>
    </row>
    <row r="78" spans="1:15" hidden="1">
      <c r="A78" s="136"/>
      <c r="B78" s="136"/>
      <c r="C78" s="136" t="s">
        <v>197</v>
      </c>
      <c r="O78" s="136"/>
    </row>
    <row r="79" spans="1:15" hidden="1">
      <c r="A79" s="136"/>
      <c r="B79" s="136"/>
      <c r="C79" s="136" t="s">
        <v>200</v>
      </c>
      <c r="D79" s="136"/>
      <c r="E79" s="136"/>
      <c r="F79" s="136"/>
      <c r="G79" s="136"/>
      <c r="H79" s="136"/>
      <c r="I79" s="136"/>
      <c r="J79" s="136"/>
      <c r="K79" s="136"/>
      <c r="L79" s="136"/>
      <c r="M79" s="136"/>
      <c r="N79" s="136"/>
      <c r="O79" s="136" t="s">
        <v>201</v>
      </c>
    </row>
    <row r="80" spans="1:15" hidden="1"/>
    <row r="81" spans="1:15" hidden="1">
      <c r="A81" s="136"/>
      <c r="B81" s="136"/>
      <c r="C81" s="101" t="s">
        <v>856</v>
      </c>
      <c r="D81" s="101"/>
      <c r="E81" s="136"/>
      <c r="F81" s="136"/>
      <c r="G81" s="136"/>
      <c r="H81" s="136"/>
      <c r="I81" s="136"/>
      <c r="J81" s="136"/>
      <c r="K81" s="136"/>
      <c r="L81" s="136"/>
      <c r="M81" s="136"/>
      <c r="N81" s="136"/>
      <c r="O81" s="136"/>
    </row>
    <row r="82" spans="1:15" hidden="1">
      <c r="A82" s="136"/>
      <c r="B82" s="136"/>
      <c r="C82" s="136"/>
      <c r="D82" s="136"/>
      <c r="E82" s="136" t="s">
        <v>1644</v>
      </c>
      <c r="F82" s="136" t="s">
        <v>1645</v>
      </c>
      <c r="G82" s="136" t="s">
        <v>1644</v>
      </c>
      <c r="H82" s="136" t="s">
        <v>1645</v>
      </c>
      <c r="I82" s="136" t="s">
        <v>1644</v>
      </c>
      <c r="J82" s="136" t="s">
        <v>1645</v>
      </c>
      <c r="K82" s="136" t="s">
        <v>1646</v>
      </c>
      <c r="L82" s="136" t="s">
        <v>1646</v>
      </c>
      <c r="M82" s="136" t="s">
        <v>1646</v>
      </c>
      <c r="N82" s="136"/>
      <c r="O82" s="136"/>
    </row>
    <row r="83" spans="1:15" hidden="1">
      <c r="A83" s="136"/>
      <c r="B83" s="136"/>
      <c r="C83" s="136"/>
      <c r="D83" s="136" t="s">
        <v>1462</v>
      </c>
      <c r="E83" s="136" t="s">
        <v>1647</v>
      </c>
      <c r="F83" s="136" t="s">
        <v>1647</v>
      </c>
      <c r="G83" s="136" t="s">
        <v>1648</v>
      </c>
      <c r="H83" s="136" t="s">
        <v>1648</v>
      </c>
      <c r="I83" s="136" t="s">
        <v>1649</v>
      </c>
      <c r="J83" s="136" t="s">
        <v>1649</v>
      </c>
      <c r="K83" s="136" t="s">
        <v>1647</v>
      </c>
      <c r="L83" s="136" t="s">
        <v>1648</v>
      </c>
      <c r="M83" s="136" t="s">
        <v>1649</v>
      </c>
      <c r="N83" s="136"/>
      <c r="O83" s="136"/>
    </row>
    <row r="84" spans="1:15" hidden="1">
      <c r="A84" s="136"/>
      <c r="B84" s="136"/>
      <c r="C84" s="136" t="s">
        <v>198</v>
      </c>
      <c r="D84" s="136" t="s">
        <v>1463</v>
      </c>
      <c r="E84" s="136"/>
      <c r="F84" s="136"/>
      <c r="G84" s="136"/>
      <c r="H84" s="136"/>
      <c r="I84" s="136"/>
      <c r="J84" s="136"/>
      <c r="K84" s="136"/>
      <c r="L84" s="136"/>
      <c r="M84" s="136"/>
      <c r="N84" s="136" t="s">
        <v>197</v>
      </c>
      <c r="O84" s="136" t="s">
        <v>199</v>
      </c>
    </row>
    <row r="85" spans="1:15" hidden="1">
      <c r="A85" s="136"/>
      <c r="B85" s="136"/>
      <c r="C85" s="136" t="s">
        <v>197</v>
      </c>
      <c r="O85" s="136"/>
    </row>
    <row r="86" spans="1:15">
      <c r="A86" s="136"/>
      <c r="B86" s="136" t="s">
        <v>1455</v>
      </c>
      <c r="C86" s="95"/>
      <c r="D86" s="65"/>
      <c r="E86" s="73">
        <f>G86+I86</f>
        <v>0</v>
      </c>
      <c r="F86" s="73">
        <f>H86+J86</f>
        <v>0</v>
      </c>
      <c r="G86" s="72"/>
      <c r="H86" s="72"/>
      <c r="I86" s="72"/>
      <c r="J86" s="72"/>
      <c r="K86" s="73">
        <f>L86+M86</f>
        <v>0</v>
      </c>
      <c r="L86" s="72"/>
      <c r="M86" s="72"/>
      <c r="O86" s="136"/>
    </row>
    <row r="87" spans="1:15" hidden="1">
      <c r="A87" s="136"/>
      <c r="B87" s="136"/>
      <c r="C87" s="136" t="s">
        <v>197</v>
      </c>
      <c r="O87" s="136"/>
    </row>
    <row r="88" spans="1:15" hidden="1">
      <c r="A88" s="136"/>
      <c r="B88" s="136"/>
      <c r="C88" s="136" t="s">
        <v>200</v>
      </c>
      <c r="D88" s="136"/>
      <c r="E88" s="136"/>
      <c r="F88" s="136"/>
      <c r="G88" s="136"/>
      <c r="H88" s="136"/>
      <c r="I88" s="136"/>
      <c r="J88" s="136"/>
      <c r="K88" s="136"/>
      <c r="L88" s="136"/>
      <c r="M88" s="136"/>
      <c r="N88" s="136"/>
      <c r="O88" s="136" t="s">
        <v>201</v>
      </c>
    </row>
    <row r="89" spans="1:15" hidden="1"/>
    <row r="90" spans="1:15" hidden="1">
      <c r="A90" s="136"/>
      <c r="B90" s="136"/>
      <c r="C90" s="136" t="s">
        <v>857</v>
      </c>
      <c r="D90" s="136"/>
      <c r="E90" s="136"/>
      <c r="F90" s="136"/>
      <c r="G90" s="136"/>
      <c r="H90" s="136"/>
      <c r="I90" s="136"/>
      <c r="J90" s="136"/>
      <c r="K90" s="136"/>
      <c r="L90" s="136"/>
      <c r="M90" s="136"/>
      <c r="N90" s="136"/>
      <c r="O90" s="136"/>
    </row>
    <row r="91" spans="1:15" hidden="1">
      <c r="A91" s="136"/>
      <c r="B91" s="136"/>
      <c r="C91" s="136"/>
      <c r="D91" s="136"/>
      <c r="E91" s="136" t="s">
        <v>1644</v>
      </c>
      <c r="F91" s="136" t="s">
        <v>1645</v>
      </c>
      <c r="G91" s="136" t="s">
        <v>1644</v>
      </c>
      <c r="H91" s="136" t="s">
        <v>1645</v>
      </c>
      <c r="I91" s="136" t="s">
        <v>1644</v>
      </c>
      <c r="J91" s="136" t="s">
        <v>1645</v>
      </c>
      <c r="K91" s="136" t="s">
        <v>1646</v>
      </c>
      <c r="L91" s="136" t="s">
        <v>1646</v>
      </c>
      <c r="M91" s="136" t="s">
        <v>1646</v>
      </c>
      <c r="N91" s="136"/>
      <c r="O91" s="136"/>
    </row>
    <row r="92" spans="1:15" hidden="1">
      <c r="A92" s="136"/>
      <c r="B92" s="136"/>
      <c r="C92" s="136"/>
      <c r="D92" s="136"/>
      <c r="E92" s="136" t="s">
        <v>1647</v>
      </c>
      <c r="F92" s="136" t="s">
        <v>1647</v>
      </c>
      <c r="G92" s="136" t="s">
        <v>1648</v>
      </c>
      <c r="H92" s="136" t="s">
        <v>1648</v>
      </c>
      <c r="I92" s="136" t="s">
        <v>1649</v>
      </c>
      <c r="J92" s="136" t="s">
        <v>1649</v>
      </c>
      <c r="K92" s="136" t="s">
        <v>1647</v>
      </c>
      <c r="L92" s="136" t="s">
        <v>1648</v>
      </c>
      <c r="M92" s="136" t="s">
        <v>1649</v>
      </c>
      <c r="N92" s="136"/>
      <c r="O92" s="136"/>
    </row>
    <row r="93" spans="1:15" hidden="1">
      <c r="A93" s="136"/>
      <c r="B93" s="136"/>
      <c r="C93" s="136" t="s">
        <v>198</v>
      </c>
      <c r="D93" s="136" t="s">
        <v>202</v>
      </c>
      <c r="E93" s="136"/>
      <c r="F93" s="136"/>
      <c r="G93" s="136"/>
      <c r="H93" s="136"/>
      <c r="I93" s="136"/>
      <c r="J93" s="136"/>
      <c r="K93" s="136"/>
      <c r="L93" s="136"/>
      <c r="M93" s="136"/>
      <c r="N93" s="136" t="s">
        <v>197</v>
      </c>
      <c r="O93" s="136" t="s">
        <v>199</v>
      </c>
    </row>
    <row r="94" spans="1:15" hidden="1">
      <c r="A94" s="136"/>
      <c r="B94" s="136"/>
      <c r="C94" s="136" t="s">
        <v>197</v>
      </c>
      <c r="O94" s="136"/>
    </row>
    <row r="95" spans="1:15">
      <c r="A95" s="136"/>
      <c r="B95" s="136"/>
      <c r="C95" s="136"/>
      <c r="D95" s="156" t="s">
        <v>6</v>
      </c>
      <c r="E95" s="157"/>
      <c r="F95" s="157"/>
      <c r="G95" s="157"/>
      <c r="H95" s="157"/>
      <c r="I95" s="157"/>
      <c r="J95" s="157"/>
      <c r="K95" s="157"/>
      <c r="L95" s="157"/>
      <c r="M95" s="158"/>
      <c r="O95" s="136"/>
    </row>
    <row r="96" spans="1:15">
      <c r="A96" s="136"/>
      <c r="B96" s="136" t="s">
        <v>440</v>
      </c>
      <c r="C96" s="136"/>
      <c r="D96" s="21" t="s">
        <v>678</v>
      </c>
      <c r="E96" s="73">
        <f t="shared" ref="E96:M96" si="18">E60+E61+E64+E67+E68+E71+E74+E77</f>
        <v>0</v>
      </c>
      <c r="F96" s="73">
        <f t="shared" si="18"/>
        <v>0</v>
      </c>
      <c r="G96" s="73">
        <f t="shared" si="18"/>
        <v>0</v>
      </c>
      <c r="H96" s="73">
        <f t="shared" si="18"/>
        <v>0</v>
      </c>
      <c r="I96" s="73">
        <f t="shared" si="18"/>
        <v>0</v>
      </c>
      <c r="J96" s="73">
        <f t="shared" si="18"/>
        <v>0</v>
      </c>
      <c r="K96" s="73">
        <f t="shared" si="18"/>
        <v>0</v>
      </c>
      <c r="L96" s="73">
        <f t="shared" si="18"/>
        <v>0</v>
      </c>
      <c r="M96" s="73">
        <f t="shared" si="18"/>
        <v>0</v>
      </c>
      <c r="O96" s="136"/>
    </row>
    <row r="97" spans="1:15">
      <c r="A97" s="136"/>
      <c r="B97" s="136"/>
      <c r="C97" s="136" t="s">
        <v>197</v>
      </c>
      <c r="O97" s="136"/>
    </row>
    <row r="98" spans="1:15" hidden="1">
      <c r="A98" s="136"/>
      <c r="B98" s="136"/>
      <c r="C98" s="136" t="s">
        <v>200</v>
      </c>
      <c r="D98" s="136"/>
      <c r="E98" s="136"/>
      <c r="F98" s="136"/>
      <c r="G98" s="136"/>
      <c r="H98" s="136"/>
      <c r="I98" s="136"/>
      <c r="J98" s="136"/>
      <c r="K98" s="136"/>
      <c r="L98" s="136"/>
      <c r="M98" s="136"/>
      <c r="N98" s="136"/>
      <c r="O98" s="136" t="s">
        <v>201</v>
      </c>
    </row>
    <row r="99" spans="1:15" hidden="1"/>
    <row r="100" spans="1:15" hidden="1">
      <c r="A100" s="136"/>
      <c r="B100" s="136"/>
      <c r="C100" s="136" t="s">
        <v>858</v>
      </c>
      <c r="D100" s="136"/>
      <c r="E100" s="136"/>
      <c r="F100" s="136"/>
      <c r="G100" s="136"/>
      <c r="H100" s="136"/>
      <c r="I100" s="136"/>
      <c r="J100" s="136"/>
      <c r="K100" s="136"/>
      <c r="L100" s="136"/>
      <c r="M100" s="136"/>
      <c r="N100" s="136"/>
      <c r="O100" s="136"/>
    </row>
    <row r="101" spans="1:15" hidden="1">
      <c r="A101" s="136"/>
      <c r="B101" s="136"/>
      <c r="C101" s="136"/>
      <c r="D101" s="136"/>
      <c r="E101" s="136" t="s">
        <v>1644</v>
      </c>
      <c r="F101" s="136" t="s">
        <v>1645</v>
      </c>
      <c r="G101" s="136" t="s">
        <v>1644</v>
      </c>
      <c r="H101" s="136" t="s">
        <v>1645</v>
      </c>
      <c r="I101" s="136" t="s">
        <v>1644</v>
      </c>
      <c r="J101" s="136" t="s">
        <v>1645</v>
      </c>
      <c r="K101" s="136" t="s">
        <v>1646</v>
      </c>
      <c r="L101" s="136" t="s">
        <v>1646</v>
      </c>
      <c r="M101" s="136" t="s">
        <v>1646</v>
      </c>
      <c r="N101" s="136"/>
      <c r="O101" s="136"/>
    </row>
    <row r="102" spans="1:15">
      <c r="A102" s="136"/>
      <c r="B102" s="136"/>
      <c r="C102" s="136"/>
      <c r="D102" s="136"/>
      <c r="E102" s="136" t="s">
        <v>1647</v>
      </c>
      <c r="F102" s="136" t="s">
        <v>1647</v>
      </c>
      <c r="G102" s="136" t="s">
        <v>1648</v>
      </c>
      <c r="H102" s="136" t="s">
        <v>1648</v>
      </c>
      <c r="I102" s="136" t="s">
        <v>1649</v>
      </c>
      <c r="J102" s="136" t="s">
        <v>1649</v>
      </c>
      <c r="K102" s="136" t="s">
        <v>1647</v>
      </c>
      <c r="L102" s="136" t="s">
        <v>1648</v>
      </c>
      <c r="M102" s="136" t="s">
        <v>1649</v>
      </c>
      <c r="N102" s="136"/>
      <c r="O102" s="136"/>
    </row>
    <row r="103" spans="1:15">
      <c r="A103" s="136"/>
      <c r="B103" s="136"/>
      <c r="C103" s="136" t="s">
        <v>198</v>
      </c>
      <c r="D103" s="136" t="s">
        <v>202</v>
      </c>
      <c r="E103" s="136"/>
      <c r="F103" s="136"/>
      <c r="G103" s="136"/>
      <c r="H103" s="136"/>
      <c r="I103" s="136"/>
      <c r="J103" s="136"/>
      <c r="K103" s="136"/>
      <c r="L103" s="136"/>
      <c r="M103" s="136"/>
      <c r="N103" s="136" t="s">
        <v>197</v>
      </c>
      <c r="O103" s="136" t="s">
        <v>199</v>
      </c>
    </row>
    <row r="104" spans="1:15">
      <c r="A104" s="136"/>
      <c r="B104" s="136"/>
      <c r="C104" s="136" t="s">
        <v>202</v>
      </c>
      <c r="D104" s="167" t="s">
        <v>1042</v>
      </c>
      <c r="E104" s="168"/>
      <c r="F104" s="168"/>
      <c r="G104" s="168"/>
      <c r="H104" s="168"/>
      <c r="I104" s="168"/>
      <c r="J104" s="168"/>
      <c r="K104" s="162" t="s">
        <v>1587</v>
      </c>
      <c r="L104" s="162"/>
      <c r="M104" s="162"/>
      <c r="O104" s="136"/>
    </row>
    <row r="105" spans="1:15" ht="15" customHeight="1">
      <c r="A105" s="136"/>
      <c r="B105" s="136"/>
      <c r="C105" s="136" t="s">
        <v>202</v>
      </c>
      <c r="D105" s="174" t="s">
        <v>1043</v>
      </c>
      <c r="E105" s="154" t="s">
        <v>111</v>
      </c>
      <c r="F105" s="172"/>
      <c r="G105" s="172"/>
      <c r="H105" s="172"/>
      <c r="I105" s="172"/>
      <c r="J105" s="155"/>
      <c r="K105" s="154" t="s">
        <v>655</v>
      </c>
      <c r="L105" s="172"/>
      <c r="M105" s="155"/>
      <c r="O105" s="136"/>
    </row>
    <row r="106" spans="1:15" ht="15" customHeight="1">
      <c r="A106" s="136"/>
      <c r="B106" s="136"/>
      <c r="C106" s="136" t="s">
        <v>202</v>
      </c>
      <c r="D106" s="175"/>
      <c r="E106" s="154" t="s">
        <v>1039</v>
      </c>
      <c r="F106" s="155"/>
      <c r="G106" s="154" t="s">
        <v>1040</v>
      </c>
      <c r="H106" s="155"/>
      <c r="I106" s="154" t="s">
        <v>1041</v>
      </c>
      <c r="J106" s="155"/>
      <c r="K106" s="170" t="s">
        <v>1557</v>
      </c>
      <c r="L106" s="170" t="s">
        <v>1558</v>
      </c>
      <c r="M106" s="170" t="s">
        <v>1559</v>
      </c>
      <c r="O106" s="136"/>
    </row>
    <row r="107" spans="1:15">
      <c r="A107" s="136"/>
      <c r="B107" s="136"/>
      <c r="C107" s="136" t="s">
        <v>202</v>
      </c>
      <c r="D107" s="176"/>
      <c r="E107" s="23" t="s">
        <v>1555</v>
      </c>
      <c r="F107" s="29" t="s">
        <v>1556</v>
      </c>
      <c r="G107" s="23" t="s">
        <v>1555</v>
      </c>
      <c r="H107" s="29" t="s">
        <v>1556</v>
      </c>
      <c r="I107" s="23" t="s">
        <v>1555</v>
      </c>
      <c r="J107" s="29" t="s">
        <v>1556</v>
      </c>
      <c r="K107" s="171"/>
      <c r="L107" s="171"/>
      <c r="M107" s="171"/>
      <c r="O107" s="136"/>
    </row>
    <row r="108" spans="1:15" hidden="1">
      <c r="A108" s="136"/>
      <c r="B108" s="136"/>
      <c r="C108" s="136" t="s">
        <v>197</v>
      </c>
      <c r="O108" s="136"/>
    </row>
    <row r="109" spans="1:15">
      <c r="A109" s="136"/>
      <c r="B109" s="136"/>
      <c r="C109" s="136"/>
      <c r="D109" s="167" t="s">
        <v>660</v>
      </c>
      <c r="E109" s="168"/>
      <c r="F109" s="168"/>
      <c r="G109" s="168"/>
      <c r="H109" s="168"/>
      <c r="I109" s="168"/>
      <c r="J109" s="168"/>
      <c r="K109" s="168"/>
      <c r="L109" s="168"/>
      <c r="M109" s="169"/>
      <c r="O109" s="136"/>
    </row>
    <row r="110" spans="1:15">
      <c r="A110" s="136"/>
      <c r="B110" s="136" t="s">
        <v>1053</v>
      </c>
      <c r="C110" s="136"/>
      <c r="D110" s="22" t="s">
        <v>1044</v>
      </c>
      <c r="E110" s="73">
        <f t="shared" ref="E110:E118" si="19">G110+I110</f>
        <v>0</v>
      </c>
      <c r="F110" s="73">
        <f t="shared" ref="F110:F118" si="20">H110+J110</f>
        <v>0</v>
      </c>
      <c r="G110" s="73">
        <f t="shared" ref="G110:M110" si="21">G111+G112+G113+G114+G115</f>
        <v>0</v>
      </c>
      <c r="H110" s="73">
        <f t="shared" si="21"/>
        <v>0</v>
      </c>
      <c r="I110" s="73">
        <f t="shared" si="21"/>
        <v>0</v>
      </c>
      <c r="J110" s="73">
        <f t="shared" si="21"/>
        <v>0</v>
      </c>
      <c r="K110" s="73">
        <f t="shared" ref="K110:K118" si="22">L110+M110</f>
        <v>0</v>
      </c>
      <c r="L110" s="73">
        <f t="shared" si="21"/>
        <v>0</v>
      </c>
      <c r="M110" s="73">
        <f t="shared" si="21"/>
        <v>0</v>
      </c>
      <c r="O110" s="136"/>
    </row>
    <row r="111" spans="1:15">
      <c r="A111" s="136"/>
      <c r="B111" s="136" t="s">
        <v>1410</v>
      </c>
      <c r="C111" s="136"/>
      <c r="D111" s="30" t="s">
        <v>1045</v>
      </c>
      <c r="E111" s="73">
        <f t="shared" si="19"/>
        <v>0</v>
      </c>
      <c r="F111" s="73">
        <f t="shared" si="20"/>
        <v>0</v>
      </c>
      <c r="G111" s="72"/>
      <c r="H111" s="72"/>
      <c r="I111" s="72"/>
      <c r="J111" s="72"/>
      <c r="K111" s="73">
        <f t="shared" si="22"/>
        <v>0</v>
      </c>
      <c r="L111" s="72"/>
      <c r="M111" s="72"/>
      <c r="O111" s="136"/>
    </row>
    <row r="112" spans="1:15">
      <c r="A112" s="136"/>
      <c r="B112" s="136" t="s">
        <v>1333</v>
      </c>
      <c r="C112" s="136"/>
      <c r="D112" s="30" t="s">
        <v>1046</v>
      </c>
      <c r="E112" s="73">
        <f t="shared" si="19"/>
        <v>0</v>
      </c>
      <c r="F112" s="73">
        <f t="shared" si="20"/>
        <v>0</v>
      </c>
      <c r="G112" s="72"/>
      <c r="H112" s="72"/>
      <c r="I112" s="72"/>
      <c r="J112" s="72"/>
      <c r="K112" s="73">
        <f t="shared" si="22"/>
        <v>0</v>
      </c>
      <c r="L112" s="72"/>
      <c r="M112" s="72"/>
      <c r="O112" s="136"/>
    </row>
    <row r="113" spans="1:15">
      <c r="A113" s="136"/>
      <c r="B113" s="136" t="s">
        <v>1334</v>
      </c>
      <c r="C113" s="136"/>
      <c r="D113" s="30" t="s">
        <v>1047</v>
      </c>
      <c r="E113" s="73">
        <f t="shared" si="19"/>
        <v>0</v>
      </c>
      <c r="F113" s="73">
        <f t="shared" si="20"/>
        <v>0</v>
      </c>
      <c r="G113" s="72"/>
      <c r="H113" s="72"/>
      <c r="I113" s="72"/>
      <c r="J113" s="72"/>
      <c r="K113" s="73">
        <f t="shared" si="22"/>
        <v>0</v>
      </c>
      <c r="L113" s="72"/>
      <c r="M113" s="72"/>
      <c r="O113" s="136"/>
    </row>
    <row r="114" spans="1:15">
      <c r="A114" s="136"/>
      <c r="B114" s="136" t="s">
        <v>1437</v>
      </c>
      <c r="C114" s="136"/>
      <c r="D114" s="30" t="s">
        <v>1048</v>
      </c>
      <c r="E114" s="73">
        <f t="shared" si="19"/>
        <v>0</v>
      </c>
      <c r="F114" s="73">
        <f t="shared" si="20"/>
        <v>0</v>
      </c>
      <c r="G114" s="72"/>
      <c r="H114" s="72"/>
      <c r="I114" s="72"/>
      <c r="J114" s="72"/>
      <c r="K114" s="73">
        <f t="shared" si="22"/>
        <v>0</v>
      </c>
      <c r="L114" s="72"/>
      <c r="M114" s="72"/>
      <c r="O114" s="136"/>
    </row>
    <row r="115" spans="1:15">
      <c r="A115" s="136"/>
      <c r="B115" s="136" t="s">
        <v>49</v>
      </c>
      <c r="C115" s="136"/>
      <c r="D115" s="30" t="s">
        <v>1049</v>
      </c>
      <c r="E115" s="73">
        <f t="shared" si="19"/>
        <v>0</v>
      </c>
      <c r="F115" s="73">
        <f t="shared" si="20"/>
        <v>0</v>
      </c>
      <c r="G115" s="72"/>
      <c r="H115" s="72"/>
      <c r="I115" s="72"/>
      <c r="J115" s="72"/>
      <c r="K115" s="73">
        <f t="shared" si="22"/>
        <v>0</v>
      </c>
      <c r="L115" s="72"/>
      <c r="M115" s="72"/>
      <c r="O115" s="136"/>
    </row>
    <row r="116" spans="1:15">
      <c r="A116" s="136"/>
      <c r="B116" s="136" t="s">
        <v>863</v>
      </c>
      <c r="C116" s="136"/>
      <c r="D116" s="22" t="s">
        <v>1050</v>
      </c>
      <c r="E116" s="73">
        <f t="shared" si="19"/>
        <v>0</v>
      </c>
      <c r="F116" s="73">
        <f t="shared" si="20"/>
        <v>0</v>
      </c>
      <c r="G116" s="73">
        <f t="shared" ref="G116:M116" si="23">G117+G118</f>
        <v>0</v>
      </c>
      <c r="H116" s="73">
        <f t="shared" si="23"/>
        <v>0</v>
      </c>
      <c r="I116" s="73">
        <f t="shared" si="23"/>
        <v>0</v>
      </c>
      <c r="J116" s="73">
        <f t="shared" si="23"/>
        <v>0</v>
      </c>
      <c r="K116" s="73">
        <f t="shared" si="22"/>
        <v>0</v>
      </c>
      <c r="L116" s="73">
        <f t="shared" si="23"/>
        <v>0</v>
      </c>
      <c r="M116" s="73">
        <f t="shared" si="23"/>
        <v>0</v>
      </c>
      <c r="O116" s="136"/>
    </row>
    <row r="117" spans="1:15">
      <c r="A117" s="136"/>
      <c r="B117" s="136" t="s">
        <v>1327</v>
      </c>
      <c r="C117" s="136"/>
      <c r="D117" s="30" t="s">
        <v>1051</v>
      </c>
      <c r="E117" s="73">
        <f t="shared" si="19"/>
        <v>0</v>
      </c>
      <c r="F117" s="73">
        <f t="shared" si="20"/>
        <v>0</v>
      </c>
      <c r="G117" s="72"/>
      <c r="H117" s="72"/>
      <c r="I117" s="72"/>
      <c r="J117" s="72"/>
      <c r="K117" s="73">
        <f t="shared" si="22"/>
        <v>0</v>
      </c>
      <c r="L117" s="72"/>
      <c r="M117" s="72"/>
      <c r="O117" s="136"/>
    </row>
    <row r="118" spans="1:15">
      <c r="A118" s="136"/>
      <c r="B118" s="136" t="s">
        <v>126</v>
      </c>
      <c r="C118" s="136"/>
      <c r="D118" s="30" t="s">
        <v>1052</v>
      </c>
      <c r="E118" s="73">
        <f t="shared" si="19"/>
        <v>0</v>
      </c>
      <c r="F118" s="73">
        <f t="shared" si="20"/>
        <v>0</v>
      </c>
      <c r="G118" s="72"/>
      <c r="H118" s="72"/>
      <c r="I118" s="72"/>
      <c r="J118" s="72"/>
      <c r="K118" s="73">
        <f t="shared" si="22"/>
        <v>0</v>
      </c>
      <c r="L118" s="72"/>
      <c r="M118" s="72"/>
      <c r="O118" s="136"/>
    </row>
    <row r="119" spans="1:15">
      <c r="A119" s="136"/>
      <c r="B119" s="136"/>
      <c r="C119" s="136"/>
      <c r="D119" s="167" t="s">
        <v>679</v>
      </c>
      <c r="E119" s="168"/>
      <c r="F119" s="168"/>
      <c r="G119" s="168"/>
      <c r="H119" s="168"/>
      <c r="I119" s="168"/>
      <c r="J119" s="168"/>
      <c r="K119" s="168"/>
      <c r="L119" s="168"/>
      <c r="M119" s="169"/>
      <c r="O119" s="136"/>
    </row>
    <row r="120" spans="1:15">
      <c r="A120" s="136"/>
      <c r="B120" s="136" t="s">
        <v>1054</v>
      </c>
      <c r="C120" s="136"/>
      <c r="D120" s="22" t="s">
        <v>1044</v>
      </c>
      <c r="E120" s="73">
        <f t="shared" ref="E120:E128" si="24">G120+I120</f>
        <v>0</v>
      </c>
      <c r="F120" s="73">
        <f t="shared" ref="F120:F128" si="25">H120+J120</f>
        <v>0</v>
      </c>
      <c r="G120" s="73">
        <f t="shared" ref="G120:M120" si="26">G121+G122+G123+G124+G125</f>
        <v>0</v>
      </c>
      <c r="H120" s="73">
        <f t="shared" si="26"/>
        <v>0</v>
      </c>
      <c r="I120" s="73">
        <f t="shared" si="26"/>
        <v>0</v>
      </c>
      <c r="J120" s="73">
        <f t="shared" si="26"/>
        <v>0</v>
      </c>
      <c r="K120" s="73">
        <f t="shared" ref="K120:K128" si="27">L120+M120</f>
        <v>0</v>
      </c>
      <c r="L120" s="73">
        <f t="shared" si="26"/>
        <v>0</v>
      </c>
      <c r="M120" s="73">
        <f t="shared" si="26"/>
        <v>0</v>
      </c>
      <c r="O120" s="136"/>
    </row>
    <row r="121" spans="1:15">
      <c r="A121" s="136"/>
      <c r="B121" s="136" t="s">
        <v>127</v>
      </c>
      <c r="C121" s="136"/>
      <c r="D121" s="30" t="s">
        <v>1045</v>
      </c>
      <c r="E121" s="73">
        <f t="shared" si="24"/>
        <v>0</v>
      </c>
      <c r="F121" s="73">
        <f t="shared" si="25"/>
        <v>0</v>
      </c>
      <c r="G121" s="72"/>
      <c r="H121" s="72"/>
      <c r="I121" s="72"/>
      <c r="J121" s="72"/>
      <c r="K121" s="73">
        <f t="shared" si="27"/>
        <v>0</v>
      </c>
      <c r="L121" s="72"/>
      <c r="M121" s="72"/>
      <c r="O121" s="136"/>
    </row>
    <row r="122" spans="1:15">
      <c r="A122" s="136"/>
      <c r="B122" s="136" t="s">
        <v>1533</v>
      </c>
      <c r="C122" s="136"/>
      <c r="D122" s="30" t="s">
        <v>1046</v>
      </c>
      <c r="E122" s="73">
        <f t="shared" si="24"/>
        <v>0</v>
      </c>
      <c r="F122" s="73">
        <f t="shared" si="25"/>
        <v>0</v>
      </c>
      <c r="G122" s="72"/>
      <c r="H122" s="72"/>
      <c r="I122" s="72"/>
      <c r="J122" s="72"/>
      <c r="K122" s="73">
        <f t="shared" si="27"/>
        <v>0</v>
      </c>
      <c r="L122" s="72"/>
      <c r="M122" s="72"/>
      <c r="O122" s="136"/>
    </row>
    <row r="123" spans="1:15">
      <c r="A123" s="136"/>
      <c r="B123" s="136" t="s">
        <v>713</v>
      </c>
      <c r="C123" s="136"/>
      <c r="D123" s="30" t="s">
        <v>1047</v>
      </c>
      <c r="E123" s="73">
        <f t="shared" si="24"/>
        <v>0</v>
      </c>
      <c r="F123" s="73">
        <f t="shared" si="25"/>
        <v>0</v>
      </c>
      <c r="G123" s="72"/>
      <c r="H123" s="72"/>
      <c r="I123" s="72"/>
      <c r="J123" s="72"/>
      <c r="K123" s="73">
        <f t="shared" si="27"/>
        <v>0</v>
      </c>
      <c r="L123" s="72"/>
      <c r="M123" s="72"/>
      <c r="O123" s="136"/>
    </row>
    <row r="124" spans="1:15">
      <c r="A124" s="136"/>
      <c r="B124" s="136" t="s">
        <v>284</v>
      </c>
      <c r="C124" s="136"/>
      <c r="D124" s="30" t="s">
        <v>1048</v>
      </c>
      <c r="E124" s="73">
        <f t="shared" si="24"/>
        <v>0</v>
      </c>
      <c r="F124" s="73">
        <f t="shared" si="25"/>
        <v>0</v>
      </c>
      <c r="G124" s="72"/>
      <c r="H124" s="72"/>
      <c r="I124" s="72"/>
      <c r="J124" s="72"/>
      <c r="K124" s="73">
        <f t="shared" si="27"/>
        <v>0</v>
      </c>
      <c r="L124" s="72"/>
      <c r="M124" s="72"/>
      <c r="O124" s="136"/>
    </row>
    <row r="125" spans="1:15">
      <c r="A125" s="136"/>
      <c r="B125" s="136" t="s">
        <v>285</v>
      </c>
      <c r="C125" s="136"/>
      <c r="D125" s="30" t="s">
        <v>1049</v>
      </c>
      <c r="E125" s="73">
        <f t="shared" si="24"/>
        <v>0</v>
      </c>
      <c r="F125" s="73">
        <f t="shared" si="25"/>
        <v>0</v>
      </c>
      <c r="G125" s="72"/>
      <c r="H125" s="72"/>
      <c r="I125" s="72"/>
      <c r="J125" s="72"/>
      <c r="K125" s="73">
        <f t="shared" si="27"/>
        <v>0</v>
      </c>
      <c r="L125" s="72"/>
      <c r="M125" s="72"/>
      <c r="O125" s="136"/>
    </row>
    <row r="126" spans="1:15">
      <c r="A126" s="136"/>
      <c r="B126" s="136" t="s">
        <v>1386</v>
      </c>
      <c r="C126" s="136"/>
      <c r="D126" s="22" t="s">
        <v>1050</v>
      </c>
      <c r="E126" s="73">
        <f t="shared" si="24"/>
        <v>0</v>
      </c>
      <c r="F126" s="73">
        <f t="shared" si="25"/>
        <v>0</v>
      </c>
      <c r="G126" s="73">
        <f t="shared" ref="G126:M126" si="28">G127+G128</f>
        <v>0</v>
      </c>
      <c r="H126" s="73">
        <f t="shared" si="28"/>
        <v>0</v>
      </c>
      <c r="I126" s="73">
        <f t="shared" si="28"/>
        <v>0</v>
      </c>
      <c r="J126" s="73">
        <f t="shared" si="28"/>
        <v>0</v>
      </c>
      <c r="K126" s="73">
        <f t="shared" si="27"/>
        <v>0</v>
      </c>
      <c r="L126" s="73">
        <f t="shared" si="28"/>
        <v>0</v>
      </c>
      <c r="M126" s="73">
        <f t="shared" si="28"/>
        <v>0</v>
      </c>
      <c r="O126" s="136"/>
    </row>
    <row r="127" spans="1:15">
      <c r="A127" s="136"/>
      <c r="B127" s="136" t="s">
        <v>1387</v>
      </c>
      <c r="C127" s="136"/>
      <c r="D127" s="30" t="s">
        <v>1051</v>
      </c>
      <c r="E127" s="73">
        <f t="shared" si="24"/>
        <v>0</v>
      </c>
      <c r="F127" s="73">
        <f t="shared" si="25"/>
        <v>0</v>
      </c>
      <c r="G127" s="72"/>
      <c r="H127" s="72"/>
      <c r="I127" s="72"/>
      <c r="J127" s="72"/>
      <c r="K127" s="73">
        <f t="shared" si="27"/>
        <v>0</v>
      </c>
      <c r="L127" s="72"/>
      <c r="M127" s="72"/>
      <c r="O127" s="136"/>
    </row>
    <row r="128" spans="1:15">
      <c r="A128" s="136"/>
      <c r="B128" s="136" t="s">
        <v>276</v>
      </c>
      <c r="C128" s="136"/>
      <c r="D128" s="30" t="s">
        <v>1052</v>
      </c>
      <c r="E128" s="73">
        <f t="shared" si="24"/>
        <v>0</v>
      </c>
      <c r="F128" s="73">
        <f t="shared" si="25"/>
        <v>0</v>
      </c>
      <c r="G128" s="72"/>
      <c r="H128" s="72"/>
      <c r="I128" s="72"/>
      <c r="J128" s="72"/>
      <c r="K128" s="73">
        <f t="shared" si="27"/>
        <v>0</v>
      </c>
      <c r="L128" s="72"/>
      <c r="M128" s="72"/>
      <c r="O128" s="136"/>
    </row>
    <row r="129" spans="1:15">
      <c r="A129" s="136"/>
      <c r="B129" s="136"/>
      <c r="C129" s="136" t="s">
        <v>197</v>
      </c>
      <c r="O129" s="136"/>
    </row>
    <row r="130" spans="1:15">
      <c r="A130" s="136"/>
      <c r="B130" s="136"/>
      <c r="C130" s="136" t="s">
        <v>200</v>
      </c>
      <c r="D130" s="136"/>
      <c r="E130" s="136"/>
      <c r="F130" s="136"/>
      <c r="G130" s="136"/>
      <c r="H130" s="136"/>
      <c r="I130" s="136"/>
      <c r="J130" s="136"/>
      <c r="K130" s="136"/>
      <c r="L130" s="136"/>
      <c r="M130" s="136"/>
      <c r="N130" s="136"/>
      <c r="O130" s="136" t="s">
        <v>201</v>
      </c>
    </row>
  </sheetData>
  <mergeCells count="28">
    <mergeCell ref="D109:M109"/>
    <mergeCell ref="D119:M119"/>
    <mergeCell ref="D57:M57"/>
    <mergeCell ref="D95:M95"/>
    <mergeCell ref="E106:F106"/>
    <mergeCell ref="G106:H106"/>
    <mergeCell ref="K105:M105"/>
    <mergeCell ref="E105:J105"/>
    <mergeCell ref="D104:J104"/>
    <mergeCell ref="D105:D107"/>
    <mergeCell ref="K104:M104"/>
    <mergeCell ref="I106:J106"/>
    <mergeCell ref="K106:K107"/>
    <mergeCell ref="D1:H1"/>
    <mergeCell ref="E16:J16"/>
    <mergeCell ref="K16:M16"/>
    <mergeCell ref="E15:M15"/>
    <mergeCell ref="K17:K18"/>
    <mergeCell ref="I17:J17"/>
    <mergeCell ref="G17:H17"/>
    <mergeCell ref="E17:F17"/>
    <mergeCell ref="D15:D18"/>
    <mergeCell ref="D20:M20"/>
    <mergeCell ref="D59:M59"/>
    <mergeCell ref="L17:L18"/>
    <mergeCell ref="M17:M18"/>
    <mergeCell ref="L106:L107"/>
    <mergeCell ref="M106:M107"/>
  </mergeCells>
  <phoneticPr fontId="5" type="noConversion"/>
  <dataValidations count="506">
    <dataValidation type="decimal" allowBlank="1" showInputMessage="1" showErrorMessage="1" errorTitle="Input Error" error="Please enter a numeric value between 0 and 99999999999999999" sqref="E21" xr:uid="{00000000-0002-0000-0F00-000000000000}">
      <formula1>0</formula1>
      <formula2>99999999999999900</formula2>
    </dataValidation>
    <dataValidation type="decimal" allowBlank="1" showInputMessage="1" showErrorMessage="1" errorTitle="Input Error" error="Please enter a numeric value between 0 and 99999999999999999" sqref="F21" xr:uid="{00000000-0002-0000-0F00-000001000000}">
      <formula1>0</formula1>
      <formula2>99999999999999900</formula2>
    </dataValidation>
    <dataValidation type="decimal" allowBlank="1" showInputMessage="1" showErrorMessage="1" errorTitle="Input Error" error="Please enter a numeric value between 0 and 99999999999999999" sqref="G21" xr:uid="{00000000-0002-0000-0F00-000002000000}">
      <formula1>0</formula1>
      <formula2>99999999999999900</formula2>
    </dataValidation>
    <dataValidation type="decimal" allowBlank="1" showInputMessage="1" showErrorMessage="1" errorTitle="Input Error" error="Please enter a numeric value between 0 and 99999999999999999" sqref="H21" xr:uid="{00000000-0002-0000-0F00-000003000000}">
      <formula1>0</formula1>
      <formula2>99999999999999900</formula2>
    </dataValidation>
    <dataValidation type="decimal" allowBlank="1" showInputMessage="1" showErrorMessage="1" errorTitle="Input Error" error="Please enter a numeric value between 0 and 99999999999999999" sqref="I21" xr:uid="{00000000-0002-0000-0F00-000004000000}">
      <formula1>0</formula1>
      <formula2>99999999999999900</formula2>
    </dataValidation>
    <dataValidation type="decimal" allowBlank="1" showInputMessage="1" showErrorMessage="1" errorTitle="Input Error" error="Please enter a numeric value between 0 and 99999999999999999" sqref="J21" xr:uid="{00000000-0002-0000-0F00-000005000000}">
      <formula1>0</formula1>
      <formula2>99999999999999900</formula2>
    </dataValidation>
    <dataValidation type="decimal" allowBlank="1" showInputMessage="1" showErrorMessage="1" errorTitle="Input Error" error="Please enter a numeric value between 0 and 99999999999999999" sqref="K21" xr:uid="{00000000-0002-0000-0F00-000006000000}">
      <formula1>0</formula1>
      <formula2>99999999999999900</formula2>
    </dataValidation>
    <dataValidation type="decimal" allowBlank="1" showInputMessage="1" showErrorMessage="1" errorTitle="Input Error" error="Please enter a numeric value between 0 and 99999999999999999" sqref="L21" xr:uid="{00000000-0002-0000-0F00-000007000000}">
      <formula1>0</formula1>
      <formula2>99999999999999900</formula2>
    </dataValidation>
    <dataValidation type="decimal" allowBlank="1" showInputMessage="1" showErrorMessage="1" errorTitle="Input Error" error="Please enter a numeric value between 0 and 99999999999999999" sqref="M21" xr:uid="{00000000-0002-0000-0F00-000008000000}">
      <formula1>0</formula1>
      <formula2>99999999999999900</formula2>
    </dataValidation>
    <dataValidation type="decimal" allowBlank="1" showInputMessage="1" showErrorMessage="1" errorTitle="Input Error" error="Please enter a numeric value between 0 and 99999999999999999" sqref="E22" xr:uid="{00000000-0002-0000-0F00-000009000000}">
      <formula1>0</formula1>
      <formula2>99999999999999900</formula2>
    </dataValidation>
    <dataValidation type="decimal" allowBlank="1" showInputMessage="1" showErrorMessage="1" errorTitle="Input Error" error="Please enter a numeric value between 0 and 99999999999999999" sqref="F22" xr:uid="{00000000-0002-0000-0F00-00000A000000}">
      <formula1>0</formula1>
      <formula2>99999999999999900</formula2>
    </dataValidation>
    <dataValidation type="decimal" allowBlank="1" showInputMessage="1" showErrorMessage="1" errorTitle="Input Error" error="Please enter a numeric value between 0 and 99999999999999999" sqref="G22" xr:uid="{00000000-0002-0000-0F00-00000B000000}">
      <formula1>0</formula1>
      <formula2>99999999999999900</formula2>
    </dataValidation>
    <dataValidation type="decimal" allowBlank="1" showInputMessage="1" showErrorMessage="1" errorTitle="Input Error" error="Please enter a numeric value between 0 and 99999999999999999" sqref="H22" xr:uid="{00000000-0002-0000-0F00-00000C000000}">
      <formula1>0</formula1>
      <formula2>99999999999999900</formula2>
    </dataValidation>
    <dataValidation type="decimal" allowBlank="1" showInputMessage="1" showErrorMessage="1" errorTitle="Input Error" error="Please enter a numeric value between 0 and 99999999999999999" sqref="I22" xr:uid="{00000000-0002-0000-0F00-00000D000000}">
      <formula1>0</formula1>
      <formula2>99999999999999900</formula2>
    </dataValidation>
    <dataValidation type="decimal" allowBlank="1" showInputMessage="1" showErrorMessage="1" errorTitle="Input Error" error="Please enter a numeric value between 0 and 99999999999999999" sqref="J22" xr:uid="{00000000-0002-0000-0F00-00000E000000}">
      <formula1>0</formula1>
      <formula2>99999999999999900</formula2>
    </dataValidation>
    <dataValidation type="decimal" allowBlank="1" showInputMessage="1" showErrorMessage="1" errorTitle="Input Error" error="Please enter a numeric value between 0 and 99999999999999999" sqref="K22" xr:uid="{00000000-0002-0000-0F00-00000F000000}">
      <formula1>0</formula1>
      <formula2>99999999999999900</formula2>
    </dataValidation>
    <dataValidation type="decimal" allowBlank="1" showInputMessage="1" showErrorMessage="1" errorTitle="Input Error" error="Please enter a numeric value between 0 and 99999999999999999" sqref="L22" xr:uid="{00000000-0002-0000-0F00-000010000000}">
      <formula1>0</formula1>
      <formula2>99999999999999900</formula2>
    </dataValidation>
    <dataValidation type="decimal" allowBlank="1" showInputMessage="1" showErrorMessage="1" errorTitle="Input Error" error="Please enter a numeric value between 0 and 99999999999999999" sqref="M22" xr:uid="{00000000-0002-0000-0F00-000011000000}">
      <formula1>0</formula1>
      <formula2>99999999999999900</formula2>
    </dataValidation>
    <dataValidation type="decimal" allowBlank="1" showInputMessage="1" showErrorMessage="1" errorTitle="Input Error" error="Please enter a numeric value between 0 and 99999999999999999" sqref="E23" xr:uid="{00000000-0002-0000-0F00-000012000000}">
      <formula1>0</formula1>
      <formula2>99999999999999900</formula2>
    </dataValidation>
    <dataValidation type="decimal" allowBlank="1" showInputMessage="1" showErrorMessage="1" errorTitle="Input Error" error="Please enter a numeric value between 0 and 99999999999999999" sqref="F23" xr:uid="{00000000-0002-0000-0F00-000013000000}">
      <formula1>0</formula1>
      <formula2>99999999999999900</formula2>
    </dataValidation>
    <dataValidation type="decimal" allowBlank="1" showInputMessage="1" showErrorMessage="1" errorTitle="Input Error" error="Please enter a numeric value between 0 and 99999999999999999" sqref="G23" xr:uid="{00000000-0002-0000-0F00-000014000000}">
      <formula1>0</formula1>
      <formula2>99999999999999900</formula2>
    </dataValidation>
    <dataValidation type="decimal" allowBlank="1" showInputMessage="1" showErrorMessage="1" errorTitle="Input Error" error="Please enter a numeric value between 0 and 99999999999999999" sqref="H23" xr:uid="{00000000-0002-0000-0F00-000015000000}">
      <formula1>0</formula1>
      <formula2>99999999999999900</formula2>
    </dataValidation>
    <dataValidation type="decimal" allowBlank="1" showInputMessage="1" showErrorMessage="1" errorTitle="Input Error" error="Please enter a numeric value between 0 and 99999999999999999" sqref="I23" xr:uid="{00000000-0002-0000-0F00-000016000000}">
      <formula1>0</formula1>
      <formula2>99999999999999900</formula2>
    </dataValidation>
    <dataValidation type="decimal" allowBlank="1" showInputMessage="1" showErrorMessage="1" errorTitle="Input Error" error="Please enter a numeric value between 0 and 99999999999999999" sqref="J23" xr:uid="{00000000-0002-0000-0F00-000017000000}">
      <formula1>0</formula1>
      <formula2>99999999999999900</formula2>
    </dataValidation>
    <dataValidation type="decimal" allowBlank="1" showInputMessage="1" showErrorMessage="1" errorTitle="Input Error" error="Please enter a numeric value between 0 and 99999999999999999" sqref="K23" xr:uid="{00000000-0002-0000-0F00-000018000000}">
      <formula1>0</formula1>
      <formula2>99999999999999900</formula2>
    </dataValidation>
    <dataValidation type="decimal" allowBlank="1" showInputMessage="1" showErrorMessage="1" errorTitle="Input Error" error="Please enter a numeric value between 0 and 99999999999999999" sqref="L23" xr:uid="{00000000-0002-0000-0F00-000019000000}">
      <formula1>0</formula1>
      <formula2>99999999999999900</formula2>
    </dataValidation>
    <dataValidation type="decimal" allowBlank="1" showInputMessage="1" showErrorMessage="1" errorTitle="Input Error" error="Please enter a numeric value between 0 and 99999999999999999" sqref="M23" xr:uid="{00000000-0002-0000-0F00-00001A000000}">
      <formula1>0</formula1>
      <formula2>99999999999999900</formula2>
    </dataValidation>
    <dataValidation type="decimal" allowBlank="1" showInputMessage="1" showErrorMessage="1" errorTitle="Input Error" error="Please enter a numeric value between 0 and 99999999999999999" sqref="E24" xr:uid="{00000000-0002-0000-0F00-00001B000000}">
      <formula1>0</formula1>
      <formula2>99999999999999900</formula2>
    </dataValidation>
    <dataValidation type="decimal" allowBlank="1" showInputMessage="1" showErrorMessage="1" errorTitle="Input Error" error="Please enter a numeric value between 0 and 99999999999999999" sqref="F24" xr:uid="{00000000-0002-0000-0F00-00001C000000}">
      <formula1>0</formula1>
      <formula2>99999999999999900</formula2>
    </dataValidation>
    <dataValidation type="decimal" allowBlank="1" showInputMessage="1" showErrorMessage="1" errorTitle="Input Error" error="Please enter a numeric value between 0 and 99999999999999999" sqref="G24" xr:uid="{00000000-0002-0000-0F00-00001D000000}">
      <formula1>0</formula1>
      <formula2>99999999999999900</formula2>
    </dataValidation>
    <dataValidation type="decimal" allowBlank="1" showInputMessage="1" showErrorMessage="1" errorTitle="Input Error" error="Please enter a numeric value between 0 and 99999999999999999" sqref="H24" xr:uid="{00000000-0002-0000-0F00-00001E000000}">
      <formula1>0</formula1>
      <formula2>99999999999999900</formula2>
    </dataValidation>
    <dataValidation type="decimal" allowBlank="1" showInputMessage="1" showErrorMessage="1" errorTitle="Input Error" error="Please enter a numeric value between 0 and 99999999999999999" sqref="I24" xr:uid="{00000000-0002-0000-0F00-00001F000000}">
      <formula1>0</formula1>
      <formula2>99999999999999900</formula2>
    </dataValidation>
    <dataValidation type="decimal" allowBlank="1" showInputMessage="1" showErrorMessage="1" errorTitle="Input Error" error="Please enter a numeric value between 0 and 99999999999999999" sqref="J24" xr:uid="{00000000-0002-0000-0F00-000020000000}">
      <formula1>0</formula1>
      <formula2>99999999999999900</formula2>
    </dataValidation>
    <dataValidation type="decimal" allowBlank="1" showInputMessage="1" showErrorMessage="1" errorTitle="Input Error" error="Please enter a numeric value between 0 and 99999999999999999" sqref="K24" xr:uid="{00000000-0002-0000-0F00-000021000000}">
      <formula1>0</formula1>
      <formula2>99999999999999900</formula2>
    </dataValidation>
    <dataValidation type="decimal" allowBlank="1" showInputMessage="1" showErrorMessage="1" errorTitle="Input Error" error="Please enter a numeric value between 0 and 99999999999999999" sqref="L24" xr:uid="{00000000-0002-0000-0F00-000022000000}">
      <formula1>0</formula1>
      <formula2>99999999999999900</formula2>
    </dataValidation>
    <dataValidation type="decimal" allowBlank="1" showInputMessage="1" showErrorMessage="1" errorTitle="Input Error" error="Please enter a numeric value between 0 and 99999999999999999" sqref="M24" xr:uid="{00000000-0002-0000-0F00-000023000000}">
      <formula1>0</formula1>
      <formula2>99999999999999900</formula2>
    </dataValidation>
    <dataValidation type="decimal" allowBlank="1" showInputMessage="1" showErrorMessage="1" errorTitle="Input Error" error="Please enter a numeric value between 0 and 99999999999999999" sqref="E25" xr:uid="{00000000-0002-0000-0F00-000024000000}">
      <formula1>0</formula1>
      <formula2>99999999999999900</formula2>
    </dataValidation>
    <dataValidation type="decimal" allowBlank="1" showInputMessage="1" showErrorMessage="1" errorTitle="Input Error" error="Please enter a numeric value between 0 and 99999999999999999" sqref="F25" xr:uid="{00000000-0002-0000-0F00-000025000000}">
      <formula1>0</formula1>
      <formula2>99999999999999900</formula2>
    </dataValidation>
    <dataValidation type="decimal" allowBlank="1" showInputMessage="1" showErrorMessage="1" errorTitle="Input Error" error="Please enter a numeric value between 0 and 99999999999999999" sqref="G25" xr:uid="{00000000-0002-0000-0F00-000026000000}">
      <formula1>0</formula1>
      <formula2>99999999999999900</formula2>
    </dataValidation>
    <dataValidation type="decimal" allowBlank="1" showInputMessage="1" showErrorMessage="1" errorTitle="Input Error" error="Please enter a numeric value between 0 and 99999999999999999" sqref="H25" xr:uid="{00000000-0002-0000-0F00-000027000000}">
      <formula1>0</formula1>
      <formula2>99999999999999900</formula2>
    </dataValidation>
    <dataValidation type="decimal" allowBlank="1" showInputMessage="1" showErrorMessage="1" errorTitle="Input Error" error="Please enter a numeric value between 0 and 99999999999999999" sqref="I25" xr:uid="{00000000-0002-0000-0F00-000028000000}">
      <formula1>0</formula1>
      <formula2>99999999999999900</formula2>
    </dataValidation>
    <dataValidation type="decimal" allowBlank="1" showInputMessage="1" showErrorMessage="1" errorTitle="Input Error" error="Please enter a numeric value between 0 and 99999999999999999" sqref="J25" xr:uid="{00000000-0002-0000-0F00-000029000000}">
      <formula1>0</formula1>
      <formula2>99999999999999900</formula2>
    </dataValidation>
    <dataValidation type="decimal" allowBlank="1" showInputMessage="1" showErrorMessage="1" errorTitle="Input Error" error="Please enter a numeric value between 0 and 99999999999999999" sqref="K25" xr:uid="{00000000-0002-0000-0F00-00002A000000}">
      <formula1>0</formula1>
      <formula2>99999999999999900</formula2>
    </dataValidation>
    <dataValidation type="decimal" allowBlank="1" showInputMessage="1" showErrorMessage="1" errorTitle="Input Error" error="Please enter a numeric value between 0 and 99999999999999999" sqref="L25" xr:uid="{00000000-0002-0000-0F00-00002B000000}">
      <formula1>0</formula1>
      <formula2>99999999999999900</formula2>
    </dataValidation>
    <dataValidation type="decimal" allowBlank="1" showInputMessage="1" showErrorMessage="1" errorTitle="Input Error" error="Please enter a numeric value between 0 and 99999999999999999" sqref="M25" xr:uid="{00000000-0002-0000-0F00-00002C000000}">
      <formula1>0</formula1>
      <formula2>99999999999999900</formula2>
    </dataValidation>
    <dataValidation type="decimal" allowBlank="1" showInputMessage="1" showErrorMessage="1" errorTitle="Input Error" error="Please enter a numeric value between 0 and 99999999999999999" sqref="E26" xr:uid="{00000000-0002-0000-0F00-00002D000000}">
      <formula1>0</formula1>
      <formula2>99999999999999900</formula2>
    </dataValidation>
    <dataValidation type="decimal" allowBlank="1" showInputMessage="1" showErrorMessage="1" errorTitle="Input Error" error="Please enter a numeric value between 0 and 99999999999999999" sqref="F26" xr:uid="{00000000-0002-0000-0F00-00002E000000}">
      <formula1>0</formula1>
      <formula2>99999999999999900</formula2>
    </dataValidation>
    <dataValidation type="decimal" allowBlank="1" showInputMessage="1" showErrorMessage="1" errorTitle="Input Error" error="Please enter a numeric value between 0 and 99999999999999999" sqref="G26" xr:uid="{00000000-0002-0000-0F00-00002F000000}">
      <formula1>0</formula1>
      <formula2>99999999999999900</formula2>
    </dataValidation>
    <dataValidation type="decimal" allowBlank="1" showInputMessage="1" showErrorMessage="1" errorTitle="Input Error" error="Please enter a numeric value between 0 and 99999999999999999" sqref="H26" xr:uid="{00000000-0002-0000-0F00-000030000000}">
      <formula1>0</formula1>
      <formula2>99999999999999900</formula2>
    </dataValidation>
    <dataValidation type="decimal" allowBlank="1" showInputMessage="1" showErrorMessage="1" errorTitle="Input Error" error="Please enter a numeric value between 0 and 99999999999999999" sqref="I26" xr:uid="{00000000-0002-0000-0F00-000031000000}">
      <formula1>0</formula1>
      <formula2>99999999999999900</formula2>
    </dataValidation>
    <dataValidation type="decimal" allowBlank="1" showInputMessage="1" showErrorMessage="1" errorTitle="Input Error" error="Please enter a numeric value between 0 and 99999999999999999" sqref="J26" xr:uid="{00000000-0002-0000-0F00-000032000000}">
      <formula1>0</formula1>
      <formula2>99999999999999900</formula2>
    </dataValidation>
    <dataValidation type="decimal" allowBlank="1" showInputMessage="1" showErrorMessage="1" errorTitle="Input Error" error="Please enter a numeric value between 0 and 99999999999999999" sqref="K26" xr:uid="{00000000-0002-0000-0F00-000033000000}">
      <formula1>0</formula1>
      <formula2>99999999999999900</formula2>
    </dataValidation>
    <dataValidation type="decimal" allowBlank="1" showInputMessage="1" showErrorMessage="1" errorTitle="Input Error" error="Please enter a numeric value between 0 and 99999999999999999" sqref="L26" xr:uid="{00000000-0002-0000-0F00-000034000000}">
      <formula1>0</formula1>
      <formula2>99999999999999900</formula2>
    </dataValidation>
    <dataValidation type="decimal" allowBlank="1" showInputMessage="1" showErrorMessage="1" errorTitle="Input Error" error="Please enter a numeric value between 0 and 99999999999999999" sqref="M26" xr:uid="{00000000-0002-0000-0F00-000035000000}">
      <formula1>0</formula1>
      <formula2>99999999999999900</formula2>
    </dataValidation>
    <dataValidation type="decimal" allowBlank="1" showInputMessage="1" showErrorMessage="1" errorTitle="Input Error" error="Please enter a numeric value between 0 and 99999999999999999" sqref="E27" xr:uid="{00000000-0002-0000-0F00-000036000000}">
      <formula1>0</formula1>
      <formula2>99999999999999900</formula2>
    </dataValidation>
    <dataValidation type="decimal" allowBlank="1" showInputMessage="1" showErrorMessage="1" errorTitle="Input Error" error="Please enter a numeric value between 0 and 99999999999999999" sqref="F27" xr:uid="{00000000-0002-0000-0F00-000037000000}">
      <formula1>0</formula1>
      <formula2>99999999999999900</formula2>
    </dataValidation>
    <dataValidation type="decimal" allowBlank="1" showInputMessage="1" showErrorMessage="1" errorTitle="Input Error" error="Please enter a numeric value between 0 and 99999999999999999" sqref="G27" xr:uid="{00000000-0002-0000-0F00-000038000000}">
      <formula1>0</formula1>
      <formula2>99999999999999900</formula2>
    </dataValidation>
    <dataValidation type="decimal" allowBlank="1" showInputMessage="1" showErrorMessage="1" errorTitle="Input Error" error="Please enter a numeric value between 0 and 99999999999999999" sqref="H27" xr:uid="{00000000-0002-0000-0F00-000039000000}">
      <formula1>0</formula1>
      <formula2>99999999999999900</formula2>
    </dataValidation>
    <dataValidation type="decimal" allowBlank="1" showInputMessage="1" showErrorMessage="1" errorTitle="Input Error" error="Please enter a numeric value between 0 and 99999999999999999" sqref="I27" xr:uid="{00000000-0002-0000-0F00-00003A000000}">
      <formula1>0</formula1>
      <formula2>99999999999999900</formula2>
    </dataValidation>
    <dataValidation type="decimal" allowBlank="1" showInputMessage="1" showErrorMessage="1" errorTitle="Input Error" error="Please enter a numeric value between 0 and 99999999999999999" sqref="J27" xr:uid="{00000000-0002-0000-0F00-00003B000000}">
      <formula1>0</formula1>
      <formula2>99999999999999900</formula2>
    </dataValidation>
    <dataValidation type="decimal" allowBlank="1" showInputMessage="1" showErrorMessage="1" errorTitle="Input Error" error="Please enter a numeric value between 0 and 99999999999999999" sqref="K27" xr:uid="{00000000-0002-0000-0F00-00003C000000}">
      <formula1>0</formula1>
      <formula2>99999999999999900</formula2>
    </dataValidation>
    <dataValidation type="decimal" allowBlank="1" showInputMessage="1" showErrorMessage="1" errorTitle="Input Error" error="Please enter a numeric value between 0 and 99999999999999999" sqref="L27" xr:uid="{00000000-0002-0000-0F00-00003D000000}">
      <formula1>0</formula1>
      <formula2>99999999999999900</formula2>
    </dataValidation>
    <dataValidation type="decimal" allowBlank="1" showInputMessage="1" showErrorMessage="1" errorTitle="Input Error" error="Please enter a numeric value between 0 and 99999999999999999" sqref="M27" xr:uid="{00000000-0002-0000-0F00-00003E000000}">
      <formula1>0</formula1>
      <formula2>99999999999999900</formula2>
    </dataValidation>
    <dataValidation type="decimal" allowBlank="1" showInputMessage="1" showErrorMessage="1" errorTitle="Input Error" error="Please enter a numeric value between 0 and 99999999999999999" sqref="E28" xr:uid="{00000000-0002-0000-0F00-00003F000000}">
      <formula1>0</formula1>
      <formula2>99999999999999900</formula2>
    </dataValidation>
    <dataValidation type="decimal" allowBlank="1" showInputMessage="1" showErrorMessage="1" errorTitle="Input Error" error="Please enter a numeric value between 0 and 99999999999999999" sqref="F28" xr:uid="{00000000-0002-0000-0F00-000040000000}">
      <formula1>0</formula1>
      <formula2>99999999999999900</formula2>
    </dataValidation>
    <dataValidation type="decimal" allowBlank="1" showInputMessage="1" showErrorMessage="1" errorTitle="Input Error" error="Please enter a numeric value between 0 and 99999999999999999" sqref="G28" xr:uid="{00000000-0002-0000-0F00-000041000000}">
      <formula1>0</formula1>
      <formula2>99999999999999900</formula2>
    </dataValidation>
    <dataValidation type="decimal" allowBlank="1" showInputMessage="1" showErrorMessage="1" errorTitle="Input Error" error="Please enter a numeric value between 0 and 99999999999999999" sqref="H28" xr:uid="{00000000-0002-0000-0F00-000042000000}">
      <formula1>0</formula1>
      <formula2>99999999999999900</formula2>
    </dataValidation>
    <dataValidation type="decimal" allowBlank="1" showInputMessage="1" showErrorMessage="1" errorTitle="Input Error" error="Please enter a numeric value between 0 and 99999999999999999" sqref="I28" xr:uid="{00000000-0002-0000-0F00-000043000000}">
      <formula1>0</formula1>
      <formula2>99999999999999900</formula2>
    </dataValidation>
    <dataValidation type="decimal" allowBlank="1" showInputMessage="1" showErrorMessage="1" errorTitle="Input Error" error="Please enter a numeric value between 0 and 99999999999999999" sqref="J28" xr:uid="{00000000-0002-0000-0F00-000044000000}">
      <formula1>0</formula1>
      <formula2>99999999999999900</formula2>
    </dataValidation>
    <dataValidation type="decimal" allowBlank="1" showInputMessage="1" showErrorMessage="1" errorTitle="Input Error" error="Please enter a numeric value between 0 and 99999999999999999" sqref="K28" xr:uid="{00000000-0002-0000-0F00-000045000000}">
      <formula1>0</formula1>
      <formula2>99999999999999900</formula2>
    </dataValidation>
    <dataValidation type="decimal" allowBlank="1" showInputMessage="1" showErrorMessage="1" errorTitle="Input Error" error="Please enter a numeric value between 0 and 99999999999999999" sqref="L28" xr:uid="{00000000-0002-0000-0F00-000046000000}">
      <formula1>0</formula1>
      <formula2>99999999999999900</formula2>
    </dataValidation>
    <dataValidation type="decimal" allowBlank="1" showInputMessage="1" showErrorMessage="1" errorTitle="Input Error" error="Please enter a numeric value between 0 and 99999999999999999" sqref="M28" xr:uid="{00000000-0002-0000-0F00-000047000000}">
      <formula1>0</formula1>
      <formula2>99999999999999900</formula2>
    </dataValidation>
    <dataValidation type="decimal" allowBlank="1" showInputMessage="1" showErrorMessage="1" errorTitle="Input Error" error="Please enter a numeric value between 0 and 99999999999999999" sqref="E29" xr:uid="{00000000-0002-0000-0F00-000048000000}">
      <formula1>0</formula1>
      <formula2>99999999999999900</formula2>
    </dataValidation>
    <dataValidation type="decimal" allowBlank="1" showInputMessage="1" showErrorMessage="1" errorTitle="Input Error" error="Please enter a numeric value between 0 and 99999999999999999" sqref="F29" xr:uid="{00000000-0002-0000-0F00-000049000000}">
      <formula1>0</formula1>
      <formula2>99999999999999900</formula2>
    </dataValidation>
    <dataValidation type="decimal" allowBlank="1" showInputMessage="1" showErrorMessage="1" errorTitle="Input Error" error="Please enter a numeric value between 0 and 99999999999999999" sqref="G29" xr:uid="{00000000-0002-0000-0F00-00004A000000}">
      <formula1>0</formula1>
      <formula2>99999999999999900</formula2>
    </dataValidation>
    <dataValidation type="decimal" allowBlank="1" showInputMessage="1" showErrorMessage="1" errorTitle="Input Error" error="Please enter a numeric value between 0 and 99999999999999999" sqref="H29" xr:uid="{00000000-0002-0000-0F00-00004B000000}">
      <formula1>0</formula1>
      <formula2>99999999999999900</formula2>
    </dataValidation>
    <dataValidation type="decimal" allowBlank="1" showInputMessage="1" showErrorMessage="1" errorTitle="Input Error" error="Please enter a numeric value between 0 and 99999999999999999" sqref="I29" xr:uid="{00000000-0002-0000-0F00-00004C000000}">
      <formula1>0</formula1>
      <formula2>99999999999999900</formula2>
    </dataValidation>
    <dataValidation type="decimal" allowBlank="1" showInputMessage="1" showErrorMessage="1" errorTitle="Input Error" error="Please enter a numeric value between 0 and 99999999999999999" sqref="J29" xr:uid="{00000000-0002-0000-0F00-00004D000000}">
      <formula1>0</formula1>
      <formula2>99999999999999900</formula2>
    </dataValidation>
    <dataValidation type="decimal" allowBlank="1" showInputMessage="1" showErrorMessage="1" errorTitle="Input Error" error="Please enter a numeric value between 0 and 99999999999999999" sqref="K29" xr:uid="{00000000-0002-0000-0F00-00004E000000}">
      <formula1>0</formula1>
      <formula2>99999999999999900</formula2>
    </dataValidation>
    <dataValidation type="decimal" allowBlank="1" showInputMessage="1" showErrorMessage="1" errorTitle="Input Error" error="Please enter a numeric value between 0 and 99999999999999999" sqref="L29" xr:uid="{00000000-0002-0000-0F00-00004F000000}">
      <formula1>0</formula1>
      <formula2>99999999999999900</formula2>
    </dataValidation>
    <dataValidation type="decimal" allowBlank="1" showInputMessage="1" showErrorMessage="1" errorTitle="Input Error" error="Please enter a numeric value between 0 and 99999999999999999" sqref="M29" xr:uid="{00000000-0002-0000-0F00-000050000000}">
      <formula1>0</formula1>
      <formula2>99999999999999900</formula2>
    </dataValidation>
    <dataValidation type="decimal" allowBlank="1" showInputMessage="1" showErrorMessage="1" errorTitle="Input Error" error="Please enter a numeric value between 0 and 99999999999999999" sqref="E30" xr:uid="{00000000-0002-0000-0F00-000051000000}">
      <formula1>0</formula1>
      <formula2>99999999999999900</formula2>
    </dataValidation>
    <dataValidation type="decimal" allowBlank="1" showInputMessage="1" showErrorMessage="1" errorTitle="Input Error" error="Please enter a numeric value between 0 and 99999999999999999" sqref="F30" xr:uid="{00000000-0002-0000-0F00-000052000000}">
      <formula1>0</formula1>
      <formula2>99999999999999900</formula2>
    </dataValidation>
    <dataValidation type="decimal" allowBlank="1" showInputMessage="1" showErrorMessage="1" errorTitle="Input Error" error="Please enter a numeric value between 0 and 99999999999999999" sqref="G30" xr:uid="{00000000-0002-0000-0F00-000053000000}">
      <formula1>0</formula1>
      <formula2>99999999999999900</formula2>
    </dataValidation>
    <dataValidation type="decimal" allowBlank="1" showInputMessage="1" showErrorMessage="1" errorTitle="Input Error" error="Please enter a numeric value between 0 and 99999999999999999" sqref="H30" xr:uid="{00000000-0002-0000-0F00-000054000000}">
      <formula1>0</formula1>
      <formula2>99999999999999900</formula2>
    </dataValidation>
    <dataValidation type="decimal" allowBlank="1" showInputMessage="1" showErrorMessage="1" errorTitle="Input Error" error="Please enter a numeric value between 0 and 99999999999999999" sqref="I30" xr:uid="{00000000-0002-0000-0F00-000055000000}">
      <formula1>0</formula1>
      <formula2>99999999999999900</formula2>
    </dataValidation>
    <dataValidation type="decimal" allowBlank="1" showInputMessage="1" showErrorMessage="1" errorTitle="Input Error" error="Please enter a numeric value between 0 and 99999999999999999" sqref="J30" xr:uid="{00000000-0002-0000-0F00-000056000000}">
      <formula1>0</formula1>
      <formula2>99999999999999900</formula2>
    </dataValidation>
    <dataValidation type="decimal" allowBlank="1" showInputMessage="1" showErrorMessage="1" errorTitle="Input Error" error="Please enter a numeric value between 0 and 99999999999999999" sqref="K30" xr:uid="{00000000-0002-0000-0F00-000057000000}">
      <formula1>0</formula1>
      <formula2>99999999999999900</formula2>
    </dataValidation>
    <dataValidation type="decimal" allowBlank="1" showInputMessage="1" showErrorMessage="1" errorTitle="Input Error" error="Please enter a numeric value between 0 and 99999999999999999" sqref="L30" xr:uid="{00000000-0002-0000-0F00-000058000000}">
      <formula1>0</formula1>
      <formula2>99999999999999900</formula2>
    </dataValidation>
    <dataValidation type="decimal" allowBlank="1" showInputMessage="1" showErrorMessage="1" errorTitle="Input Error" error="Please enter a numeric value between 0 and 99999999999999999" sqref="M30" xr:uid="{00000000-0002-0000-0F00-000059000000}">
      <formula1>0</formula1>
      <formula2>99999999999999900</formula2>
    </dataValidation>
    <dataValidation type="decimal" allowBlank="1" showInputMessage="1" showErrorMessage="1" errorTitle="Input Error" error="Please enter a numeric value between 0 and 99999999999999999" sqref="E31" xr:uid="{00000000-0002-0000-0F00-00005A000000}">
      <formula1>0</formula1>
      <formula2>99999999999999900</formula2>
    </dataValidation>
    <dataValidation type="decimal" allowBlank="1" showInputMessage="1" showErrorMessage="1" errorTitle="Input Error" error="Please enter a numeric value between 0 and 99999999999999999" sqref="F31" xr:uid="{00000000-0002-0000-0F00-00005B000000}">
      <formula1>0</formula1>
      <formula2>99999999999999900</formula2>
    </dataValidation>
    <dataValidation type="decimal" allowBlank="1" showInputMessage="1" showErrorMessage="1" errorTitle="Input Error" error="Please enter a numeric value between 0 and 99999999999999999" sqref="G31" xr:uid="{00000000-0002-0000-0F00-00005C000000}">
      <formula1>0</formula1>
      <formula2>99999999999999900</formula2>
    </dataValidation>
    <dataValidation type="decimal" allowBlank="1" showInputMessage="1" showErrorMessage="1" errorTitle="Input Error" error="Please enter a numeric value between 0 and 99999999999999999" sqref="H31" xr:uid="{00000000-0002-0000-0F00-00005D000000}">
      <formula1>0</formula1>
      <formula2>99999999999999900</formula2>
    </dataValidation>
    <dataValidation type="decimal" allowBlank="1" showInputMessage="1" showErrorMessage="1" errorTitle="Input Error" error="Please enter a numeric value between 0 and 99999999999999999" sqref="I31" xr:uid="{00000000-0002-0000-0F00-00005E000000}">
      <formula1>0</formula1>
      <formula2>99999999999999900</formula2>
    </dataValidation>
    <dataValidation type="decimal" allowBlank="1" showInputMessage="1" showErrorMessage="1" errorTitle="Input Error" error="Please enter a numeric value between 0 and 99999999999999999" sqref="J31" xr:uid="{00000000-0002-0000-0F00-00005F000000}">
      <formula1>0</formula1>
      <formula2>99999999999999900</formula2>
    </dataValidation>
    <dataValidation type="decimal" allowBlank="1" showInputMessage="1" showErrorMessage="1" errorTitle="Input Error" error="Please enter a numeric value between 0 and 99999999999999999" sqref="K31" xr:uid="{00000000-0002-0000-0F00-000060000000}">
      <formula1>0</formula1>
      <formula2>99999999999999900</formula2>
    </dataValidation>
    <dataValidation type="decimal" allowBlank="1" showInputMessage="1" showErrorMessage="1" errorTitle="Input Error" error="Please enter a numeric value between 0 and 99999999999999999" sqref="L31" xr:uid="{00000000-0002-0000-0F00-000061000000}">
      <formula1>0</formula1>
      <formula2>99999999999999900</formula2>
    </dataValidation>
    <dataValidation type="decimal" allowBlank="1" showInputMessage="1" showErrorMessage="1" errorTitle="Input Error" error="Please enter a numeric value between 0 and 99999999999999999" sqref="M31" xr:uid="{00000000-0002-0000-0F00-000062000000}">
      <formula1>0</formula1>
      <formula2>99999999999999900</formula2>
    </dataValidation>
    <dataValidation type="decimal" allowBlank="1" showInputMessage="1" showErrorMessage="1" errorTitle="Input Error" error="Please enter a numeric value between 0 and 99999999999999999" sqref="E32" xr:uid="{00000000-0002-0000-0F00-000063000000}">
      <formula1>0</formula1>
      <formula2>99999999999999900</formula2>
    </dataValidation>
    <dataValidation type="decimal" allowBlank="1" showInputMessage="1" showErrorMessage="1" errorTitle="Input Error" error="Please enter a numeric value between 0 and 99999999999999999" sqref="F32" xr:uid="{00000000-0002-0000-0F00-000064000000}">
      <formula1>0</formula1>
      <formula2>99999999999999900</formula2>
    </dataValidation>
    <dataValidation type="decimal" allowBlank="1" showInputMessage="1" showErrorMessage="1" errorTitle="Input Error" error="Please enter a numeric value between 0 and 99999999999999999" sqref="G32" xr:uid="{00000000-0002-0000-0F00-000065000000}">
      <formula1>0</formula1>
      <formula2>99999999999999900</formula2>
    </dataValidation>
    <dataValidation type="decimal" allowBlank="1" showInputMessage="1" showErrorMessage="1" errorTitle="Input Error" error="Please enter a numeric value between 0 and 99999999999999999" sqref="H32" xr:uid="{00000000-0002-0000-0F00-000066000000}">
      <formula1>0</formula1>
      <formula2>99999999999999900</formula2>
    </dataValidation>
    <dataValidation type="decimal" allowBlank="1" showInputMessage="1" showErrorMessage="1" errorTitle="Input Error" error="Please enter a numeric value between 0 and 99999999999999999" sqref="I32" xr:uid="{00000000-0002-0000-0F00-000067000000}">
      <formula1>0</formula1>
      <formula2>99999999999999900</formula2>
    </dataValidation>
    <dataValidation type="decimal" allowBlank="1" showInputMessage="1" showErrorMessage="1" errorTitle="Input Error" error="Please enter a numeric value between 0 and 99999999999999999" sqref="J32" xr:uid="{00000000-0002-0000-0F00-000068000000}">
      <formula1>0</formula1>
      <formula2>99999999999999900</formula2>
    </dataValidation>
    <dataValidation type="decimal" allowBlank="1" showInputMessage="1" showErrorMessage="1" errorTitle="Input Error" error="Please enter a numeric value between 0 and 99999999999999999" sqref="K32" xr:uid="{00000000-0002-0000-0F00-000069000000}">
      <formula1>0</formula1>
      <formula2>99999999999999900</formula2>
    </dataValidation>
    <dataValidation type="decimal" allowBlank="1" showInputMessage="1" showErrorMessage="1" errorTitle="Input Error" error="Please enter a numeric value between 0 and 99999999999999999" sqref="L32" xr:uid="{00000000-0002-0000-0F00-00006A000000}">
      <formula1>0</formula1>
      <formula2>99999999999999900</formula2>
    </dataValidation>
    <dataValidation type="decimal" allowBlank="1" showInputMessage="1" showErrorMessage="1" errorTitle="Input Error" error="Please enter a numeric value between 0 and 99999999999999999" sqref="M32" xr:uid="{00000000-0002-0000-0F00-00006B000000}">
      <formula1>0</formula1>
      <formula2>99999999999999900</formula2>
    </dataValidation>
    <dataValidation type="decimal" allowBlank="1" showInputMessage="1" showErrorMessage="1" errorTitle="Input Error" error="Please enter a numeric value between 0 and 99999999999999999" sqref="E33" xr:uid="{00000000-0002-0000-0F00-00006C000000}">
      <formula1>0</formula1>
      <formula2>99999999999999900</formula2>
    </dataValidation>
    <dataValidation type="decimal" allowBlank="1" showInputMessage="1" showErrorMessage="1" errorTitle="Input Error" error="Please enter a numeric value between 0 and 99999999999999999" sqref="F33" xr:uid="{00000000-0002-0000-0F00-00006D000000}">
      <formula1>0</formula1>
      <formula2>99999999999999900</formula2>
    </dataValidation>
    <dataValidation type="decimal" allowBlank="1" showInputMessage="1" showErrorMessage="1" errorTitle="Input Error" error="Please enter a numeric value between 0 and 99999999999999999" sqref="G33" xr:uid="{00000000-0002-0000-0F00-00006E000000}">
      <formula1>0</formula1>
      <formula2>99999999999999900</formula2>
    </dataValidation>
    <dataValidation type="decimal" allowBlank="1" showInputMessage="1" showErrorMessage="1" errorTitle="Input Error" error="Please enter a numeric value between 0 and 99999999999999999" sqref="H33" xr:uid="{00000000-0002-0000-0F00-00006F000000}">
      <formula1>0</formula1>
      <formula2>99999999999999900</formula2>
    </dataValidation>
    <dataValidation type="decimal" allowBlank="1" showInputMessage="1" showErrorMessage="1" errorTitle="Input Error" error="Please enter a numeric value between 0 and 99999999999999999" sqref="I33" xr:uid="{00000000-0002-0000-0F00-000070000000}">
      <formula1>0</formula1>
      <formula2>99999999999999900</formula2>
    </dataValidation>
    <dataValidation type="decimal" allowBlank="1" showInputMessage="1" showErrorMessage="1" errorTitle="Input Error" error="Please enter a numeric value between 0 and 99999999999999999" sqref="J33" xr:uid="{00000000-0002-0000-0F00-000071000000}">
      <formula1>0</formula1>
      <formula2>99999999999999900</formula2>
    </dataValidation>
    <dataValidation type="decimal" allowBlank="1" showInputMessage="1" showErrorMessage="1" errorTitle="Input Error" error="Please enter a numeric value between 0 and 99999999999999999" sqref="K33" xr:uid="{00000000-0002-0000-0F00-000072000000}">
      <formula1>0</formula1>
      <formula2>99999999999999900</formula2>
    </dataValidation>
    <dataValidation type="decimal" allowBlank="1" showInputMessage="1" showErrorMessage="1" errorTitle="Input Error" error="Please enter a numeric value between 0 and 99999999999999999" sqref="L33" xr:uid="{00000000-0002-0000-0F00-000073000000}">
      <formula1>0</formula1>
      <formula2>99999999999999900</formula2>
    </dataValidation>
    <dataValidation type="decimal" allowBlank="1" showInputMessage="1" showErrorMessage="1" errorTitle="Input Error" error="Please enter a numeric value between 0 and 99999999999999999" sqref="M33" xr:uid="{00000000-0002-0000-0F00-000074000000}">
      <formula1>0</formula1>
      <formula2>99999999999999900</formula2>
    </dataValidation>
    <dataValidation type="decimal" allowBlank="1" showInputMessage="1" showErrorMessage="1" errorTitle="Input Error" error="Please enter a numeric value between 0 and 99999999999999999" sqref="E34" xr:uid="{00000000-0002-0000-0F00-000075000000}">
      <formula1>0</formula1>
      <formula2>99999999999999900</formula2>
    </dataValidation>
    <dataValidation type="decimal" allowBlank="1" showInputMessage="1" showErrorMessage="1" errorTitle="Input Error" error="Please enter a numeric value between 0 and 99999999999999999" sqref="F34" xr:uid="{00000000-0002-0000-0F00-000076000000}">
      <formula1>0</formula1>
      <formula2>99999999999999900</formula2>
    </dataValidation>
    <dataValidation type="decimal" allowBlank="1" showInputMessage="1" showErrorMessage="1" errorTitle="Input Error" error="Please enter a numeric value between 0 and 99999999999999999" sqref="G34" xr:uid="{00000000-0002-0000-0F00-000077000000}">
      <formula1>0</formula1>
      <formula2>99999999999999900</formula2>
    </dataValidation>
    <dataValidation type="decimal" allowBlank="1" showInputMessage="1" showErrorMessage="1" errorTitle="Input Error" error="Please enter a numeric value between 0 and 99999999999999999" sqref="H34" xr:uid="{00000000-0002-0000-0F00-000078000000}">
      <formula1>0</formula1>
      <formula2>99999999999999900</formula2>
    </dataValidation>
    <dataValidation type="decimal" allowBlank="1" showInputMessage="1" showErrorMessage="1" errorTitle="Input Error" error="Please enter a numeric value between 0 and 99999999999999999" sqref="I34" xr:uid="{00000000-0002-0000-0F00-000079000000}">
      <formula1>0</formula1>
      <formula2>99999999999999900</formula2>
    </dataValidation>
    <dataValidation type="decimal" allowBlank="1" showInputMessage="1" showErrorMessage="1" errorTitle="Input Error" error="Please enter a numeric value between 0 and 99999999999999999" sqref="J34" xr:uid="{00000000-0002-0000-0F00-00007A000000}">
      <formula1>0</formula1>
      <formula2>99999999999999900</formula2>
    </dataValidation>
    <dataValidation type="decimal" allowBlank="1" showInputMessage="1" showErrorMessage="1" errorTitle="Input Error" error="Please enter a numeric value between 0 and 99999999999999999" sqref="K34" xr:uid="{00000000-0002-0000-0F00-00007B000000}">
      <formula1>0</formula1>
      <formula2>99999999999999900</formula2>
    </dataValidation>
    <dataValidation type="decimal" allowBlank="1" showInputMessage="1" showErrorMessage="1" errorTitle="Input Error" error="Please enter a numeric value between 0 and 99999999999999999" sqref="L34" xr:uid="{00000000-0002-0000-0F00-00007C000000}">
      <formula1>0</formula1>
      <formula2>99999999999999900</formula2>
    </dataValidation>
    <dataValidation type="decimal" allowBlank="1" showInputMessage="1" showErrorMessage="1" errorTitle="Input Error" error="Please enter a numeric value between 0 and 99999999999999999" sqref="M34" xr:uid="{00000000-0002-0000-0F00-00007D000000}">
      <formula1>0</formula1>
      <formula2>99999999999999900</formula2>
    </dataValidation>
    <dataValidation type="decimal" allowBlank="1" showInputMessage="1" showErrorMessage="1" errorTitle="Input Error" error="Please enter a numeric value between 0 and 99999999999999999" sqref="E35" xr:uid="{00000000-0002-0000-0F00-00007E000000}">
      <formula1>0</formula1>
      <formula2>99999999999999900</formula2>
    </dataValidation>
    <dataValidation type="decimal" allowBlank="1" showInputMessage="1" showErrorMessage="1" errorTitle="Input Error" error="Please enter a numeric value between 0 and 99999999999999999" sqref="F35" xr:uid="{00000000-0002-0000-0F00-00007F000000}">
      <formula1>0</formula1>
      <formula2>99999999999999900</formula2>
    </dataValidation>
    <dataValidation type="decimal" allowBlank="1" showInputMessage="1" showErrorMessage="1" errorTitle="Input Error" error="Please enter a numeric value between 0 and 99999999999999999" sqref="G35" xr:uid="{00000000-0002-0000-0F00-000080000000}">
      <formula1>0</formula1>
      <formula2>99999999999999900</formula2>
    </dataValidation>
    <dataValidation type="decimal" allowBlank="1" showInputMessage="1" showErrorMessage="1" errorTitle="Input Error" error="Please enter a numeric value between 0 and 99999999999999999" sqref="H35" xr:uid="{00000000-0002-0000-0F00-000081000000}">
      <formula1>0</formula1>
      <formula2>99999999999999900</formula2>
    </dataValidation>
    <dataValidation type="decimal" allowBlank="1" showInputMessage="1" showErrorMessage="1" errorTitle="Input Error" error="Please enter a numeric value between 0 and 99999999999999999" sqref="I35" xr:uid="{00000000-0002-0000-0F00-000082000000}">
      <formula1>0</formula1>
      <formula2>99999999999999900</formula2>
    </dataValidation>
    <dataValidation type="decimal" allowBlank="1" showInputMessage="1" showErrorMessage="1" errorTitle="Input Error" error="Please enter a numeric value between 0 and 99999999999999999" sqref="J35" xr:uid="{00000000-0002-0000-0F00-000083000000}">
      <formula1>0</formula1>
      <formula2>99999999999999900</formula2>
    </dataValidation>
    <dataValidation type="decimal" allowBlank="1" showInputMessage="1" showErrorMessage="1" errorTitle="Input Error" error="Please enter a numeric value between 0 and 99999999999999999" sqref="K35" xr:uid="{00000000-0002-0000-0F00-000084000000}">
      <formula1>0</formula1>
      <formula2>99999999999999900</formula2>
    </dataValidation>
    <dataValidation type="decimal" allowBlank="1" showInputMessage="1" showErrorMessage="1" errorTitle="Input Error" error="Please enter a numeric value between 0 and 99999999999999999" sqref="L35" xr:uid="{00000000-0002-0000-0F00-000085000000}">
      <formula1>0</formula1>
      <formula2>99999999999999900</formula2>
    </dataValidation>
    <dataValidation type="decimal" allowBlank="1" showInputMessage="1" showErrorMessage="1" errorTitle="Input Error" error="Please enter a numeric value between 0 and 99999999999999999" sqref="M35" xr:uid="{00000000-0002-0000-0F00-000086000000}">
      <formula1>0</formula1>
      <formula2>99999999999999900</formula2>
    </dataValidation>
    <dataValidation type="decimal" allowBlank="1" showInputMessage="1" showErrorMessage="1" errorTitle="Input Error" error="Please enter a numeric value between 0 and 99999999999999999" sqref="E36" xr:uid="{00000000-0002-0000-0F00-000087000000}">
      <formula1>0</formula1>
      <formula2>99999999999999900</formula2>
    </dataValidation>
    <dataValidation type="decimal" allowBlank="1" showInputMessage="1" showErrorMessage="1" errorTitle="Input Error" error="Please enter a numeric value between 0 and 99999999999999999" sqref="F36" xr:uid="{00000000-0002-0000-0F00-000088000000}">
      <formula1>0</formula1>
      <formula2>99999999999999900</formula2>
    </dataValidation>
    <dataValidation type="decimal" allowBlank="1" showInputMessage="1" showErrorMessage="1" errorTitle="Input Error" error="Please enter a numeric value between 0 and 99999999999999999" sqref="G36" xr:uid="{00000000-0002-0000-0F00-000089000000}">
      <formula1>0</formula1>
      <formula2>99999999999999900</formula2>
    </dataValidation>
    <dataValidation type="decimal" allowBlank="1" showInputMessage="1" showErrorMessage="1" errorTitle="Input Error" error="Please enter a numeric value between 0 and 99999999999999999" sqref="H36" xr:uid="{00000000-0002-0000-0F00-00008A000000}">
      <formula1>0</formula1>
      <formula2>99999999999999900</formula2>
    </dataValidation>
    <dataValidation type="decimal" allowBlank="1" showInputMessage="1" showErrorMessage="1" errorTitle="Input Error" error="Please enter a numeric value between 0 and 99999999999999999" sqref="I36" xr:uid="{00000000-0002-0000-0F00-00008B000000}">
      <formula1>0</formula1>
      <formula2>99999999999999900</formula2>
    </dataValidation>
    <dataValidation type="decimal" allowBlank="1" showInputMessage="1" showErrorMessage="1" errorTitle="Input Error" error="Please enter a numeric value between 0 and 99999999999999999" sqref="J36" xr:uid="{00000000-0002-0000-0F00-00008C000000}">
      <formula1>0</formula1>
      <formula2>99999999999999900</formula2>
    </dataValidation>
    <dataValidation type="decimal" allowBlank="1" showInputMessage="1" showErrorMessage="1" errorTitle="Input Error" error="Please enter a numeric value between 0 and 99999999999999999" sqref="K36" xr:uid="{00000000-0002-0000-0F00-00008D000000}">
      <formula1>0</formula1>
      <formula2>99999999999999900</formula2>
    </dataValidation>
    <dataValidation type="decimal" allowBlank="1" showInputMessage="1" showErrorMessage="1" errorTitle="Input Error" error="Please enter a numeric value between 0 and 99999999999999999" sqref="L36" xr:uid="{00000000-0002-0000-0F00-00008E000000}">
      <formula1>0</formula1>
      <formula2>99999999999999900</formula2>
    </dataValidation>
    <dataValidation type="decimal" allowBlank="1" showInputMessage="1" showErrorMessage="1" errorTitle="Input Error" error="Please enter a numeric value between 0 and 99999999999999999" sqref="M36" xr:uid="{00000000-0002-0000-0F00-00008F000000}">
      <formula1>0</formula1>
      <formula2>99999999999999900</formula2>
    </dataValidation>
    <dataValidation type="decimal" allowBlank="1" showInputMessage="1" showErrorMessage="1" errorTitle="Input Error" error="Please enter a numeric value between 0 and 99999999999999999" sqref="E37" xr:uid="{00000000-0002-0000-0F00-000090000000}">
      <formula1>0</formula1>
      <formula2>99999999999999900</formula2>
    </dataValidation>
    <dataValidation type="decimal" allowBlank="1" showInputMessage="1" showErrorMessage="1" errorTitle="Input Error" error="Please enter a numeric value between 0 and 99999999999999999" sqref="F37" xr:uid="{00000000-0002-0000-0F00-000091000000}">
      <formula1>0</formula1>
      <formula2>99999999999999900</formula2>
    </dataValidation>
    <dataValidation type="decimal" allowBlank="1" showInputMessage="1" showErrorMessage="1" errorTitle="Input Error" error="Please enter a numeric value between 0 and 99999999999999999" sqref="G37" xr:uid="{00000000-0002-0000-0F00-000092000000}">
      <formula1>0</formula1>
      <formula2>99999999999999900</formula2>
    </dataValidation>
    <dataValidation type="decimal" allowBlank="1" showInputMessage="1" showErrorMessage="1" errorTitle="Input Error" error="Please enter a numeric value between 0 and 99999999999999999" sqref="H37" xr:uid="{00000000-0002-0000-0F00-000093000000}">
      <formula1>0</formula1>
      <formula2>99999999999999900</formula2>
    </dataValidation>
    <dataValidation type="decimal" allowBlank="1" showInputMessage="1" showErrorMessage="1" errorTitle="Input Error" error="Please enter a numeric value between 0 and 99999999999999999" sqref="I37" xr:uid="{00000000-0002-0000-0F00-000094000000}">
      <formula1>0</formula1>
      <formula2>99999999999999900</formula2>
    </dataValidation>
    <dataValidation type="decimal" allowBlank="1" showInputMessage="1" showErrorMessage="1" errorTitle="Input Error" error="Please enter a numeric value between 0 and 99999999999999999" sqref="J37" xr:uid="{00000000-0002-0000-0F00-000095000000}">
      <formula1>0</formula1>
      <formula2>99999999999999900</formula2>
    </dataValidation>
    <dataValidation type="decimal" allowBlank="1" showInputMessage="1" showErrorMessage="1" errorTitle="Input Error" error="Please enter a numeric value between 0 and 99999999999999999" sqref="K37" xr:uid="{00000000-0002-0000-0F00-000096000000}">
      <formula1>0</formula1>
      <formula2>99999999999999900</formula2>
    </dataValidation>
    <dataValidation type="decimal" allowBlank="1" showInputMessage="1" showErrorMessage="1" errorTitle="Input Error" error="Please enter a numeric value between 0 and 99999999999999999" sqref="L37" xr:uid="{00000000-0002-0000-0F00-000097000000}">
      <formula1>0</formula1>
      <formula2>99999999999999900</formula2>
    </dataValidation>
    <dataValidation type="decimal" allowBlank="1" showInputMessage="1" showErrorMessage="1" errorTitle="Input Error" error="Please enter a numeric value between 0 and 99999999999999999" sqref="M37" xr:uid="{00000000-0002-0000-0F00-000098000000}">
      <formula1>0</formula1>
      <formula2>99999999999999900</formula2>
    </dataValidation>
    <dataValidation type="decimal" allowBlank="1" showInputMessage="1" showErrorMessage="1" errorTitle="Input Error" error="Please enter a numeric value between 0 and 99999999999999999" sqref="E38" xr:uid="{00000000-0002-0000-0F00-000099000000}">
      <formula1>0</formula1>
      <formula2>99999999999999900</formula2>
    </dataValidation>
    <dataValidation type="decimal" allowBlank="1" showInputMessage="1" showErrorMessage="1" errorTitle="Input Error" error="Please enter a numeric value between 0 and 99999999999999999" sqref="F38" xr:uid="{00000000-0002-0000-0F00-00009A000000}">
      <formula1>0</formula1>
      <formula2>99999999999999900</formula2>
    </dataValidation>
    <dataValidation type="decimal" allowBlank="1" showInputMessage="1" showErrorMessage="1" errorTitle="Input Error" error="Please enter a numeric value between 0 and 99999999999999999" sqref="G38" xr:uid="{00000000-0002-0000-0F00-00009B000000}">
      <formula1>0</formula1>
      <formula2>99999999999999900</formula2>
    </dataValidation>
    <dataValidation type="decimal" allowBlank="1" showInputMessage="1" showErrorMessage="1" errorTitle="Input Error" error="Please enter a numeric value between 0 and 99999999999999999" sqref="H38" xr:uid="{00000000-0002-0000-0F00-00009C000000}">
      <formula1>0</formula1>
      <formula2>99999999999999900</formula2>
    </dataValidation>
    <dataValidation type="decimal" allowBlank="1" showInputMessage="1" showErrorMessage="1" errorTitle="Input Error" error="Please enter a numeric value between 0 and 99999999999999999" sqref="I38" xr:uid="{00000000-0002-0000-0F00-00009D000000}">
      <formula1>0</formula1>
      <formula2>99999999999999900</formula2>
    </dataValidation>
    <dataValidation type="decimal" allowBlank="1" showInputMessage="1" showErrorMessage="1" errorTitle="Input Error" error="Please enter a numeric value between 0 and 99999999999999999" sqref="J38" xr:uid="{00000000-0002-0000-0F00-00009E000000}">
      <formula1>0</formula1>
      <formula2>99999999999999900</formula2>
    </dataValidation>
    <dataValidation type="decimal" allowBlank="1" showInputMessage="1" showErrorMessage="1" errorTitle="Input Error" error="Please enter a numeric value between 0 and 99999999999999999" sqref="K38" xr:uid="{00000000-0002-0000-0F00-00009F000000}">
      <formula1>0</formula1>
      <formula2>99999999999999900</formula2>
    </dataValidation>
    <dataValidation type="decimal" allowBlank="1" showInputMessage="1" showErrorMessage="1" errorTitle="Input Error" error="Please enter a numeric value between 0 and 99999999999999999" sqref="L38" xr:uid="{00000000-0002-0000-0F00-0000A0000000}">
      <formula1>0</formula1>
      <formula2>99999999999999900</formula2>
    </dataValidation>
    <dataValidation type="decimal" allowBlank="1" showInputMessage="1" showErrorMessage="1" errorTitle="Input Error" error="Please enter a numeric value between 0 and 99999999999999999" sqref="M38" xr:uid="{00000000-0002-0000-0F00-0000A1000000}">
      <formula1>0</formula1>
      <formula2>99999999999999900</formula2>
    </dataValidation>
    <dataValidation type="decimal" allowBlank="1" showInputMessage="1" showErrorMessage="1" errorTitle="Input Error" error="Please enter a numeric value between 0 and 99999999999999999" sqref="E48" xr:uid="{00000000-0002-0000-0F00-0000A2000000}">
      <formula1>0</formula1>
      <formula2>99999999999999900</formula2>
    </dataValidation>
    <dataValidation type="decimal" allowBlank="1" showInputMessage="1" showErrorMessage="1" errorTitle="Input Error" error="Please enter a numeric value between 0 and 99999999999999999" sqref="F48" xr:uid="{00000000-0002-0000-0F00-0000A3000000}">
      <formula1>0</formula1>
      <formula2>99999999999999900</formula2>
    </dataValidation>
    <dataValidation type="decimal" allowBlank="1" showInputMessage="1" showErrorMessage="1" errorTitle="Input Error" error="Please enter a numeric value between 0 and 99999999999999999" sqref="G48" xr:uid="{00000000-0002-0000-0F00-0000A4000000}">
      <formula1>0</formula1>
      <formula2>99999999999999900</formula2>
    </dataValidation>
    <dataValidation type="decimal" allowBlank="1" showInputMessage="1" showErrorMessage="1" errorTitle="Input Error" error="Please enter a numeric value between 0 and 99999999999999999" sqref="H48" xr:uid="{00000000-0002-0000-0F00-0000A5000000}">
      <formula1>0</formula1>
      <formula2>99999999999999900</formula2>
    </dataValidation>
    <dataValidation type="decimal" allowBlank="1" showInputMessage="1" showErrorMessage="1" errorTitle="Input Error" error="Please enter a numeric value between 0 and 99999999999999999" sqref="I48" xr:uid="{00000000-0002-0000-0F00-0000A6000000}">
      <formula1>0</formula1>
      <formula2>99999999999999900</formula2>
    </dataValidation>
    <dataValidation type="decimal" allowBlank="1" showInputMessage="1" showErrorMessage="1" errorTitle="Input Error" error="Please enter a numeric value between 0 and 99999999999999999" sqref="J48" xr:uid="{00000000-0002-0000-0F00-0000A7000000}">
      <formula1>0</formula1>
      <formula2>99999999999999900</formula2>
    </dataValidation>
    <dataValidation type="decimal" allowBlank="1" showInputMessage="1" showErrorMessage="1" errorTitle="Input Error" error="Please enter a numeric value between 0 and 99999999999999999" sqref="K48" xr:uid="{00000000-0002-0000-0F00-0000A8000000}">
      <formula1>0</formula1>
      <formula2>99999999999999900</formula2>
    </dataValidation>
    <dataValidation type="decimal" allowBlank="1" showInputMessage="1" showErrorMessage="1" errorTitle="Input Error" error="Please enter a numeric value between 0 and 99999999999999999" sqref="L48" xr:uid="{00000000-0002-0000-0F00-0000A9000000}">
      <formula1>0</formula1>
      <formula2>99999999999999900</formula2>
    </dataValidation>
    <dataValidation type="decimal" allowBlank="1" showInputMessage="1" showErrorMessage="1" errorTitle="Input Error" error="Please enter a numeric value between 0 and 99999999999999999" sqref="M48" xr:uid="{00000000-0002-0000-0F00-0000AA000000}">
      <formula1>0</formula1>
      <formula2>99999999999999900</formula2>
    </dataValidation>
    <dataValidation type="decimal" allowBlank="1" showInputMessage="1" showErrorMessage="1" errorTitle="Input Error" error="Please enter a numeric value between 0 and 99999999999999999" sqref="E58:M58" xr:uid="{00000000-0002-0000-0F00-0000AB000000}">
      <formula1>0</formula1>
      <formula2>99999999999999900</formula2>
    </dataValidation>
    <dataValidation type="decimal" allowBlank="1" showInputMessage="1" showErrorMessage="1" errorTitle="Input Error" error="Please enter a numeric value between 0 and 99999999999999999" sqref="E60" xr:uid="{00000000-0002-0000-0F00-0000AC000000}">
      <formula1>0</formula1>
      <formula2>99999999999999900</formula2>
    </dataValidation>
    <dataValidation type="decimal" allowBlank="1" showInputMessage="1" showErrorMessage="1" errorTitle="Input Error" error="Please enter a numeric value between 0 and 99999999999999999" sqref="F60" xr:uid="{00000000-0002-0000-0F00-0000AD000000}">
      <formula1>0</formula1>
      <formula2>99999999999999900</formula2>
    </dataValidation>
    <dataValidation type="decimal" allowBlank="1" showInputMessage="1" showErrorMessage="1" errorTitle="Input Error" error="Please enter a numeric value between 0 and 99999999999999999" sqref="G60" xr:uid="{00000000-0002-0000-0F00-0000AE000000}">
      <formula1>0</formula1>
      <formula2>99999999999999900</formula2>
    </dataValidation>
    <dataValidation type="decimal" allowBlank="1" showInputMessage="1" showErrorMessage="1" errorTitle="Input Error" error="Please enter a numeric value between 0 and 99999999999999999" sqref="H60" xr:uid="{00000000-0002-0000-0F00-0000AF000000}">
      <formula1>0</formula1>
      <formula2>99999999999999900</formula2>
    </dataValidation>
    <dataValidation type="decimal" allowBlank="1" showInputMessage="1" showErrorMessage="1" errorTitle="Input Error" error="Please enter a numeric value between 0 and 99999999999999999" sqref="I60" xr:uid="{00000000-0002-0000-0F00-0000B0000000}">
      <formula1>0</formula1>
      <formula2>99999999999999900</formula2>
    </dataValidation>
    <dataValidation type="decimal" allowBlank="1" showInputMessage="1" showErrorMessage="1" errorTitle="Input Error" error="Please enter a numeric value between 0 and 99999999999999999" sqref="J60" xr:uid="{00000000-0002-0000-0F00-0000B1000000}">
      <formula1>0</formula1>
      <formula2>99999999999999900</formula2>
    </dataValidation>
    <dataValidation type="decimal" allowBlank="1" showInputMessage="1" showErrorMessage="1" errorTitle="Input Error" error="Please enter a numeric value between 0 and 99999999999999999" sqref="K60" xr:uid="{00000000-0002-0000-0F00-0000B2000000}">
      <formula1>0</formula1>
      <formula2>99999999999999900</formula2>
    </dataValidation>
    <dataValidation type="decimal" allowBlank="1" showInputMessage="1" showErrorMessage="1" errorTitle="Input Error" error="Please enter a numeric value between 0 and 99999999999999999" sqref="L60" xr:uid="{00000000-0002-0000-0F00-0000B3000000}">
      <formula1>0</formula1>
      <formula2>99999999999999900</formula2>
    </dataValidation>
    <dataValidation type="decimal" allowBlank="1" showInputMessage="1" showErrorMessage="1" errorTitle="Input Error" error="Please enter a numeric value between 0 and 99999999999999999" sqref="M60" xr:uid="{00000000-0002-0000-0F00-0000B4000000}">
      <formula1>0</formula1>
      <formula2>99999999999999900</formula2>
    </dataValidation>
    <dataValidation type="decimal" allowBlank="1" showInputMessage="1" showErrorMessage="1" errorTitle="Input Error" error="Please enter a numeric value between 0 and 99999999999999999" sqref="E61" xr:uid="{00000000-0002-0000-0F00-0000B5000000}">
      <formula1>0</formula1>
      <formula2>99999999999999900</formula2>
    </dataValidation>
    <dataValidation type="decimal" allowBlank="1" showInputMessage="1" showErrorMessage="1" errorTitle="Input Error" error="Please enter a numeric value between 0 and 99999999999999999" sqref="F61" xr:uid="{00000000-0002-0000-0F00-0000B6000000}">
      <formula1>0</formula1>
      <formula2>99999999999999900</formula2>
    </dataValidation>
    <dataValidation type="decimal" allowBlank="1" showInputMessage="1" showErrorMessage="1" errorTitle="Input Error" error="Please enter a numeric value between 0 and 99999999999999999" sqref="G61" xr:uid="{00000000-0002-0000-0F00-0000B7000000}">
      <formula1>0</formula1>
      <formula2>99999999999999900</formula2>
    </dataValidation>
    <dataValidation type="decimal" allowBlank="1" showInputMessage="1" showErrorMessage="1" errorTitle="Input Error" error="Please enter a numeric value between 0 and 99999999999999999" sqref="H61" xr:uid="{00000000-0002-0000-0F00-0000B8000000}">
      <formula1>0</formula1>
      <formula2>99999999999999900</formula2>
    </dataValidation>
    <dataValidation type="decimal" allowBlank="1" showInputMessage="1" showErrorMessage="1" errorTitle="Input Error" error="Please enter a numeric value between 0 and 99999999999999999" sqref="I61" xr:uid="{00000000-0002-0000-0F00-0000B9000000}">
      <formula1>0</formula1>
      <formula2>99999999999999900</formula2>
    </dataValidation>
    <dataValidation type="decimal" allowBlank="1" showInputMessage="1" showErrorMessage="1" errorTitle="Input Error" error="Please enter a numeric value between 0 and 99999999999999999" sqref="J61" xr:uid="{00000000-0002-0000-0F00-0000BA000000}">
      <formula1>0</formula1>
      <formula2>99999999999999900</formula2>
    </dataValidation>
    <dataValidation type="decimal" allowBlank="1" showInputMessage="1" showErrorMessage="1" errorTitle="Input Error" error="Please enter a numeric value between 0 and 99999999999999999" sqref="K61" xr:uid="{00000000-0002-0000-0F00-0000BB000000}">
      <formula1>0</formula1>
      <formula2>99999999999999900</formula2>
    </dataValidation>
    <dataValidation type="decimal" allowBlank="1" showInputMessage="1" showErrorMessage="1" errorTitle="Input Error" error="Please enter a numeric value between 0 and 99999999999999999" sqref="L61" xr:uid="{00000000-0002-0000-0F00-0000BC000000}">
      <formula1>0</formula1>
      <formula2>99999999999999900</formula2>
    </dataValidation>
    <dataValidation type="decimal" allowBlank="1" showInputMessage="1" showErrorMessage="1" errorTitle="Input Error" error="Please enter a numeric value between 0 and 99999999999999999" sqref="M61" xr:uid="{00000000-0002-0000-0F00-0000BD000000}">
      <formula1>0</formula1>
      <formula2>99999999999999900</formula2>
    </dataValidation>
    <dataValidation type="decimal" allowBlank="1" showInputMessage="1" showErrorMessage="1" errorTitle="Input Error" error="Please enter a numeric value between 0 and 99999999999999999" sqref="E62" xr:uid="{00000000-0002-0000-0F00-0000BE000000}">
      <formula1>0</formula1>
      <formula2>99999999999999900</formula2>
    </dataValidation>
    <dataValidation type="decimal" allowBlank="1" showInputMessage="1" showErrorMessage="1" errorTitle="Input Error" error="Please enter a numeric value between 0 and 99999999999999999" sqref="F62" xr:uid="{00000000-0002-0000-0F00-0000BF000000}">
      <formula1>0</formula1>
      <formula2>99999999999999900</formula2>
    </dataValidation>
    <dataValidation type="decimal" allowBlank="1" showInputMessage="1" showErrorMessage="1" errorTitle="Input Error" error="Please enter a numeric value between 0 and 99999999999999999" sqref="G62" xr:uid="{00000000-0002-0000-0F00-0000C0000000}">
      <formula1>0</formula1>
      <formula2>99999999999999900</formula2>
    </dataValidation>
    <dataValidation type="decimal" allowBlank="1" showInputMessage="1" showErrorMessage="1" errorTitle="Input Error" error="Please enter a numeric value between 0 and 99999999999999999" sqref="H62" xr:uid="{00000000-0002-0000-0F00-0000C1000000}">
      <formula1>0</formula1>
      <formula2>99999999999999900</formula2>
    </dataValidation>
    <dataValidation type="decimal" allowBlank="1" showInputMessage="1" showErrorMessage="1" errorTitle="Input Error" error="Please enter a numeric value between 0 and 99999999999999999" sqref="I62" xr:uid="{00000000-0002-0000-0F00-0000C2000000}">
      <formula1>0</formula1>
      <formula2>99999999999999900</formula2>
    </dataValidation>
    <dataValidation type="decimal" allowBlank="1" showInputMessage="1" showErrorMessage="1" errorTitle="Input Error" error="Please enter a numeric value between 0 and 99999999999999999" sqref="J62" xr:uid="{00000000-0002-0000-0F00-0000C3000000}">
      <formula1>0</formula1>
      <formula2>99999999999999900</formula2>
    </dataValidation>
    <dataValidation type="decimal" allowBlank="1" showInputMessage="1" showErrorMessage="1" errorTitle="Input Error" error="Please enter a numeric value between 0 and 99999999999999999" sqref="K62" xr:uid="{00000000-0002-0000-0F00-0000C4000000}">
      <formula1>0</formula1>
      <formula2>99999999999999900</formula2>
    </dataValidation>
    <dataValidation type="decimal" allowBlank="1" showInputMessage="1" showErrorMessage="1" errorTitle="Input Error" error="Please enter a numeric value between 0 and 99999999999999999" sqref="L62" xr:uid="{00000000-0002-0000-0F00-0000C5000000}">
      <formula1>0</formula1>
      <formula2>99999999999999900</formula2>
    </dataValidation>
    <dataValidation type="decimal" allowBlank="1" showInputMessage="1" showErrorMessage="1" errorTitle="Input Error" error="Please enter a numeric value between 0 and 99999999999999999" sqref="M62" xr:uid="{00000000-0002-0000-0F00-0000C6000000}">
      <formula1>0</formula1>
      <formula2>99999999999999900</formula2>
    </dataValidation>
    <dataValidation type="decimal" allowBlank="1" showInputMessage="1" showErrorMessage="1" errorTitle="Input Error" error="Please enter a numeric value between 0 and 99999999999999999" sqref="E63" xr:uid="{00000000-0002-0000-0F00-0000C7000000}">
      <formula1>0</formula1>
      <formula2>99999999999999900</formula2>
    </dataValidation>
    <dataValidation type="decimal" allowBlank="1" showInputMessage="1" showErrorMessage="1" errorTitle="Input Error" error="Please enter a numeric value between 0 and 99999999999999999" sqref="F63" xr:uid="{00000000-0002-0000-0F00-0000C8000000}">
      <formula1>0</formula1>
      <formula2>99999999999999900</formula2>
    </dataValidation>
    <dataValidation type="decimal" allowBlank="1" showInputMessage="1" showErrorMessage="1" errorTitle="Input Error" error="Please enter a numeric value between 0 and 99999999999999999" sqref="G63" xr:uid="{00000000-0002-0000-0F00-0000C9000000}">
      <formula1>0</formula1>
      <formula2>99999999999999900</formula2>
    </dataValidation>
    <dataValidation type="decimal" allowBlank="1" showInputMessage="1" showErrorMessage="1" errorTitle="Input Error" error="Please enter a numeric value between 0 and 99999999999999999" sqref="H63" xr:uid="{00000000-0002-0000-0F00-0000CA000000}">
      <formula1>0</formula1>
      <formula2>99999999999999900</formula2>
    </dataValidation>
    <dataValidation type="decimal" allowBlank="1" showInputMessage="1" showErrorMessage="1" errorTitle="Input Error" error="Please enter a numeric value between 0 and 99999999999999999" sqref="I63" xr:uid="{00000000-0002-0000-0F00-0000CB000000}">
      <formula1>0</formula1>
      <formula2>99999999999999900</formula2>
    </dataValidation>
    <dataValidation type="decimal" allowBlank="1" showInputMessage="1" showErrorMessage="1" errorTitle="Input Error" error="Please enter a numeric value between 0 and 99999999999999999" sqref="J63" xr:uid="{00000000-0002-0000-0F00-0000CC000000}">
      <formula1>0</formula1>
      <formula2>99999999999999900</formula2>
    </dataValidation>
    <dataValidation type="decimal" allowBlank="1" showInputMessage="1" showErrorMessage="1" errorTitle="Input Error" error="Please enter a numeric value between 0 and 99999999999999999" sqref="K63" xr:uid="{00000000-0002-0000-0F00-0000CD000000}">
      <formula1>0</formula1>
      <formula2>99999999999999900</formula2>
    </dataValidation>
    <dataValidation type="decimal" allowBlank="1" showInputMessage="1" showErrorMessage="1" errorTitle="Input Error" error="Please enter a numeric value between 0 and 99999999999999999" sqref="L63" xr:uid="{00000000-0002-0000-0F00-0000CE000000}">
      <formula1>0</formula1>
      <formula2>99999999999999900</formula2>
    </dataValidation>
    <dataValidation type="decimal" allowBlank="1" showInputMessage="1" showErrorMessage="1" errorTitle="Input Error" error="Please enter a numeric value between 0 and 99999999999999999" sqref="M63" xr:uid="{00000000-0002-0000-0F00-0000CF000000}">
      <formula1>0</formula1>
      <formula2>99999999999999900</formula2>
    </dataValidation>
    <dataValidation type="decimal" allowBlank="1" showInputMessage="1" showErrorMessage="1" errorTitle="Input Error" error="Please enter a numeric value between 0 and 99999999999999999" sqref="E64" xr:uid="{00000000-0002-0000-0F00-0000D0000000}">
      <formula1>0</formula1>
      <formula2>99999999999999900</formula2>
    </dataValidation>
    <dataValidation type="decimal" allowBlank="1" showInputMessage="1" showErrorMessage="1" errorTitle="Input Error" error="Please enter a numeric value between 0 and 99999999999999999" sqref="F64" xr:uid="{00000000-0002-0000-0F00-0000D1000000}">
      <formula1>0</formula1>
      <formula2>99999999999999900</formula2>
    </dataValidation>
    <dataValidation type="decimal" allowBlank="1" showInputMessage="1" showErrorMessage="1" errorTitle="Input Error" error="Please enter a numeric value between 0 and 99999999999999999" sqref="G64" xr:uid="{00000000-0002-0000-0F00-0000D2000000}">
      <formula1>0</formula1>
      <formula2>99999999999999900</formula2>
    </dataValidation>
    <dataValidation type="decimal" allowBlank="1" showInputMessage="1" showErrorMessage="1" errorTitle="Input Error" error="Please enter a numeric value between 0 and 99999999999999999" sqref="H64" xr:uid="{00000000-0002-0000-0F00-0000D3000000}">
      <formula1>0</formula1>
      <formula2>99999999999999900</formula2>
    </dataValidation>
    <dataValidation type="decimal" allowBlank="1" showInputMessage="1" showErrorMessage="1" errorTitle="Input Error" error="Please enter a numeric value between 0 and 99999999999999999" sqref="I64" xr:uid="{00000000-0002-0000-0F00-0000D4000000}">
      <formula1>0</formula1>
      <formula2>99999999999999900</formula2>
    </dataValidation>
    <dataValidation type="decimal" allowBlank="1" showInputMessage="1" showErrorMessage="1" errorTitle="Input Error" error="Please enter a numeric value between 0 and 99999999999999999" sqref="J64" xr:uid="{00000000-0002-0000-0F00-0000D5000000}">
      <formula1>0</formula1>
      <formula2>99999999999999900</formula2>
    </dataValidation>
    <dataValidation type="decimal" allowBlank="1" showInputMessage="1" showErrorMessage="1" errorTitle="Input Error" error="Please enter a numeric value between 0 and 99999999999999999" sqref="K64" xr:uid="{00000000-0002-0000-0F00-0000D6000000}">
      <formula1>0</formula1>
      <formula2>99999999999999900</formula2>
    </dataValidation>
    <dataValidation type="decimal" allowBlank="1" showInputMessage="1" showErrorMessage="1" errorTitle="Input Error" error="Please enter a numeric value between 0 and 99999999999999999" sqref="L64" xr:uid="{00000000-0002-0000-0F00-0000D7000000}">
      <formula1>0</formula1>
      <formula2>99999999999999900</formula2>
    </dataValidation>
    <dataValidation type="decimal" allowBlank="1" showInputMessage="1" showErrorMessage="1" errorTitle="Input Error" error="Please enter a numeric value between 0 and 99999999999999999" sqref="M64" xr:uid="{00000000-0002-0000-0F00-0000D8000000}">
      <formula1>0</formula1>
      <formula2>99999999999999900</formula2>
    </dataValidation>
    <dataValidation type="decimal" allowBlank="1" showInputMessage="1" showErrorMessage="1" errorTitle="Input Error" error="Please enter a numeric value between 0 and 99999999999999999" sqref="E65" xr:uid="{00000000-0002-0000-0F00-0000D9000000}">
      <formula1>0</formula1>
      <formula2>99999999999999900</formula2>
    </dataValidation>
    <dataValidation type="decimal" allowBlank="1" showInputMessage="1" showErrorMessage="1" errorTitle="Input Error" error="Please enter a numeric value between 0 and 99999999999999999" sqref="F65" xr:uid="{00000000-0002-0000-0F00-0000DA000000}">
      <formula1>0</formula1>
      <formula2>99999999999999900</formula2>
    </dataValidation>
    <dataValidation type="decimal" allowBlank="1" showInputMessage="1" showErrorMessage="1" errorTitle="Input Error" error="Please enter a numeric value between 0 and 99999999999999999" sqref="G65" xr:uid="{00000000-0002-0000-0F00-0000DB000000}">
      <formula1>0</formula1>
      <formula2>99999999999999900</formula2>
    </dataValidation>
    <dataValidation type="decimal" allowBlank="1" showInputMessage="1" showErrorMessage="1" errorTitle="Input Error" error="Please enter a numeric value between 0 and 99999999999999999" sqref="H65" xr:uid="{00000000-0002-0000-0F00-0000DC000000}">
      <formula1>0</formula1>
      <formula2>99999999999999900</formula2>
    </dataValidation>
    <dataValidation type="decimal" allowBlank="1" showInputMessage="1" showErrorMessage="1" errorTitle="Input Error" error="Please enter a numeric value between 0 and 99999999999999999" sqref="I65" xr:uid="{00000000-0002-0000-0F00-0000DD000000}">
      <formula1>0</formula1>
      <formula2>99999999999999900</formula2>
    </dataValidation>
    <dataValidation type="decimal" allowBlank="1" showInputMessage="1" showErrorMessage="1" errorTitle="Input Error" error="Please enter a numeric value between 0 and 99999999999999999" sqref="J65" xr:uid="{00000000-0002-0000-0F00-0000DE000000}">
      <formula1>0</formula1>
      <formula2>99999999999999900</formula2>
    </dataValidation>
    <dataValidation type="decimal" allowBlank="1" showInputMessage="1" showErrorMessage="1" errorTitle="Input Error" error="Please enter a numeric value between 0 and 99999999999999999" sqref="K65" xr:uid="{00000000-0002-0000-0F00-0000DF000000}">
      <formula1>0</formula1>
      <formula2>99999999999999900</formula2>
    </dataValidation>
    <dataValidation type="decimal" allowBlank="1" showInputMessage="1" showErrorMessage="1" errorTitle="Input Error" error="Please enter a numeric value between 0 and 99999999999999999" sqref="L65" xr:uid="{00000000-0002-0000-0F00-0000E0000000}">
      <formula1>0</formula1>
      <formula2>99999999999999900</formula2>
    </dataValidation>
    <dataValidation type="decimal" allowBlank="1" showInputMessage="1" showErrorMessage="1" errorTitle="Input Error" error="Please enter a numeric value between 0 and 99999999999999999" sqref="M65" xr:uid="{00000000-0002-0000-0F00-0000E1000000}">
      <formula1>0</formula1>
      <formula2>99999999999999900</formula2>
    </dataValidation>
    <dataValidation type="decimal" allowBlank="1" showInputMessage="1" showErrorMessage="1" errorTitle="Input Error" error="Please enter a numeric value between 0 and 99999999999999999" sqref="E66" xr:uid="{00000000-0002-0000-0F00-0000E2000000}">
      <formula1>0</formula1>
      <formula2>99999999999999900</formula2>
    </dataValidation>
    <dataValidation type="decimal" allowBlank="1" showInputMessage="1" showErrorMessage="1" errorTitle="Input Error" error="Please enter a numeric value between 0 and 99999999999999999" sqref="F66" xr:uid="{00000000-0002-0000-0F00-0000E3000000}">
      <formula1>0</formula1>
      <formula2>99999999999999900</formula2>
    </dataValidation>
    <dataValidation type="decimal" allowBlank="1" showInputMessage="1" showErrorMessage="1" errorTitle="Input Error" error="Please enter a numeric value between 0 and 99999999999999999" sqref="G66" xr:uid="{00000000-0002-0000-0F00-0000E4000000}">
      <formula1>0</formula1>
      <formula2>99999999999999900</formula2>
    </dataValidation>
    <dataValidation type="decimal" allowBlank="1" showInputMessage="1" showErrorMessage="1" errorTitle="Input Error" error="Please enter a numeric value between 0 and 99999999999999999" sqref="H66" xr:uid="{00000000-0002-0000-0F00-0000E5000000}">
      <formula1>0</formula1>
      <formula2>99999999999999900</formula2>
    </dataValidation>
    <dataValidation type="decimal" allowBlank="1" showInputMessage="1" showErrorMessage="1" errorTitle="Input Error" error="Please enter a numeric value between 0 and 99999999999999999" sqref="I66" xr:uid="{00000000-0002-0000-0F00-0000E6000000}">
      <formula1>0</formula1>
      <formula2>99999999999999900</formula2>
    </dataValidation>
    <dataValidation type="decimal" allowBlank="1" showInputMessage="1" showErrorMessage="1" errorTitle="Input Error" error="Please enter a numeric value between 0 and 99999999999999999" sqref="J66" xr:uid="{00000000-0002-0000-0F00-0000E7000000}">
      <formula1>0</formula1>
      <formula2>99999999999999900</formula2>
    </dataValidation>
    <dataValidation type="decimal" allowBlank="1" showInputMessage="1" showErrorMessage="1" errorTitle="Input Error" error="Please enter a numeric value between 0 and 99999999999999999" sqref="K66" xr:uid="{00000000-0002-0000-0F00-0000E8000000}">
      <formula1>0</formula1>
      <formula2>99999999999999900</formula2>
    </dataValidation>
    <dataValidation type="decimal" allowBlank="1" showInputMessage="1" showErrorMessage="1" errorTitle="Input Error" error="Please enter a numeric value between 0 and 99999999999999999" sqref="L66" xr:uid="{00000000-0002-0000-0F00-0000E9000000}">
      <formula1>0</formula1>
      <formula2>99999999999999900</formula2>
    </dataValidation>
    <dataValidation type="decimal" allowBlank="1" showInputMessage="1" showErrorMessage="1" errorTitle="Input Error" error="Please enter a numeric value between 0 and 99999999999999999" sqref="M66" xr:uid="{00000000-0002-0000-0F00-0000EA000000}">
      <formula1>0</formula1>
      <formula2>99999999999999900</formula2>
    </dataValidation>
    <dataValidation type="decimal" allowBlank="1" showInputMessage="1" showErrorMessage="1" errorTitle="Input Error" error="Please enter a numeric value between 0 and 99999999999999999" sqref="E67" xr:uid="{00000000-0002-0000-0F00-0000EB000000}">
      <formula1>0</formula1>
      <formula2>99999999999999900</formula2>
    </dataValidation>
    <dataValidation type="decimal" allowBlank="1" showInputMessage="1" showErrorMessage="1" errorTitle="Input Error" error="Please enter a numeric value between 0 and 99999999999999999" sqref="F67" xr:uid="{00000000-0002-0000-0F00-0000EC000000}">
      <formula1>0</formula1>
      <formula2>99999999999999900</formula2>
    </dataValidation>
    <dataValidation type="decimal" allowBlank="1" showInputMessage="1" showErrorMessage="1" errorTitle="Input Error" error="Please enter a numeric value between 0 and 99999999999999999" sqref="G67" xr:uid="{00000000-0002-0000-0F00-0000ED000000}">
      <formula1>0</formula1>
      <formula2>99999999999999900</formula2>
    </dataValidation>
    <dataValidation type="decimal" allowBlank="1" showInputMessage="1" showErrorMessage="1" errorTitle="Input Error" error="Please enter a numeric value between 0 and 99999999999999999" sqref="H67" xr:uid="{00000000-0002-0000-0F00-0000EE000000}">
      <formula1>0</formula1>
      <formula2>99999999999999900</formula2>
    </dataValidation>
    <dataValidation type="decimal" allowBlank="1" showInputMessage="1" showErrorMessage="1" errorTitle="Input Error" error="Please enter a numeric value between 0 and 99999999999999999" sqref="I67" xr:uid="{00000000-0002-0000-0F00-0000EF000000}">
      <formula1>0</formula1>
      <formula2>99999999999999900</formula2>
    </dataValidation>
    <dataValidation type="decimal" allowBlank="1" showInputMessage="1" showErrorMessage="1" errorTitle="Input Error" error="Please enter a numeric value between 0 and 99999999999999999" sqref="J67" xr:uid="{00000000-0002-0000-0F00-0000F0000000}">
      <formula1>0</formula1>
      <formula2>99999999999999900</formula2>
    </dataValidation>
    <dataValidation type="decimal" allowBlank="1" showInputMessage="1" showErrorMessage="1" errorTitle="Input Error" error="Please enter a numeric value between 0 and 99999999999999999" sqref="K67" xr:uid="{00000000-0002-0000-0F00-0000F1000000}">
      <formula1>0</formula1>
      <formula2>99999999999999900</formula2>
    </dataValidation>
    <dataValidation type="decimal" allowBlank="1" showInputMessage="1" showErrorMessage="1" errorTitle="Input Error" error="Please enter a numeric value between 0 and 99999999999999999" sqref="L67" xr:uid="{00000000-0002-0000-0F00-0000F2000000}">
      <formula1>0</formula1>
      <formula2>99999999999999900</formula2>
    </dataValidation>
    <dataValidation type="decimal" allowBlank="1" showInputMessage="1" showErrorMessage="1" errorTitle="Input Error" error="Please enter a numeric value between 0 and 99999999999999999" sqref="M67" xr:uid="{00000000-0002-0000-0F00-0000F3000000}">
      <formula1>0</formula1>
      <formula2>99999999999999900</formula2>
    </dataValidation>
    <dataValidation type="decimal" allowBlank="1" showInputMessage="1" showErrorMessage="1" errorTitle="Input Error" error="Please enter a numeric value between 0 and 99999999999999999" sqref="E68" xr:uid="{00000000-0002-0000-0F00-0000F4000000}">
      <formula1>0</formula1>
      <formula2>99999999999999900</formula2>
    </dataValidation>
    <dataValidation type="decimal" allowBlank="1" showInputMessage="1" showErrorMessage="1" errorTitle="Input Error" error="Please enter a numeric value between 0 and 99999999999999999" sqref="F68" xr:uid="{00000000-0002-0000-0F00-0000F5000000}">
      <formula1>0</formula1>
      <formula2>99999999999999900</formula2>
    </dataValidation>
    <dataValidation type="decimal" allowBlank="1" showInputMessage="1" showErrorMessage="1" errorTitle="Input Error" error="Please enter a numeric value between 0 and 99999999999999999" sqref="G68" xr:uid="{00000000-0002-0000-0F00-0000F6000000}">
      <formula1>0</formula1>
      <formula2>99999999999999900</formula2>
    </dataValidation>
    <dataValidation type="decimal" allowBlank="1" showInputMessage="1" showErrorMessage="1" errorTitle="Input Error" error="Please enter a numeric value between 0 and 99999999999999999" sqref="H68" xr:uid="{00000000-0002-0000-0F00-0000F7000000}">
      <formula1>0</formula1>
      <formula2>99999999999999900</formula2>
    </dataValidation>
    <dataValidation type="decimal" allowBlank="1" showInputMessage="1" showErrorMessage="1" errorTitle="Input Error" error="Please enter a numeric value between 0 and 99999999999999999" sqref="I68" xr:uid="{00000000-0002-0000-0F00-0000F8000000}">
      <formula1>0</formula1>
      <formula2>99999999999999900</formula2>
    </dataValidation>
    <dataValidation type="decimal" allowBlank="1" showInputMessage="1" showErrorMessage="1" errorTitle="Input Error" error="Please enter a numeric value between 0 and 99999999999999999" sqref="J68" xr:uid="{00000000-0002-0000-0F00-0000F9000000}">
      <formula1>0</formula1>
      <formula2>99999999999999900</formula2>
    </dataValidation>
    <dataValidation type="decimal" allowBlank="1" showInputMessage="1" showErrorMessage="1" errorTitle="Input Error" error="Please enter a numeric value between 0 and 99999999999999999" sqref="K68" xr:uid="{00000000-0002-0000-0F00-0000FA000000}">
      <formula1>0</formula1>
      <formula2>99999999999999900</formula2>
    </dataValidation>
    <dataValidation type="decimal" allowBlank="1" showInputMessage="1" showErrorMessage="1" errorTitle="Input Error" error="Please enter a numeric value between 0 and 99999999999999999" sqref="L68" xr:uid="{00000000-0002-0000-0F00-0000FB000000}">
      <formula1>0</formula1>
      <formula2>99999999999999900</formula2>
    </dataValidation>
    <dataValidation type="decimal" allowBlank="1" showInputMessage="1" showErrorMessage="1" errorTitle="Input Error" error="Please enter a numeric value between 0 and 99999999999999999" sqref="M68" xr:uid="{00000000-0002-0000-0F00-0000FC000000}">
      <formula1>0</formula1>
      <formula2>99999999999999900</formula2>
    </dataValidation>
    <dataValidation type="decimal" allowBlank="1" showInputMessage="1" showErrorMessage="1" errorTitle="Input Error" error="Please enter a numeric value between 0 and 99999999999999999" sqref="E69" xr:uid="{00000000-0002-0000-0F00-0000FD000000}">
      <formula1>0</formula1>
      <formula2>99999999999999900</formula2>
    </dataValidation>
    <dataValidation type="decimal" allowBlank="1" showInputMessage="1" showErrorMessage="1" errorTitle="Input Error" error="Please enter a numeric value between 0 and 99999999999999999" sqref="F69" xr:uid="{00000000-0002-0000-0F00-0000FE000000}">
      <formula1>0</formula1>
      <formula2>99999999999999900</formula2>
    </dataValidation>
    <dataValidation type="decimal" allowBlank="1" showInputMessage="1" showErrorMessage="1" errorTitle="Input Error" error="Please enter a numeric value between 0 and 99999999999999999" sqref="G69" xr:uid="{00000000-0002-0000-0F00-0000FF000000}">
      <formula1>0</formula1>
      <formula2>99999999999999900</formula2>
    </dataValidation>
    <dataValidation type="decimal" allowBlank="1" showInputMessage="1" showErrorMessage="1" errorTitle="Input Error" error="Please enter a numeric value between 0 and 99999999999999999" sqref="H69" xr:uid="{00000000-0002-0000-0F00-000000010000}">
      <formula1>0</formula1>
      <formula2>99999999999999900</formula2>
    </dataValidation>
    <dataValidation type="decimal" allowBlank="1" showInputMessage="1" showErrorMessage="1" errorTitle="Input Error" error="Please enter a numeric value between 0 and 99999999999999999" sqref="I69" xr:uid="{00000000-0002-0000-0F00-000001010000}">
      <formula1>0</formula1>
      <formula2>99999999999999900</formula2>
    </dataValidation>
    <dataValidation type="decimal" allowBlank="1" showInputMessage="1" showErrorMessage="1" errorTitle="Input Error" error="Please enter a numeric value between 0 and 99999999999999999" sqref="J69" xr:uid="{00000000-0002-0000-0F00-000002010000}">
      <formula1>0</formula1>
      <formula2>99999999999999900</formula2>
    </dataValidation>
    <dataValidation type="decimal" allowBlank="1" showInputMessage="1" showErrorMessage="1" errorTitle="Input Error" error="Please enter a numeric value between 0 and 99999999999999999" sqref="K69" xr:uid="{00000000-0002-0000-0F00-000003010000}">
      <formula1>0</formula1>
      <formula2>99999999999999900</formula2>
    </dataValidation>
    <dataValidation type="decimal" allowBlank="1" showInputMessage="1" showErrorMessage="1" errorTitle="Input Error" error="Please enter a numeric value between 0 and 99999999999999999" sqref="L69" xr:uid="{00000000-0002-0000-0F00-000004010000}">
      <formula1>0</formula1>
      <formula2>99999999999999900</formula2>
    </dataValidation>
    <dataValidation type="decimal" allowBlank="1" showInputMessage="1" showErrorMessage="1" errorTitle="Input Error" error="Please enter a numeric value between 0 and 99999999999999999" sqref="M69" xr:uid="{00000000-0002-0000-0F00-000005010000}">
      <formula1>0</formula1>
      <formula2>99999999999999900</formula2>
    </dataValidation>
    <dataValidation type="decimal" allowBlank="1" showInputMessage="1" showErrorMessage="1" errorTitle="Input Error" error="Please enter a numeric value between 0 and 99999999999999999" sqref="E70" xr:uid="{00000000-0002-0000-0F00-000006010000}">
      <formula1>0</formula1>
      <formula2>99999999999999900</formula2>
    </dataValidation>
    <dataValidation type="decimal" allowBlank="1" showInputMessage="1" showErrorMessage="1" errorTitle="Input Error" error="Please enter a numeric value between 0 and 99999999999999999" sqref="F70" xr:uid="{00000000-0002-0000-0F00-000007010000}">
      <formula1>0</formula1>
      <formula2>99999999999999900</formula2>
    </dataValidation>
    <dataValidation type="decimal" allowBlank="1" showInputMessage="1" showErrorMessage="1" errorTitle="Input Error" error="Please enter a numeric value between 0 and 99999999999999999" sqref="G70" xr:uid="{00000000-0002-0000-0F00-000008010000}">
      <formula1>0</formula1>
      <formula2>99999999999999900</formula2>
    </dataValidation>
    <dataValidation type="decimal" allowBlank="1" showInputMessage="1" showErrorMessage="1" errorTitle="Input Error" error="Please enter a numeric value between 0 and 99999999999999999" sqref="H70" xr:uid="{00000000-0002-0000-0F00-000009010000}">
      <formula1>0</formula1>
      <formula2>99999999999999900</formula2>
    </dataValidation>
    <dataValidation type="decimal" allowBlank="1" showInputMessage="1" showErrorMessage="1" errorTitle="Input Error" error="Please enter a numeric value between 0 and 99999999999999999" sqref="I70" xr:uid="{00000000-0002-0000-0F00-00000A010000}">
      <formula1>0</formula1>
      <formula2>99999999999999900</formula2>
    </dataValidation>
    <dataValidation type="decimal" allowBlank="1" showInputMessage="1" showErrorMessage="1" errorTitle="Input Error" error="Please enter a numeric value between 0 and 99999999999999999" sqref="J70" xr:uid="{00000000-0002-0000-0F00-00000B010000}">
      <formula1>0</formula1>
      <formula2>99999999999999900</formula2>
    </dataValidation>
    <dataValidation type="decimal" allowBlank="1" showInputMessage="1" showErrorMessage="1" errorTitle="Input Error" error="Please enter a numeric value between 0 and 99999999999999999" sqref="K70" xr:uid="{00000000-0002-0000-0F00-00000C010000}">
      <formula1>0</formula1>
      <formula2>99999999999999900</formula2>
    </dataValidation>
    <dataValidation type="decimal" allowBlank="1" showInputMessage="1" showErrorMessage="1" errorTitle="Input Error" error="Please enter a numeric value between 0 and 99999999999999999" sqref="L70" xr:uid="{00000000-0002-0000-0F00-00000D010000}">
      <formula1>0</formula1>
      <formula2>99999999999999900</formula2>
    </dataValidation>
    <dataValidation type="decimal" allowBlank="1" showInputMessage="1" showErrorMessage="1" errorTitle="Input Error" error="Please enter a numeric value between 0 and 99999999999999999" sqref="M70" xr:uid="{00000000-0002-0000-0F00-00000E010000}">
      <formula1>0</formula1>
      <formula2>99999999999999900</formula2>
    </dataValidation>
    <dataValidation type="decimal" allowBlank="1" showInputMessage="1" showErrorMessage="1" errorTitle="Input Error" error="Please enter a numeric value between 0 and 99999999999999999" sqref="E71" xr:uid="{00000000-0002-0000-0F00-00000F010000}">
      <formula1>0</formula1>
      <formula2>99999999999999900</formula2>
    </dataValidation>
    <dataValidation type="decimal" allowBlank="1" showInputMessage="1" showErrorMessage="1" errorTitle="Input Error" error="Please enter a numeric value between 0 and 99999999999999999" sqref="F71" xr:uid="{00000000-0002-0000-0F00-000010010000}">
      <formula1>0</formula1>
      <formula2>99999999999999900</formula2>
    </dataValidation>
    <dataValidation type="decimal" allowBlank="1" showInputMessage="1" showErrorMessage="1" errorTitle="Input Error" error="Please enter a numeric value between 0 and 99999999999999999" sqref="G71" xr:uid="{00000000-0002-0000-0F00-000011010000}">
      <formula1>0</formula1>
      <formula2>99999999999999900</formula2>
    </dataValidation>
    <dataValidation type="decimal" allowBlank="1" showInputMessage="1" showErrorMessage="1" errorTitle="Input Error" error="Please enter a numeric value between 0 and 99999999999999999" sqref="H71" xr:uid="{00000000-0002-0000-0F00-000012010000}">
      <formula1>0</formula1>
      <formula2>99999999999999900</formula2>
    </dataValidation>
    <dataValidation type="decimal" allowBlank="1" showInputMessage="1" showErrorMessage="1" errorTitle="Input Error" error="Please enter a numeric value between 0 and 99999999999999999" sqref="I71" xr:uid="{00000000-0002-0000-0F00-000013010000}">
      <formula1>0</formula1>
      <formula2>99999999999999900</formula2>
    </dataValidation>
    <dataValidation type="decimal" allowBlank="1" showInputMessage="1" showErrorMessage="1" errorTitle="Input Error" error="Please enter a numeric value between 0 and 99999999999999999" sqref="J71" xr:uid="{00000000-0002-0000-0F00-000014010000}">
      <formula1>0</formula1>
      <formula2>99999999999999900</formula2>
    </dataValidation>
    <dataValidation type="decimal" allowBlank="1" showInputMessage="1" showErrorMessage="1" errorTitle="Input Error" error="Please enter a numeric value between 0 and 99999999999999999" sqref="K71" xr:uid="{00000000-0002-0000-0F00-000015010000}">
      <formula1>0</formula1>
      <formula2>99999999999999900</formula2>
    </dataValidation>
    <dataValidation type="decimal" allowBlank="1" showInputMessage="1" showErrorMessage="1" errorTitle="Input Error" error="Please enter a numeric value between 0 and 99999999999999999" sqref="L71" xr:uid="{00000000-0002-0000-0F00-000016010000}">
      <formula1>0</formula1>
      <formula2>99999999999999900</formula2>
    </dataValidation>
    <dataValidation type="decimal" allowBlank="1" showInputMessage="1" showErrorMessage="1" errorTitle="Input Error" error="Please enter a numeric value between 0 and 99999999999999999" sqref="M71" xr:uid="{00000000-0002-0000-0F00-000017010000}">
      <formula1>0</formula1>
      <formula2>99999999999999900</formula2>
    </dataValidation>
    <dataValidation type="decimal" allowBlank="1" showInputMessage="1" showErrorMessage="1" errorTitle="Input Error" error="Please enter a numeric value between 0 and 99999999999999999" sqref="E72" xr:uid="{00000000-0002-0000-0F00-000018010000}">
      <formula1>0</formula1>
      <formula2>99999999999999900</formula2>
    </dataValidation>
    <dataValidation type="decimal" allowBlank="1" showInputMessage="1" showErrorMessage="1" errorTitle="Input Error" error="Please enter a numeric value between 0 and 99999999999999999" sqref="F72" xr:uid="{00000000-0002-0000-0F00-000019010000}">
      <formula1>0</formula1>
      <formula2>99999999999999900</formula2>
    </dataValidation>
    <dataValidation type="decimal" allowBlank="1" showInputMessage="1" showErrorMessage="1" errorTitle="Input Error" error="Please enter a numeric value between 0 and 99999999999999999" sqref="G72" xr:uid="{00000000-0002-0000-0F00-00001A010000}">
      <formula1>0</formula1>
      <formula2>99999999999999900</formula2>
    </dataValidation>
    <dataValidation type="decimal" allowBlank="1" showInputMessage="1" showErrorMessage="1" errorTitle="Input Error" error="Please enter a numeric value between 0 and 99999999999999999" sqref="H72" xr:uid="{00000000-0002-0000-0F00-00001B010000}">
      <formula1>0</formula1>
      <formula2>99999999999999900</formula2>
    </dataValidation>
    <dataValidation type="decimal" allowBlank="1" showInputMessage="1" showErrorMessage="1" errorTitle="Input Error" error="Please enter a numeric value between 0 and 99999999999999999" sqref="I72" xr:uid="{00000000-0002-0000-0F00-00001C010000}">
      <formula1>0</formula1>
      <formula2>99999999999999900</formula2>
    </dataValidation>
    <dataValidation type="decimal" allowBlank="1" showInputMessage="1" showErrorMessage="1" errorTitle="Input Error" error="Please enter a numeric value between 0 and 99999999999999999" sqref="J72" xr:uid="{00000000-0002-0000-0F00-00001D010000}">
      <formula1>0</formula1>
      <formula2>99999999999999900</formula2>
    </dataValidation>
    <dataValidation type="decimal" allowBlank="1" showInputMessage="1" showErrorMessage="1" errorTitle="Input Error" error="Please enter a numeric value between 0 and 99999999999999999" sqref="K72" xr:uid="{00000000-0002-0000-0F00-00001E010000}">
      <formula1>0</formula1>
      <formula2>99999999999999900</formula2>
    </dataValidation>
    <dataValidation type="decimal" allowBlank="1" showInputMessage="1" showErrorMessage="1" errorTitle="Input Error" error="Please enter a numeric value between 0 and 99999999999999999" sqref="L72" xr:uid="{00000000-0002-0000-0F00-00001F010000}">
      <formula1>0</formula1>
      <formula2>99999999999999900</formula2>
    </dataValidation>
    <dataValidation type="decimal" allowBlank="1" showInputMessage="1" showErrorMessage="1" errorTitle="Input Error" error="Please enter a numeric value between 0 and 99999999999999999" sqref="M72" xr:uid="{00000000-0002-0000-0F00-000020010000}">
      <formula1>0</formula1>
      <formula2>99999999999999900</formula2>
    </dataValidation>
    <dataValidation type="decimal" allowBlank="1" showInputMessage="1" showErrorMessage="1" errorTitle="Input Error" error="Please enter a numeric value between 0 and 99999999999999999" sqref="E73" xr:uid="{00000000-0002-0000-0F00-000021010000}">
      <formula1>0</formula1>
      <formula2>99999999999999900</formula2>
    </dataValidation>
    <dataValidation type="decimal" allowBlank="1" showInputMessage="1" showErrorMessage="1" errorTitle="Input Error" error="Please enter a numeric value between 0 and 99999999999999999" sqref="F73" xr:uid="{00000000-0002-0000-0F00-000022010000}">
      <formula1>0</formula1>
      <formula2>99999999999999900</formula2>
    </dataValidation>
    <dataValidation type="decimal" allowBlank="1" showInputMessage="1" showErrorMessage="1" errorTitle="Input Error" error="Please enter a numeric value between 0 and 99999999999999999" sqref="G73" xr:uid="{00000000-0002-0000-0F00-000023010000}">
      <formula1>0</formula1>
      <formula2>99999999999999900</formula2>
    </dataValidation>
    <dataValidation type="decimal" allowBlank="1" showInputMessage="1" showErrorMessage="1" errorTitle="Input Error" error="Please enter a numeric value between 0 and 99999999999999999" sqref="H73" xr:uid="{00000000-0002-0000-0F00-000024010000}">
      <formula1>0</formula1>
      <formula2>99999999999999900</formula2>
    </dataValidation>
    <dataValidation type="decimal" allowBlank="1" showInputMessage="1" showErrorMessage="1" errorTitle="Input Error" error="Please enter a numeric value between 0 and 99999999999999999" sqref="I73" xr:uid="{00000000-0002-0000-0F00-000025010000}">
      <formula1>0</formula1>
      <formula2>99999999999999900</formula2>
    </dataValidation>
    <dataValidation type="decimal" allowBlank="1" showInputMessage="1" showErrorMessage="1" errorTitle="Input Error" error="Please enter a numeric value between 0 and 99999999999999999" sqref="J73" xr:uid="{00000000-0002-0000-0F00-000026010000}">
      <formula1>0</formula1>
      <formula2>99999999999999900</formula2>
    </dataValidation>
    <dataValidation type="decimal" allowBlank="1" showInputMessage="1" showErrorMessage="1" errorTitle="Input Error" error="Please enter a numeric value between 0 and 99999999999999999" sqref="K73" xr:uid="{00000000-0002-0000-0F00-000027010000}">
      <formula1>0</formula1>
      <formula2>99999999999999900</formula2>
    </dataValidation>
    <dataValidation type="decimal" allowBlank="1" showInputMessage="1" showErrorMessage="1" errorTitle="Input Error" error="Please enter a numeric value between 0 and 99999999999999999" sqref="L73" xr:uid="{00000000-0002-0000-0F00-000028010000}">
      <formula1>0</formula1>
      <formula2>99999999999999900</formula2>
    </dataValidation>
    <dataValidation type="decimal" allowBlank="1" showInputMessage="1" showErrorMessage="1" errorTitle="Input Error" error="Please enter a numeric value between 0 and 99999999999999999" sqref="M73" xr:uid="{00000000-0002-0000-0F00-000029010000}">
      <formula1>0</formula1>
      <formula2>99999999999999900</formula2>
    </dataValidation>
    <dataValidation type="decimal" allowBlank="1" showInputMessage="1" showErrorMessage="1" errorTitle="Input Error" error="Please enter a numeric value between 0 and 99999999999999999" sqref="E74" xr:uid="{00000000-0002-0000-0F00-00002A010000}">
      <formula1>0</formula1>
      <formula2>99999999999999900</formula2>
    </dataValidation>
    <dataValidation type="decimal" allowBlank="1" showInputMessage="1" showErrorMessage="1" errorTitle="Input Error" error="Please enter a numeric value between 0 and 99999999999999999" sqref="F74" xr:uid="{00000000-0002-0000-0F00-00002B010000}">
      <formula1>0</formula1>
      <formula2>99999999999999900</formula2>
    </dataValidation>
    <dataValidation type="decimal" allowBlank="1" showInputMessage="1" showErrorMessage="1" errorTitle="Input Error" error="Please enter a numeric value between 0 and 99999999999999999" sqref="G74" xr:uid="{00000000-0002-0000-0F00-00002C010000}">
      <formula1>0</formula1>
      <formula2>99999999999999900</formula2>
    </dataValidation>
    <dataValidation type="decimal" allowBlank="1" showInputMessage="1" showErrorMessage="1" errorTitle="Input Error" error="Please enter a numeric value between 0 and 99999999999999999" sqref="H74" xr:uid="{00000000-0002-0000-0F00-00002D010000}">
      <formula1>0</formula1>
      <formula2>99999999999999900</formula2>
    </dataValidation>
    <dataValidation type="decimal" allowBlank="1" showInputMessage="1" showErrorMessage="1" errorTitle="Input Error" error="Please enter a numeric value between 0 and 99999999999999999" sqref="I74" xr:uid="{00000000-0002-0000-0F00-00002E010000}">
      <formula1>0</formula1>
      <formula2>99999999999999900</formula2>
    </dataValidation>
    <dataValidation type="decimal" allowBlank="1" showInputMessage="1" showErrorMessage="1" errorTitle="Input Error" error="Please enter a numeric value between 0 and 99999999999999999" sqref="J74" xr:uid="{00000000-0002-0000-0F00-00002F010000}">
      <formula1>0</formula1>
      <formula2>99999999999999900</formula2>
    </dataValidation>
    <dataValidation type="decimal" allowBlank="1" showInputMessage="1" showErrorMessage="1" errorTitle="Input Error" error="Please enter a numeric value between 0 and 99999999999999999" sqref="K74" xr:uid="{00000000-0002-0000-0F00-000030010000}">
      <formula1>0</formula1>
      <formula2>99999999999999900</formula2>
    </dataValidation>
    <dataValidation type="decimal" allowBlank="1" showInputMessage="1" showErrorMessage="1" errorTitle="Input Error" error="Please enter a numeric value between 0 and 99999999999999999" sqref="L74" xr:uid="{00000000-0002-0000-0F00-000031010000}">
      <formula1>0</formula1>
      <formula2>99999999999999900</formula2>
    </dataValidation>
    <dataValidation type="decimal" allowBlank="1" showInputMessage="1" showErrorMessage="1" errorTitle="Input Error" error="Please enter a numeric value between 0 and 99999999999999999" sqref="M74" xr:uid="{00000000-0002-0000-0F00-000032010000}">
      <formula1>0</formula1>
      <formula2>99999999999999900</formula2>
    </dataValidation>
    <dataValidation type="decimal" allowBlank="1" showInputMessage="1" showErrorMessage="1" errorTitle="Input Error" error="Please enter a numeric value between 0 and 99999999999999999" sqref="E75" xr:uid="{00000000-0002-0000-0F00-000033010000}">
      <formula1>0</formula1>
      <formula2>99999999999999900</formula2>
    </dataValidation>
    <dataValidation type="decimal" allowBlank="1" showInputMessage="1" showErrorMessage="1" errorTitle="Input Error" error="Please enter a numeric value between 0 and 99999999999999999" sqref="F75" xr:uid="{00000000-0002-0000-0F00-000034010000}">
      <formula1>0</formula1>
      <formula2>99999999999999900</formula2>
    </dataValidation>
    <dataValidation type="decimal" allowBlank="1" showInputMessage="1" showErrorMessage="1" errorTitle="Input Error" error="Please enter a numeric value between 0 and 99999999999999999" sqref="G75" xr:uid="{00000000-0002-0000-0F00-000035010000}">
      <formula1>0</formula1>
      <formula2>99999999999999900</formula2>
    </dataValidation>
    <dataValidation type="decimal" allowBlank="1" showInputMessage="1" showErrorMessage="1" errorTitle="Input Error" error="Please enter a numeric value between 0 and 99999999999999999" sqref="H75" xr:uid="{00000000-0002-0000-0F00-000036010000}">
      <formula1>0</formula1>
      <formula2>99999999999999900</formula2>
    </dataValidation>
    <dataValidation type="decimal" allowBlank="1" showInputMessage="1" showErrorMessage="1" errorTitle="Input Error" error="Please enter a numeric value between 0 and 99999999999999999" sqref="I75" xr:uid="{00000000-0002-0000-0F00-000037010000}">
      <formula1>0</formula1>
      <formula2>99999999999999900</formula2>
    </dataValidation>
    <dataValidation type="decimal" allowBlank="1" showInputMessage="1" showErrorMessage="1" errorTitle="Input Error" error="Please enter a numeric value between 0 and 99999999999999999" sqref="J75" xr:uid="{00000000-0002-0000-0F00-000038010000}">
      <formula1>0</formula1>
      <formula2>99999999999999900</formula2>
    </dataValidation>
    <dataValidation type="decimal" allowBlank="1" showInputMessage="1" showErrorMessage="1" errorTitle="Input Error" error="Please enter a numeric value between 0 and 99999999999999999" sqref="K75" xr:uid="{00000000-0002-0000-0F00-000039010000}">
      <formula1>0</formula1>
      <formula2>99999999999999900</formula2>
    </dataValidation>
    <dataValidation type="decimal" allowBlank="1" showInputMessage="1" showErrorMessage="1" errorTitle="Input Error" error="Please enter a numeric value between 0 and 99999999999999999" sqref="L75" xr:uid="{00000000-0002-0000-0F00-00003A010000}">
      <formula1>0</formula1>
      <formula2>99999999999999900</formula2>
    </dataValidation>
    <dataValidation type="decimal" allowBlank="1" showInputMessage="1" showErrorMessage="1" errorTitle="Input Error" error="Please enter a numeric value between 0 and 99999999999999999" sqref="M75" xr:uid="{00000000-0002-0000-0F00-00003B010000}">
      <formula1>0</formula1>
      <formula2>99999999999999900</formula2>
    </dataValidation>
    <dataValidation type="decimal" allowBlank="1" showInputMessage="1" showErrorMessage="1" errorTitle="Input Error" error="Please enter a numeric value between 0 and 99999999999999999" sqref="E76" xr:uid="{00000000-0002-0000-0F00-00003C010000}">
      <formula1>0</formula1>
      <formula2>99999999999999900</formula2>
    </dataValidation>
    <dataValidation type="decimal" allowBlank="1" showInputMessage="1" showErrorMessage="1" errorTitle="Input Error" error="Please enter a numeric value between 0 and 99999999999999999" sqref="F76" xr:uid="{00000000-0002-0000-0F00-00003D010000}">
      <formula1>0</formula1>
      <formula2>99999999999999900</formula2>
    </dataValidation>
    <dataValidation type="decimal" allowBlank="1" showInputMessage="1" showErrorMessage="1" errorTitle="Input Error" error="Please enter a numeric value between 0 and 99999999999999999" sqref="G76" xr:uid="{00000000-0002-0000-0F00-00003E010000}">
      <formula1>0</formula1>
      <formula2>99999999999999900</formula2>
    </dataValidation>
    <dataValidation type="decimal" allowBlank="1" showInputMessage="1" showErrorMessage="1" errorTitle="Input Error" error="Please enter a numeric value between 0 and 99999999999999999" sqref="H76" xr:uid="{00000000-0002-0000-0F00-00003F010000}">
      <formula1>0</formula1>
      <formula2>99999999999999900</formula2>
    </dataValidation>
    <dataValidation type="decimal" allowBlank="1" showInputMessage="1" showErrorMessage="1" errorTitle="Input Error" error="Please enter a numeric value between 0 and 99999999999999999" sqref="I76" xr:uid="{00000000-0002-0000-0F00-000040010000}">
      <formula1>0</formula1>
      <formula2>99999999999999900</formula2>
    </dataValidation>
    <dataValidation type="decimal" allowBlank="1" showInputMessage="1" showErrorMessage="1" errorTitle="Input Error" error="Please enter a numeric value between 0 and 99999999999999999" sqref="J76" xr:uid="{00000000-0002-0000-0F00-000041010000}">
      <formula1>0</formula1>
      <formula2>99999999999999900</formula2>
    </dataValidation>
    <dataValidation type="decimal" allowBlank="1" showInputMessage="1" showErrorMessage="1" errorTitle="Input Error" error="Please enter a numeric value between 0 and 99999999999999999" sqref="K76" xr:uid="{00000000-0002-0000-0F00-000042010000}">
      <formula1>0</formula1>
      <formula2>99999999999999900</formula2>
    </dataValidation>
    <dataValidation type="decimal" allowBlank="1" showInputMessage="1" showErrorMessage="1" errorTitle="Input Error" error="Please enter a numeric value between 0 and 99999999999999999" sqref="L76" xr:uid="{00000000-0002-0000-0F00-000043010000}">
      <formula1>0</formula1>
      <formula2>99999999999999900</formula2>
    </dataValidation>
    <dataValidation type="decimal" allowBlank="1" showInputMessage="1" showErrorMessage="1" errorTitle="Input Error" error="Please enter a numeric value between 0 and 99999999999999999" sqref="M76" xr:uid="{00000000-0002-0000-0F00-000044010000}">
      <formula1>0</formula1>
      <formula2>99999999999999900</formula2>
    </dataValidation>
    <dataValidation type="decimal" allowBlank="1" showInputMessage="1" showErrorMessage="1" errorTitle="Input Error" error="Please enter a numeric value between 0 and 99999999999999999" sqref="E77" xr:uid="{00000000-0002-0000-0F00-000045010000}">
      <formula1>0</formula1>
      <formula2>99999999999999900</formula2>
    </dataValidation>
    <dataValidation type="decimal" allowBlank="1" showInputMessage="1" showErrorMessage="1" errorTitle="Input Error" error="Please enter a numeric value between 0 and 99999999999999999" sqref="F77" xr:uid="{00000000-0002-0000-0F00-000046010000}">
      <formula1>0</formula1>
      <formula2>99999999999999900</formula2>
    </dataValidation>
    <dataValidation type="decimal" allowBlank="1" showInputMessage="1" showErrorMessage="1" errorTitle="Input Error" error="Please enter a numeric value between 0 and 99999999999999999" sqref="G77" xr:uid="{00000000-0002-0000-0F00-000047010000}">
      <formula1>0</formula1>
      <formula2>99999999999999900</formula2>
    </dataValidation>
    <dataValidation type="decimal" allowBlank="1" showInputMessage="1" showErrorMessage="1" errorTitle="Input Error" error="Please enter a numeric value between 0 and 99999999999999999" sqref="H77" xr:uid="{00000000-0002-0000-0F00-000048010000}">
      <formula1>0</formula1>
      <formula2>99999999999999900</formula2>
    </dataValidation>
    <dataValidation type="decimal" allowBlank="1" showInputMessage="1" showErrorMessage="1" errorTitle="Input Error" error="Please enter a numeric value between 0 and 99999999999999999" sqref="I77" xr:uid="{00000000-0002-0000-0F00-000049010000}">
      <formula1>0</formula1>
      <formula2>99999999999999900</formula2>
    </dataValidation>
    <dataValidation type="decimal" allowBlank="1" showInputMessage="1" showErrorMessage="1" errorTitle="Input Error" error="Please enter a numeric value between 0 and 99999999999999999" sqref="J77" xr:uid="{00000000-0002-0000-0F00-00004A010000}">
      <formula1>0</formula1>
      <formula2>99999999999999900</formula2>
    </dataValidation>
    <dataValidation type="decimal" allowBlank="1" showInputMessage="1" showErrorMessage="1" errorTitle="Input Error" error="Please enter a numeric value between 0 and 99999999999999999" sqref="K77" xr:uid="{00000000-0002-0000-0F00-00004B010000}">
      <formula1>0</formula1>
      <formula2>99999999999999900</formula2>
    </dataValidation>
    <dataValidation type="decimal" allowBlank="1" showInputMessage="1" showErrorMessage="1" errorTitle="Input Error" error="Please enter a numeric value between 0 and 99999999999999999" sqref="L77" xr:uid="{00000000-0002-0000-0F00-00004C010000}">
      <formula1>0</formula1>
      <formula2>99999999999999900</formula2>
    </dataValidation>
    <dataValidation type="decimal" allowBlank="1" showInputMessage="1" showErrorMessage="1" errorTitle="Input Error" error="Please enter a numeric value between 0 and 99999999999999999" sqref="M77" xr:uid="{00000000-0002-0000-0F00-00004D010000}">
      <formula1>0</formula1>
      <formula2>99999999999999900</formula2>
    </dataValidation>
    <dataValidation type="decimal" allowBlank="1" showInputMessage="1" showErrorMessage="1" errorTitle="Input Error" error="Please enter a numeric value between 0 and 99999999999999999" sqref="E86" xr:uid="{00000000-0002-0000-0F00-00004E010000}">
      <formula1>0</formula1>
      <formula2>99999999999999900</formula2>
    </dataValidation>
    <dataValidation type="decimal" allowBlank="1" showInputMessage="1" showErrorMessage="1" errorTitle="Input Error" error="Please enter a numeric value between 0 and 99999999999999999" sqref="F86" xr:uid="{00000000-0002-0000-0F00-00004F010000}">
      <formula1>0</formula1>
      <formula2>99999999999999900</formula2>
    </dataValidation>
    <dataValidation type="decimal" allowBlank="1" showInputMessage="1" showErrorMessage="1" errorTitle="Input Error" error="Please enter a numeric value between 0 and 99999999999999999" sqref="G86" xr:uid="{00000000-0002-0000-0F00-000050010000}">
      <formula1>0</formula1>
      <formula2>99999999999999900</formula2>
    </dataValidation>
    <dataValidation type="decimal" allowBlank="1" showInputMessage="1" showErrorMessage="1" errorTitle="Input Error" error="Please enter a numeric value between 0 and 99999999999999999" sqref="H86" xr:uid="{00000000-0002-0000-0F00-000051010000}">
      <formula1>0</formula1>
      <formula2>99999999999999900</formula2>
    </dataValidation>
    <dataValidation type="decimal" allowBlank="1" showInputMessage="1" showErrorMessage="1" errorTitle="Input Error" error="Please enter a numeric value between 0 and 99999999999999999" sqref="I86" xr:uid="{00000000-0002-0000-0F00-000052010000}">
      <formula1>0</formula1>
      <formula2>99999999999999900</formula2>
    </dataValidation>
    <dataValidation type="decimal" allowBlank="1" showInputMessage="1" showErrorMessage="1" errorTitle="Input Error" error="Please enter a numeric value between 0 and 99999999999999999" sqref="J86" xr:uid="{00000000-0002-0000-0F00-000053010000}">
      <formula1>0</formula1>
      <formula2>99999999999999900</formula2>
    </dataValidation>
    <dataValidation type="decimal" allowBlank="1" showInputMessage="1" showErrorMessage="1" errorTitle="Input Error" error="Please enter a numeric value between 0 and 99999999999999999" sqref="K86" xr:uid="{00000000-0002-0000-0F00-000054010000}">
      <formula1>0</formula1>
      <formula2>99999999999999900</formula2>
    </dataValidation>
    <dataValidation type="decimal" allowBlank="1" showInputMessage="1" showErrorMessage="1" errorTitle="Input Error" error="Please enter a numeric value between 0 and 99999999999999999" sqref="L86" xr:uid="{00000000-0002-0000-0F00-000055010000}">
      <formula1>0</formula1>
      <formula2>99999999999999900</formula2>
    </dataValidation>
    <dataValidation type="decimal" allowBlank="1" showInputMessage="1" showErrorMessage="1" errorTitle="Input Error" error="Please enter a numeric value between 0 and 99999999999999999" sqref="M86" xr:uid="{00000000-0002-0000-0F00-000056010000}">
      <formula1>0</formula1>
      <formula2>99999999999999900</formula2>
    </dataValidation>
    <dataValidation type="decimal" allowBlank="1" showInputMessage="1" showErrorMessage="1" errorTitle="Input Error" error="Please enter a numeric value between 0 and 99999999999999999" sqref="E96:M96" xr:uid="{00000000-0002-0000-0F00-000057010000}">
      <formula1>0</formula1>
      <formula2>99999999999999900</formula2>
    </dataValidation>
    <dataValidation type="decimal" allowBlank="1" showInputMessage="1" showErrorMessage="1" errorTitle="Input Error" error="Please enter a numeric value between 0 and 99999999999999999" sqref="E110" xr:uid="{00000000-0002-0000-0F00-000058010000}">
      <formula1>0</formula1>
      <formula2>99999999999999900</formula2>
    </dataValidation>
    <dataValidation type="decimal" allowBlank="1" showInputMessage="1" showErrorMessage="1" errorTitle="Input Error" error="Please enter a numeric value between 0 and 99999999999999999" sqref="F110" xr:uid="{00000000-0002-0000-0F00-000059010000}">
      <formula1>0</formula1>
      <formula2>99999999999999900</formula2>
    </dataValidation>
    <dataValidation type="decimal" allowBlank="1" showInputMessage="1" showErrorMessage="1" errorTitle="Input Error" error="Please enter a numeric value between 0 and 99999999999999999" sqref="G110" xr:uid="{00000000-0002-0000-0F00-00005A010000}">
      <formula1>0</formula1>
      <formula2>99999999999999900</formula2>
    </dataValidation>
    <dataValidation type="decimal" allowBlank="1" showInputMessage="1" showErrorMessage="1" errorTitle="Input Error" error="Please enter a numeric value between 0 and 99999999999999999" sqref="H110" xr:uid="{00000000-0002-0000-0F00-00005B010000}">
      <formula1>0</formula1>
      <formula2>99999999999999900</formula2>
    </dataValidation>
    <dataValidation type="decimal" allowBlank="1" showInputMessage="1" showErrorMessage="1" errorTitle="Input Error" error="Please enter a numeric value between 0 and 99999999999999999" sqref="I110" xr:uid="{00000000-0002-0000-0F00-00005C010000}">
      <formula1>0</formula1>
      <formula2>99999999999999900</formula2>
    </dataValidation>
    <dataValidation type="decimal" allowBlank="1" showInputMessage="1" showErrorMessage="1" errorTitle="Input Error" error="Please enter a numeric value between 0 and 99999999999999999" sqref="J110" xr:uid="{00000000-0002-0000-0F00-00005D010000}">
      <formula1>0</formula1>
      <formula2>99999999999999900</formula2>
    </dataValidation>
    <dataValidation type="decimal" allowBlank="1" showInputMessage="1" showErrorMessage="1" errorTitle="Input Error" error="Please enter a numeric value between 0 and 99999999999999999" sqref="K110" xr:uid="{00000000-0002-0000-0F00-00005E010000}">
      <formula1>0</formula1>
      <formula2>99999999999999900</formula2>
    </dataValidation>
    <dataValidation type="decimal" allowBlank="1" showInputMessage="1" showErrorMessage="1" errorTitle="Input Error" error="Please enter a numeric value between 0 and 99999999999999999" sqref="L110" xr:uid="{00000000-0002-0000-0F00-00005F010000}">
      <formula1>0</formula1>
      <formula2>99999999999999900</formula2>
    </dataValidation>
    <dataValidation type="decimal" allowBlank="1" showInputMessage="1" showErrorMessage="1" errorTitle="Input Error" error="Please enter a numeric value between 0 and 99999999999999999" sqref="M110" xr:uid="{00000000-0002-0000-0F00-000060010000}">
      <formula1>0</formula1>
      <formula2>99999999999999900</formula2>
    </dataValidation>
    <dataValidation type="decimal" allowBlank="1" showInputMessage="1" showErrorMessage="1" errorTitle="Input Error" error="Please enter a numeric value between 0 and 99999999999999999" sqref="E111" xr:uid="{00000000-0002-0000-0F00-000061010000}">
      <formula1>0</formula1>
      <formula2>99999999999999900</formula2>
    </dataValidation>
    <dataValidation type="decimal" allowBlank="1" showInputMessage="1" showErrorMessage="1" errorTitle="Input Error" error="Please enter a numeric value between 0 and 99999999999999999" sqref="F111" xr:uid="{00000000-0002-0000-0F00-000062010000}">
      <formula1>0</formula1>
      <formula2>99999999999999900</formula2>
    </dataValidation>
    <dataValidation type="decimal" allowBlank="1" showInputMessage="1" showErrorMessage="1" errorTitle="Input Error" error="Please enter a numeric value between 0 and 99999999999999999" sqref="G111" xr:uid="{00000000-0002-0000-0F00-000063010000}">
      <formula1>0</formula1>
      <formula2>99999999999999900</formula2>
    </dataValidation>
    <dataValidation type="decimal" allowBlank="1" showInputMessage="1" showErrorMessage="1" errorTitle="Input Error" error="Please enter a numeric value between 0 and 99999999999999999" sqref="H111" xr:uid="{00000000-0002-0000-0F00-000064010000}">
      <formula1>0</formula1>
      <formula2>99999999999999900</formula2>
    </dataValidation>
    <dataValidation type="decimal" allowBlank="1" showInputMessage="1" showErrorMessage="1" errorTitle="Input Error" error="Please enter a numeric value between 0 and 99999999999999999" sqref="I111" xr:uid="{00000000-0002-0000-0F00-000065010000}">
      <formula1>0</formula1>
      <formula2>99999999999999900</formula2>
    </dataValidation>
    <dataValidation type="decimal" allowBlank="1" showInputMessage="1" showErrorMessage="1" errorTitle="Input Error" error="Please enter a numeric value between 0 and 99999999999999999" sqref="J111" xr:uid="{00000000-0002-0000-0F00-000066010000}">
      <formula1>0</formula1>
      <formula2>99999999999999900</formula2>
    </dataValidation>
    <dataValidation type="decimal" allowBlank="1" showInputMessage="1" showErrorMessage="1" errorTitle="Input Error" error="Please enter a numeric value between 0 and 99999999999999999" sqref="K111" xr:uid="{00000000-0002-0000-0F00-000067010000}">
      <formula1>0</formula1>
      <formula2>99999999999999900</formula2>
    </dataValidation>
    <dataValidation type="decimal" allowBlank="1" showInputMessage="1" showErrorMessage="1" errorTitle="Input Error" error="Please enter a numeric value between 0 and 99999999999999999" sqref="L111" xr:uid="{00000000-0002-0000-0F00-000068010000}">
      <formula1>0</formula1>
      <formula2>99999999999999900</formula2>
    </dataValidation>
    <dataValidation type="decimal" allowBlank="1" showInputMessage="1" showErrorMessage="1" errorTitle="Input Error" error="Please enter a numeric value between 0 and 99999999999999999" sqref="M111" xr:uid="{00000000-0002-0000-0F00-000069010000}">
      <formula1>0</formula1>
      <formula2>99999999999999900</formula2>
    </dataValidation>
    <dataValidation type="decimal" allowBlank="1" showInputMessage="1" showErrorMessage="1" errorTitle="Input Error" error="Please enter a numeric value between 0 and 99999999999999999" sqref="E112" xr:uid="{00000000-0002-0000-0F00-00006A010000}">
      <formula1>0</formula1>
      <formula2>99999999999999900</formula2>
    </dataValidation>
    <dataValidation type="decimal" allowBlank="1" showInputMessage="1" showErrorMessage="1" errorTitle="Input Error" error="Please enter a numeric value between 0 and 99999999999999999" sqref="F112" xr:uid="{00000000-0002-0000-0F00-00006B010000}">
      <formula1>0</formula1>
      <formula2>99999999999999900</formula2>
    </dataValidation>
    <dataValidation type="decimal" allowBlank="1" showInputMessage="1" showErrorMessage="1" errorTitle="Input Error" error="Please enter a numeric value between 0 and 99999999999999999" sqref="G112" xr:uid="{00000000-0002-0000-0F00-00006C010000}">
      <formula1>0</formula1>
      <formula2>99999999999999900</formula2>
    </dataValidation>
    <dataValidation type="decimal" allowBlank="1" showInputMessage="1" showErrorMessage="1" errorTitle="Input Error" error="Please enter a numeric value between 0 and 99999999999999999" sqref="H112" xr:uid="{00000000-0002-0000-0F00-00006D010000}">
      <formula1>0</formula1>
      <formula2>99999999999999900</formula2>
    </dataValidation>
    <dataValidation type="decimal" allowBlank="1" showInputMessage="1" showErrorMessage="1" errorTitle="Input Error" error="Please enter a numeric value between 0 and 99999999999999999" sqref="I112" xr:uid="{00000000-0002-0000-0F00-00006E010000}">
      <formula1>0</formula1>
      <formula2>99999999999999900</formula2>
    </dataValidation>
    <dataValidation type="decimal" allowBlank="1" showInputMessage="1" showErrorMessage="1" errorTitle="Input Error" error="Please enter a numeric value between 0 and 99999999999999999" sqref="J112" xr:uid="{00000000-0002-0000-0F00-00006F010000}">
      <formula1>0</formula1>
      <formula2>99999999999999900</formula2>
    </dataValidation>
    <dataValidation type="decimal" allowBlank="1" showInputMessage="1" showErrorMessage="1" errorTitle="Input Error" error="Please enter a numeric value between 0 and 99999999999999999" sqref="K112" xr:uid="{00000000-0002-0000-0F00-000070010000}">
      <formula1>0</formula1>
      <formula2>99999999999999900</formula2>
    </dataValidation>
    <dataValidation type="decimal" allowBlank="1" showInputMessage="1" showErrorMessage="1" errorTitle="Input Error" error="Please enter a numeric value between 0 and 99999999999999999" sqref="L112" xr:uid="{00000000-0002-0000-0F00-000071010000}">
      <formula1>0</formula1>
      <formula2>99999999999999900</formula2>
    </dataValidation>
    <dataValidation type="decimal" allowBlank="1" showInputMessage="1" showErrorMessage="1" errorTitle="Input Error" error="Please enter a numeric value between 0 and 99999999999999999" sqref="M112" xr:uid="{00000000-0002-0000-0F00-000072010000}">
      <formula1>0</formula1>
      <formula2>99999999999999900</formula2>
    </dataValidation>
    <dataValidation type="decimal" allowBlank="1" showInputMessage="1" showErrorMessage="1" errorTitle="Input Error" error="Please enter a numeric value between 0 and 99999999999999999" sqref="E113" xr:uid="{00000000-0002-0000-0F00-000073010000}">
      <formula1>0</formula1>
      <formula2>99999999999999900</formula2>
    </dataValidation>
    <dataValidation type="decimal" allowBlank="1" showInputMessage="1" showErrorMessage="1" errorTitle="Input Error" error="Please enter a numeric value between 0 and 99999999999999999" sqref="F113" xr:uid="{00000000-0002-0000-0F00-000074010000}">
      <formula1>0</formula1>
      <formula2>99999999999999900</formula2>
    </dataValidation>
    <dataValidation type="decimal" allowBlank="1" showInputMessage="1" showErrorMessage="1" errorTitle="Input Error" error="Please enter a numeric value between 0 and 99999999999999999" sqref="G113" xr:uid="{00000000-0002-0000-0F00-000075010000}">
      <formula1>0</formula1>
      <formula2>99999999999999900</formula2>
    </dataValidation>
    <dataValidation type="decimal" allowBlank="1" showInputMessage="1" showErrorMessage="1" errorTitle="Input Error" error="Please enter a numeric value between 0 and 99999999999999999" sqref="H113" xr:uid="{00000000-0002-0000-0F00-000076010000}">
      <formula1>0</formula1>
      <formula2>99999999999999900</formula2>
    </dataValidation>
    <dataValidation type="decimal" allowBlank="1" showInputMessage="1" showErrorMessage="1" errorTitle="Input Error" error="Please enter a numeric value between 0 and 99999999999999999" sqref="I113" xr:uid="{00000000-0002-0000-0F00-000077010000}">
      <formula1>0</formula1>
      <formula2>99999999999999900</formula2>
    </dataValidation>
    <dataValidation type="decimal" allowBlank="1" showInputMessage="1" showErrorMessage="1" errorTitle="Input Error" error="Please enter a numeric value between 0 and 99999999999999999" sqref="J113" xr:uid="{00000000-0002-0000-0F00-000078010000}">
      <formula1>0</formula1>
      <formula2>99999999999999900</formula2>
    </dataValidation>
    <dataValidation type="decimal" allowBlank="1" showInputMessage="1" showErrorMessage="1" errorTitle="Input Error" error="Please enter a numeric value between 0 and 99999999999999999" sqref="K113" xr:uid="{00000000-0002-0000-0F00-000079010000}">
      <formula1>0</formula1>
      <formula2>99999999999999900</formula2>
    </dataValidation>
    <dataValidation type="decimal" allowBlank="1" showInputMessage="1" showErrorMessage="1" errorTitle="Input Error" error="Please enter a numeric value between 0 and 99999999999999999" sqref="L113" xr:uid="{00000000-0002-0000-0F00-00007A010000}">
      <formula1>0</formula1>
      <formula2>99999999999999900</formula2>
    </dataValidation>
    <dataValidation type="decimal" allowBlank="1" showInputMessage="1" showErrorMessage="1" errorTitle="Input Error" error="Please enter a numeric value between 0 and 99999999999999999" sqref="M113" xr:uid="{00000000-0002-0000-0F00-00007B010000}">
      <formula1>0</formula1>
      <formula2>99999999999999900</formula2>
    </dataValidation>
    <dataValidation type="decimal" allowBlank="1" showInputMessage="1" showErrorMessage="1" errorTitle="Input Error" error="Please enter a numeric value between 0 and 99999999999999999" sqref="E114" xr:uid="{00000000-0002-0000-0F00-00007C010000}">
      <formula1>0</formula1>
      <formula2>99999999999999900</formula2>
    </dataValidation>
    <dataValidation type="decimal" allowBlank="1" showInputMessage="1" showErrorMessage="1" errorTitle="Input Error" error="Please enter a numeric value between 0 and 99999999999999999" sqref="F114" xr:uid="{00000000-0002-0000-0F00-00007D010000}">
      <formula1>0</formula1>
      <formula2>99999999999999900</formula2>
    </dataValidation>
    <dataValidation type="decimal" allowBlank="1" showInputMessage="1" showErrorMessage="1" errorTitle="Input Error" error="Please enter a numeric value between 0 and 99999999999999999" sqref="G114" xr:uid="{00000000-0002-0000-0F00-00007E010000}">
      <formula1>0</formula1>
      <formula2>99999999999999900</formula2>
    </dataValidation>
    <dataValidation type="decimal" allowBlank="1" showInputMessage="1" showErrorMessage="1" errorTitle="Input Error" error="Please enter a numeric value between 0 and 99999999999999999" sqref="H114" xr:uid="{00000000-0002-0000-0F00-00007F010000}">
      <formula1>0</formula1>
      <formula2>99999999999999900</formula2>
    </dataValidation>
    <dataValidation type="decimal" allowBlank="1" showInputMessage="1" showErrorMessage="1" errorTitle="Input Error" error="Please enter a numeric value between 0 and 99999999999999999" sqref="I114" xr:uid="{00000000-0002-0000-0F00-000080010000}">
      <formula1>0</formula1>
      <formula2>99999999999999900</formula2>
    </dataValidation>
    <dataValidation type="decimal" allowBlank="1" showInputMessage="1" showErrorMessage="1" errorTitle="Input Error" error="Please enter a numeric value between 0 and 99999999999999999" sqref="J114" xr:uid="{00000000-0002-0000-0F00-000081010000}">
      <formula1>0</formula1>
      <formula2>99999999999999900</formula2>
    </dataValidation>
    <dataValidation type="decimal" allowBlank="1" showInputMessage="1" showErrorMessage="1" errorTitle="Input Error" error="Please enter a numeric value between 0 and 99999999999999999" sqref="K114" xr:uid="{00000000-0002-0000-0F00-000082010000}">
      <formula1>0</formula1>
      <formula2>99999999999999900</formula2>
    </dataValidation>
    <dataValidation type="decimal" allowBlank="1" showInputMessage="1" showErrorMessage="1" errorTitle="Input Error" error="Please enter a numeric value between 0 and 99999999999999999" sqref="L114" xr:uid="{00000000-0002-0000-0F00-000083010000}">
      <formula1>0</formula1>
      <formula2>99999999999999900</formula2>
    </dataValidation>
    <dataValidation type="decimal" allowBlank="1" showInputMessage="1" showErrorMessage="1" errorTitle="Input Error" error="Please enter a numeric value between 0 and 99999999999999999" sqref="M114" xr:uid="{00000000-0002-0000-0F00-000084010000}">
      <formula1>0</formula1>
      <formula2>99999999999999900</formula2>
    </dataValidation>
    <dataValidation type="decimal" allowBlank="1" showInputMessage="1" showErrorMessage="1" errorTitle="Input Error" error="Please enter a numeric value between 0 and 99999999999999999" sqref="E115" xr:uid="{00000000-0002-0000-0F00-000085010000}">
      <formula1>0</formula1>
      <formula2>99999999999999900</formula2>
    </dataValidation>
    <dataValidation type="decimal" allowBlank="1" showInputMessage="1" showErrorMessage="1" errorTitle="Input Error" error="Please enter a numeric value between 0 and 99999999999999999" sqref="F115" xr:uid="{00000000-0002-0000-0F00-000086010000}">
      <formula1>0</formula1>
      <formula2>99999999999999900</formula2>
    </dataValidation>
    <dataValidation type="decimal" allowBlank="1" showInputMessage="1" showErrorMessage="1" errorTitle="Input Error" error="Please enter a numeric value between 0 and 99999999999999999" sqref="G115" xr:uid="{00000000-0002-0000-0F00-000087010000}">
      <formula1>0</formula1>
      <formula2>99999999999999900</formula2>
    </dataValidation>
    <dataValidation type="decimal" allowBlank="1" showInputMessage="1" showErrorMessage="1" errorTitle="Input Error" error="Please enter a numeric value between 0 and 99999999999999999" sqref="H115" xr:uid="{00000000-0002-0000-0F00-000088010000}">
      <formula1>0</formula1>
      <formula2>99999999999999900</formula2>
    </dataValidation>
    <dataValidation type="decimal" allowBlank="1" showInputMessage="1" showErrorMessage="1" errorTitle="Input Error" error="Please enter a numeric value between 0 and 99999999999999999" sqref="I115" xr:uid="{00000000-0002-0000-0F00-000089010000}">
      <formula1>0</formula1>
      <formula2>99999999999999900</formula2>
    </dataValidation>
    <dataValidation type="decimal" allowBlank="1" showInputMessage="1" showErrorMessage="1" errorTitle="Input Error" error="Please enter a numeric value between 0 and 99999999999999999" sqref="J115" xr:uid="{00000000-0002-0000-0F00-00008A010000}">
      <formula1>0</formula1>
      <formula2>99999999999999900</formula2>
    </dataValidation>
    <dataValidation type="decimal" allowBlank="1" showInputMessage="1" showErrorMessage="1" errorTitle="Input Error" error="Please enter a numeric value between 0 and 99999999999999999" sqref="K115" xr:uid="{00000000-0002-0000-0F00-00008B010000}">
      <formula1>0</formula1>
      <formula2>99999999999999900</formula2>
    </dataValidation>
    <dataValidation type="decimal" allowBlank="1" showInputMessage="1" showErrorMessage="1" errorTitle="Input Error" error="Please enter a numeric value between 0 and 99999999999999999" sqref="L115" xr:uid="{00000000-0002-0000-0F00-00008C010000}">
      <formula1>0</formula1>
      <formula2>99999999999999900</formula2>
    </dataValidation>
    <dataValidation type="decimal" allowBlank="1" showInputMessage="1" showErrorMessage="1" errorTitle="Input Error" error="Please enter a numeric value between 0 and 99999999999999999" sqref="M115" xr:uid="{00000000-0002-0000-0F00-00008D010000}">
      <formula1>0</formula1>
      <formula2>99999999999999900</formula2>
    </dataValidation>
    <dataValidation type="decimal" allowBlank="1" showInputMessage="1" showErrorMessage="1" errorTitle="Input Error" error="Please enter a numeric value between 0 and 99999999999999999" sqref="E116" xr:uid="{00000000-0002-0000-0F00-00008E010000}">
      <formula1>0</formula1>
      <formula2>99999999999999900</formula2>
    </dataValidation>
    <dataValidation type="decimal" allowBlank="1" showInputMessage="1" showErrorMessage="1" errorTitle="Input Error" error="Please enter a numeric value between 0 and 99999999999999999" sqref="F116" xr:uid="{00000000-0002-0000-0F00-00008F010000}">
      <formula1>0</formula1>
      <formula2>99999999999999900</formula2>
    </dataValidation>
    <dataValidation type="decimal" allowBlank="1" showInputMessage="1" showErrorMessage="1" errorTitle="Input Error" error="Please enter a numeric value between 0 and 99999999999999999" sqref="G116" xr:uid="{00000000-0002-0000-0F00-000090010000}">
      <formula1>0</formula1>
      <formula2>99999999999999900</formula2>
    </dataValidation>
    <dataValidation type="decimal" allowBlank="1" showInputMessage="1" showErrorMessage="1" errorTitle="Input Error" error="Please enter a numeric value between 0 and 99999999999999999" sqref="H116" xr:uid="{00000000-0002-0000-0F00-000091010000}">
      <formula1>0</formula1>
      <formula2>99999999999999900</formula2>
    </dataValidation>
    <dataValidation type="decimal" allowBlank="1" showInputMessage="1" showErrorMessage="1" errorTitle="Input Error" error="Please enter a numeric value between 0 and 99999999999999999" sqref="I116" xr:uid="{00000000-0002-0000-0F00-000092010000}">
      <formula1>0</formula1>
      <formula2>99999999999999900</formula2>
    </dataValidation>
    <dataValidation type="decimal" allowBlank="1" showInputMessage="1" showErrorMessage="1" errorTitle="Input Error" error="Please enter a numeric value between 0 and 99999999999999999" sqref="J116" xr:uid="{00000000-0002-0000-0F00-000093010000}">
      <formula1>0</formula1>
      <formula2>99999999999999900</formula2>
    </dataValidation>
    <dataValidation type="decimal" allowBlank="1" showInputMessage="1" showErrorMessage="1" errorTitle="Input Error" error="Please enter a numeric value between 0 and 99999999999999999" sqref="K116" xr:uid="{00000000-0002-0000-0F00-000094010000}">
      <formula1>0</formula1>
      <formula2>99999999999999900</formula2>
    </dataValidation>
    <dataValidation type="decimal" allowBlank="1" showInputMessage="1" showErrorMessage="1" errorTitle="Input Error" error="Please enter a numeric value between 0 and 99999999999999999" sqref="L116" xr:uid="{00000000-0002-0000-0F00-000095010000}">
      <formula1>0</formula1>
      <formula2>99999999999999900</formula2>
    </dataValidation>
    <dataValidation type="decimal" allowBlank="1" showInputMessage="1" showErrorMessage="1" errorTitle="Input Error" error="Please enter a numeric value between 0 and 99999999999999999" sqref="M116" xr:uid="{00000000-0002-0000-0F00-000096010000}">
      <formula1>0</formula1>
      <formula2>99999999999999900</formula2>
    </dataValidation>
    <dataValidation type="decimal" allowBlank="1" showInputMessage="1" showErrorMessage="1" errorTitle="Input Error" error="Please enter a numeric value between 0 and 99999999999999999" sqref="E117" xr:uid="{00000000-0002-0000-0F00-000097010000}">
      <formula1>0</formula1>
      <formula2>99999999999999900</formula2>
    </dataValidation>
    <dataValidation type="decimal" allowBlank="1" showInputMessage="1" showErrorMessage="1" errorTitle="Input Error" error="Please enter a numeric value between 0 and 99999999999999999" sqref="F117" xr:uid="{00000000-0002-0000-0F00-000098010000}">
      <formula1>0</formula1>
      <formula2>99999999999999900</formula2>
    </dataValidation>
    <dataValidation type="decimal" allowBlank="1" showInputMessage="1" showErrorMessage="1" errorTitle="Input Error" error="Please enter a numeric value between 0 and 99999999999999999" sqref="G117" xr:uid="{00000000-0002-0000-0F00-000099010000}">
      <formula1>0</formula1>
      <formula2>99999999999999900</formula2>
    </dataValidation>
    <dataValidation type="decimal" allowBlank="1" showInputMessage="1" showErrorMessage="1" errorTitle="Input Error" error="Please enter a numeric value between 0 and 99999999999999999" sqref="H117" xr:uid="{00000000-0002-0000-0F00-00009A010000}">
      <formula1>0</formula1>
      <formula2>99999999999999900</formula2>
    </dataValidation>
    <dataValidation type="decimal" allowBlank="1" showInputMessage="1" showErrorMessage="1" errorTitle="Input Error" error="Please enter a numeric value between 0 and 99999999999999999" sqref="I117" xr:uid="{00000000-0002-0000-0F00-00009B010000}">
      <formula1>0</formula1>
      <formula2>99999999999999900</formula2>
    </dataValidation>
    <dataValidation type="decimal" allowBlank="1" showInputMessage="1" showErrorMessage="1" errorTitle="Input Error" error="Please enter a numeric value between 0 and 99999999999999999" sqref="J117" xr:uid="{00000000-0002-0000-0F00-00009C010000}">
      <formula1>0</formula1>
      <formula2>99999999999999900</formula2>
    </dataValidation>
    <dataValidation type="decimal" allowBlank="1" showInputMessage="1" showErrorMessage="1" errorTitle="Input Error" error="Please enter a numeric value between 0 and 99999999999999999" sqref="K117" xr:uid="{00000000-0002-0000-0F00-00009D010000}">
      <formula1>0</formula1>
      <formula2>99999999999999900</formula2>
    </dataValidation>
    <dataValidation type="decimal" allowBlank="1" showInputMessage="1" showErrorMessage="1" errorTitle="Input Error" error="Please enter a numeric value between 0 and 99999999999999999" sqref="L117" xr:uid="{00000000-0002-0000-0F00-00009E010000}">
      <formula1>0</formula1>
      <formula2>99999999999999900</formula2>
    </dataValidation>
    <dataValidation type="decimal" allowBlank="1" showInputMessage="1" showErrorMessage="1" errorTitle="Input Error" error="Please enter a numeric value between 0 and 99999999999999999" sqref="M117" xr:uid="{00000000-0002-0000-0F00-00009F010000}">
      <formula1>0</formula1>
      <formula2>99999999999999900</formula2>
    </dataValidation>
    <dataValidation type="decimal" allowBlank="1" showInputMessage="1" showErrorMessage="1" errorTitle="Input Error" error="Please enter a numeric value between 0 and 99999999999999999" sqref="E118" xr:uid="{00000000-0002-0000-0F00-0000A0010000}">
      <formula1>0</formula1>
      <formula2>99999999999999900</formula2>
    </dataValidation>
    <dataValidation type="decimal" allowBlank="1" showInputMessage="1" showErrorMessage="1" errorTitle="Input Error" error="Please enter a numeric value between 0 and 99999999999999999" sqref="F118" xr:uid="{00000000-0002-0000-0F00-0000A1010000}">
      <formula1>0</formula1>
      <formula2>99999999999999900</formula2>
    </dataValidation>
    <dataValidation type="decimal" allowBlank="1" showInputMessage="1" showErrorMessage="1" errorTitle="Input Error" error="Please enter a numeric value between 0 and 99999999999999999" sqref="G118" xr:uid="{00000000-0002-0000-0F00-0000A2010000}">
      <formula1>0</formula1>
      <formula2>99999999999999900</formula2>
    </dataValidation>
    <dataValidation type="decimal" allowBlank="1" showInputMessage="1" showErrorMessage="1" errorTitle="Input Error" error="Please enter a numeric value between 0 and 99999999999999999" sqref="H118" xr:uid="{00000000-0002-0000-0F00-0000A3010000}">
      <formula1>0</formula1>
      <formula2>99999999999999900</formula2>
    </dataValidation>
    <dataValidation type="decimal" allowBlank="1" showInputMessage="1" showErrorMessage="1" errorTitle="Input Error" error="Please enter a numeric value between 0 and 99999999999999999" sqref="I118" xr:uid="{00000000-0002-0000-0F00-0000A4010000}">
      <formula1>0</formula1>
      <formula2>99999999999999900</formula2>
    </dataValidation>
    <dataValidation type="decimal" allowBlank="1" showInputMessage="1" showErrorMessage="1" errorTitle="Input Error" error="Please enter a numeric value between 0 and 99999999999999999" sqref="J118" xr:uid="{00000000-0002-0000-0F00-0000A5010000}">
      <formula1>0</formula1>
      <formula2>99999999999999900</formula2>
    </dataValidation>
    <dataValidation type="decimal" allowBlank="1" showInputMessage="1" showErrorMessage="1" errorTitle="Input Error" error="Please enter a numeric value between 0 and 99999999999999999" sqref="K118" xr:uid="{00000000-0002-0000-0F00-0000A6010000}">
      <formula1>0</formula1>
      <formula2>99999999999999900</formula2>
    </dataValidation>
    <dataValidation type="decimal" allowBlank="1" showInputMessage="1" showErrorMessage="1" errorTitle="Input Error" error="Please enter a numeric value between 0 and 99999999999999999" sqref="L118" xr:uid="{00000000-0002-0000-0F00-0000A7010000}">
      <formula1>0</formula1>
      <formula2>99999999999999900</formula2>
    </dataValidation>
    <dataValidation type="decimal" allowBlank="1" showInputMessage="1" showErrorMessage="1" errorTitle="Input Error" error="Please enter a numeric value between 0 and 99999999999999999" sqref="M118" xr:uid="{00000000-0002-0000-0F00-0000A8010000}">
      <formula1>0</formula1>
      <formula2>99999999999999900</formula2>
    </dataValidation>
    <dataValidation type="decimal" allowBlank="1" showInputMessage="1" showErrorMessage="1" errorTitle="Input Error" error="Please enter a numeric value between 0 and 99999999999999999" sqref="E120" xr:uid="{00000000-0002-0000-0F00-0000A9010000}">
      <formula1>0</formula1>
      <formula2>99999999999999900</formula2>
    </dataValidation>
    <dataValidation type="decimal" allowBlank="1" showInputMessage="1" showErrorMessage="1" errorTitle="Input Error" error="Please enter a numeric value between 0 and 99999999999999999" sqref="F120" xr:uid="{00000000-0002-0000-0F00-0000AA010000}">
      <formula1>0</formula1>
      <formula2>99999999999999900</formula2>
    </dataValidation>
    <dataValidation type="decimal" allowBlank="1" showInputMessage="1" showErrorMessage="1" errorTitle="Input Error" error="Please enter a numeric value between 0 and 99999999999999999" sqref="G120" xr:uid="{00000000-0002-0000-0F00-0000AB010000}">
      <formula1>0</formula1>
      <formula2>99999999999999900</formula2>
    </dataValidation>
    <dataValidation type="decimal" allowBlank="1" showInputMessage="1" showErrorMessage="1" errorTitle="Input Error" error="Please enter a numeric value between 0 and 99999999999999999" sqref="H120" xr:uid="{00000000-0002-0000-0F00-0000AC010000}">
      <formula1>0</formula1>
      <formula2>99999999999999900</formula2>
    </dataValidation>
    <dataValidation type="decimal" allowBlank="1" showInputMessage="1" showErrorMessage="1" errorTitle="Input Error" error="Please enter a numeric value between 0 and 99999999999999999" sqref="I120" xr:uid="{00000000-0002-0000-0F00-0000AD010000}">
      <formula1>0</formula1>
      <formula2>99999999999999900</formula2>
    </dataValidation>
    <dataValidation type="decimal" allowBlank="1" showInputMessage="1" showErrorMessage="1" errorTitle="Input Error" error="Please enter a numeric value between 0 and 99999999999999999" sqref="J120" xr:uid="{00000000-0002-0000-0F00-0000AE010000}">
      <formula1>0</formula1>
      <formula2>99999999999999900</formula2>
    </dataValidation>
    <dataValidation type="decimal" allowBlank="1" showInputMessage="1" showErrorMessage="1" errorTitle="Input Error" error="Please enter a numeric value between 0 and 99999999999999999" sqref="K120" xr:uid="{00000000-0002-0000-0F00-0000AF010000}">
      <formula1>0</formula1>
      <formula2>99999999999999900</formula2>
    </dataValidation>
    <dataValidation type="decimal" allowBlank="1" showInputMessage="1" showErrorMessage="1" errorTitle="Input Error" error="Please enter a numeric value between 0 and 99999999999999999" sqref="L120" xr:uid="{00000000-0002-0000-0F00-0000B0010000}">
      <formula1>0</formula1>
      <formula2>99999999999999900</formula2>
    </dataValidation>
    <dataValidation type="decimal" allowBlank="1" showInputMessage="1" showErrorMessage="1" errorTitle="Input Error" error="Please enter a numeric value between 0 and 99999999999999999" sqref="M120" xr:uid="{00000000-0002-0000-0F00-0000B1010000}">
      <formula1>0</formula1>
      <formula2>99999999999999900</formula2>
    </dataValidation>
    <dataValidation type="decimal" allowBlank="1" showInputMessage="1" showErrorMessage="1" errorTitle="Input Error" error="Please enter a numeric value between 0 and 99999999999999999" sqref="E121" xr:uid="{00000000-0002-0000-0F00-0000B2010000}">
      <formula1>0</formula1>
      <formula2>99999999999999900</formula2>
    </dataValidation>
    <dataValidation type="decimal" allowBlank="1" showInputMessage="1" showErrorMessage="1" errorTitle="Input Error" error="Please enter a numeric value between 0 and 99999999999999999" sqref="F121" xr:uid="{00000000-0002-0000-0F00-0000B3010000}">
      <formula1>0</formula1>
      <formula2>99999999999999900</formula2>
    </dataValidation>
    <dataValidation type="decimal" allowBlank="1" showInputMessage="1" showErrorMessage="1" errorTitle="Input Error" error="Please enter a numeric value between 0 and 99999999999999999" sqref="G121" xr:uid="{00000000-0002-0000-0F00-0000B4010000}">
      <formula1>0</formula1>
      <formula2>99999999999999900</formula2>
    </dataValidation>
    <dataValidation type="decimal" allowBlank="1" showInputMessage="1" showErrorMessage="1" errorTitle="Input Error" error="Please enter a numeric value between 0 and 99999999999999999" sqref="H121" xr:uid="{00000000-0002-0000-0F00-0000B5010000}">
      <formula1>0</formula1>
      <formula2>99999999999999900</formula2>
    </dataValidation>
    <dataValidation type="decimal" allowBlank="1" showInputMessage="1" showErrorMessage="1" errorTitle="Input Error" error="Please enter a numeric value between 0 and 99999999999999999" sqref="I121" xr:uid="{00000000-0002-0000-0F00-0000B6010000}">
      <formula1>0</formula1>
      <formula2>99999999999999900</formula2>
    </dataValidation>
    <dataValidation type="decimal" allowBlank="1" showInputMessage="1" showErrorMessage="1" errorTitle="Input Error" error="Please enter a numeric value between 0 and 99999999999999999" sqref="J121" xr:uid="{00000000-0002-0000-0F00-0000B7010000}">
      <formula1>0</formula1>
      <formula2>99999999999999900</formula2>
    </dataValidation>
    <dataValidation type="decimal" allowBlank="1" showInputMessage="1" showErrorMessage="1" errorTitle="Input Error" error="Please enter a numeric value between 0 and 99999999999999999" sqref="K121" xr:uid="{00000000-0002-0000-0F00-0000B8010000}">
      <formula1>0</formula1>
      <formula2>99999999999999900</formula2>
    </dataValidation>
    <dataValidation type="decimal" allowBlank="1" showInputMessage="1" showErrorMessage="1" errorTitle="Input Error" error="Please enter a numeric value between 0 and 99999999999999999" sqref="L121" xr:uid="{00000000-0002-0000-0F00-0000B9010000}">
      <formula1>0</formula1>
      <formula2>99999999999999900</formula2>
    </dataValidation>
    <dataValidation type="decimal" allowBlank="1" showInputMessage="1" showErrorMessage="1" errorTitle="Input Error" error="Please enter a numeric value between 0 and 99999999999999999" sqref="M121" xr:uid="{00000000-0002-0000-0F00-0000BA010000}">
      <formula1>0</formula1>
      <formula2>99999999999999900</formula2>
    </dataValidation>
    <dataValidation type="decimal" allowBlank="1" showInputMessage="1" showErrorMessage="1" errorTitle="Input Error" error="Please enter a numeric value between 0 and 99999999999999999" sqref="E122" xr:uid="{00000000-0002-0000-0F00-0000BB010000}">
      <formula1>0</formula1>
      <formula2>99999999999999900</formula2>
    </dataValidation>
    <dataValidation type="decimal" allowBlank="1" showInputMessage="1" showErrorMessage="1" errorTitle="Input Error" error="Please enter a numeric value between 0 and 99999999999999999" sqref="F122" xr:uid="{00000000-0002-0000-0F00-0000BC010000}">
      <formula1>0</formula1>
      <formula2>99999999999999900</formula2>
    </dataValidation>
    <dataValidation type="decimal" allowBlank="1" showInputMessage="1" showErrorMessage="1" errorTitle="Input Error" error="Please enter a numeric value between 0 and 99999999999999999" sqref="G122" xr:uid="{00000000-0002-0000-0F00-0000BD010000}">
      <formula1>0</formula1>
      <formula2>99999999999999900</formula2>
    </dataValidation>
    <dataValidation type="decimal" allowBlank="1" showInputMessage="1" showErrorMessage="1" errorTitle="Input Error" error="Please enter a numeric value between 0 and 99999999999999999" sqref="H122" xr:uid="{00000000-0002-0000-0F00-0000BE010000}">
      <formula1>0</formula1>
      <formula2>99999999999999900</formula2>
    </dataValidation>
    <dataValidation type="decimal" allowBlank="1" showInputMessage="1" showErrorMessage="1" errorTitle="Input Error" error="Please enter a numeric value between 0 and 99999999999999999" sqref="I122" xr:uid="{00000000-0002-0000-0F00-0000BF010000}">
      <formula1>0</formula1>
      <formula2>99999999999999900</formula2>
    </dataValidation>
    <dataValidation type="decimal" allowBlank="1" showInputMessage="1" showErrorMessage="1" errorTitle="Input Error" error="Please enter a numeric value between 0 and 99999999999999999" sqref="J122" xr:uid="{00000000-0002-0000-0F00-0000C0010000}">
      <formula1>0</formula1>
      <formula2>99999999999999900</formula2>
    </dataValidation>
    <dataValidation type="decimal" allowBlank="1" showInputMessage="1" showErrorMessage="1" errorTitle="Input Error" error="Please enter a numeric value between 0 and 99999999999999999" sqref="K122" xr:uid="{00000000-0002-0000-0F00-0000C1010000}">
      <formula1>0</formula1>
      <formula2>99999999999999900</formula2>
    </dataValidation>
    <dataValidation type="decimal" allowBlank="1" showInputMessage="1" showErrorMessage="1" errorTitle="Input Error" error="Please enter a numeric value between 0 and 99999999999999999" sqref="L122" xr:uid="{00000000-0002-0000-0F00-0000C2010000}">
      <formula1>0</formula1>
      <formula2>99999999999999900</formula2>
    </dataValidation>
    <dataValidation type="decimal" allowBlank="1" showInputMessage="1" showErrorMessage="1" errorTitle="Input Error" error="Please enter a numeric value between 0 and 99999999999999999" sqref="M122" xr:uid="{00000000-0002-0000-0F00-0000C3010000}">
      <formula1>0</formula1>
      <formula2>99999999999999900</formula2>
    </dataValidation>
    <dataValidation type="decimal" allowBlank="1" showInputMessage="1" showErrorMessage="1" errorTitle="Input Error" error="Please enter a numeric value between 0 and 99999999999999999" sqref="E123" xr:uid="{00000000-0002-0000-0F00-0000C4010000}">
      <formula1>0</formula1>
      <formula2>99999999999999900</formula2>
    </dataValidation>
    <dataValidation type="decimal" allowBlank="1" showInputMessage="1" showErrorMessage="1" errorTitle="Input Error" error="Please enter a numeric value between 0 and 99999999999999999" sqref="F123" xr:uid="{00000000-0002-0000-0F00-0000C5010000}">
      <formula1>0</formula1>
      <formula2>99999999999999900</formula2>
    </dataValidation>
    <dataValidation type="decimal" allowBlank="1" showInputMessage="1" showErrorMessage="1" errorTitle="Input Error" error="Please enter a numeric value between 0 and 99999999999999999" sqref="G123" xr:uid="{00000000-0002-0000-0F00-0000C6010000}">
      <formula1>0</formula1>
      <formula2>99999999999999900</formula2>
    </dataValidation>
    <dataValidation type="decimal" allowBlank="1" showInputMessage="1" showErrorMessage="1" errorTitle="Input Error" error="Please enter a numeric value between 0 and 99999999999999999" sqref="H123" xr:uid="{00000000-0002-0000-0F00-0000C7010000}">
      <formula1>0</formula1>
      <formula2>99999999999999900</formula2>
    </dataValidation>
    <dataValidation type="decimal" allowBlank="1" showInputMessage="1" showErrorMessage="1" errorTitle="Input Error" error="Please enter a numeric value between 0 and 99999999999999999" sqref="I123" xr:uid="{00000000-0002-0000-0F00-0000C8010000}">
      <formula1>0</formula1>
      <formula2>99999999999999900</formula2>
    </dataValidation>
    <dataValidation type="decimal" allowBlank="1" showInputMessage="1" showErrorMessage="1" errorTitle="Input Error" error="Please enter a numeric value between 0 and 99999999999999999" sqref="J123" xr:uid="{00000000-0002-0000-0F00-0000C9010000}">
      <formula1>0</formula1>
      <formula2>99999999999999900</formula2>
    </dataValidation>
    <dataValidation type="decimal" allowBlank="1" showInputMessage="1" showErrorMessage="1" errorTitle="Input Error" error="Please enter a numeric value between 0 and 99999999999999999" sqref="K123" xr:uid="{00000000-0002-0000-0F00-0000CA010000}">
      <formula1>0</formula1>
      <formula2>99999999999999900</formula2>
    </dataValidation>
    <dataValidation type="decimal" allowBlank="1" showInputMessage="1" showErrorMessage="1" errorTitle="Input Error" error="Please enter a numeric value between 0 and 99999999999999999" sqref="L123" xr:uid="{00000000-0002-0000-0F00-0000CB010000}">
      <formula1>0</formula1>
      <formula2>99999999999999900</formula2>
    </dataValidation>
    <dataValidation type="decimal" allowBlank="1" showInputMessage="1" showErrorMessage="1" errorTitle="Input Error" error="Please enter a numeric value between 0 and 99999999999999999" sqref="M123" xr:uid="{00000000-0002-0000-0F00-0000CC010000}">
      <formula1>0</formula1>
      <formula2>99999999999999900</formula2>
    </dataValidation>
    <dataValidation type="decimal" allowBlank="1" showInputMessage="1" showErrorMessage="1" errorTitle="Input Error" error="Please enter a numeric value between 0 and 99999999999999999" sqref="E124" xr:uid="{00000000-0002-0000-0F00-0000CD010000}">
      <formula1>0</formula1>
      <formula2>99999999999999900</formula2>
    </dataValidation>
    <dataValidation type="decimal" allowBlank="1" showInputMessage="1" showErrorMessage="1" errorTitle="Input Error" error="Please enter a numeric value between 0 and 99999999999999999" sqref="F124" xr:uid="{00000000-0002-0000-0F00-0000CE010000}">
      <formula1>0</formula1>
      <formula2>99999999999999900</formula2>
    </dataValidation>
    <dataValidation type="decimal" allowBlank="1" showInputMessage="1" showErrorMessage="1" errorTitle="Input Error" error="Please enter a numeric value between 0 and 99999999999999999" sqref="G124" xr:uid="{00000000-0002-0000-0F00-0000CF010000}">
      <formula1>0</formula1>
      <formula2>99999999999999900</formula2>
    </dataValidation>
    <dataValidation type="decimal" allowBlank="1" showInputMessage="1" showErrorMessage="1" errorTitle="Input Error" error="Please enter a numeric value between 0 and 99999999999999999" sqref="H124" xr:uid="{00000000-0002-0000-0F00-0000D0010000}">
      <formula1>0</formula1>
      <formula2>99999999999999900</formula2>
    </dataValidation>
    <dataValidation type="decimal" allowBlank="1" showInputMessage="1" showErrorMessage="1" errorTitle="Input Error" error="Please enter a numeric value between 0 and 99999999999999999" sqref="I124" xr:uid="{00000000-0002-0000-0F00-0000D1010000}">
      <formula1>0</formula1>
      <formula2>99999999999999900</formula2>
    </dataValidation>
    <dataValidation type="decimal" allowBlank="1" showInputMessage="1" showErrorMessage="1" errorTitle="Input Error" error="Please enter a numeric value between 0 and 99999999999999999" sqref="J124" xr:uid="{00000000-0002-0000-0F00-0000D2010000}">
      <formula1>0</formula1>
      <formula2>99999999999999900</formula2>
    </dataValidation>
    <dataValidation type="decimal" allowBlank="1" showInputMessage="1" showErrorMessage="1" errorTitle="Input Error" error="Please enter a numeric value between 0 and 99999999999999999" sqref="K124" xr:uid="{00000000-0002-0000-0F00-0000D3010000}">
      <formula1>0</formula1>
      <formula2>99999999999999900</formula2>
    </dataValidation>
    <dataValidation type="decimal" allowBlank="1" showInputMessage="1" showErrorMessage="1" errorTitle="Input Error" error="Please enter a numeric value between 0 and 99999999999999999" sqref="L124" xr:uid="{00000000-0002-0000-0F00-0000D4010000}">
      <formula1>0</formula1>
      <formula2>99999999999999900</formula2>
    </dataValidation>
    <dataValidation type="decimal" allowBlank="1" showInputMessage="1" showErrorMessage="1" errorTitle="Input Error" error="Please enter a numeric value between 0 and 99999999999999999" sqref="M124" xr:uid="{00000000-0002-0000-0F00-0000D5010000}">
      <formula1>0</formula1>
      <formula2>99999999999999900</formula2>
    </dataValidation>
    <dataValidation type="decimal" allowBlank="1" showInputMessage="1" showErrorMessage="1" errorTitle="Input Error" error="Please enter a numeric value between 0 and 99999999999999999" sqref="E125" xr:uid="{00000000-0002-0000-0F00-0000D6010000}">
      <formula1>0</formula1>
      <formula2>99999999999999900</formula2>
    </dataValidation>
    <dataValidation type="decimal" allowBlank="1" showInputMessage="1" showErrorMessage="1" errorTitle="Input Error" error="Please enter a numeric value between 0 and 99999999999999999" sqref="F125" xr:uid="{00000000-0002-0000-0F00-0000D7010000}">
      <formula1>0</formula1>
      <formula2>99999999999999900</formula2>
    </dataValidation>
    <dataValidation type="decimal" allowBlank="1" showInputMessage="1" showErrorMessage="1" errorTitle="Input Error" error="Please enter a numeric value between 0 and 99999999999999999" sqref="G125" xr:uid="{00000000-0002-0000-0F00-0000D8010000}">
      <formula1>0</formula1>
      <formula2>99999999999999900</formula2>
    </dataValidation>
    <dataValidation type="decimal" allowBlank="1" showInputMessage="1" showErrorMessage="1" errorTitle="Input Error" error="Please enter a numeric value between 0 and 99999999999999999" sqref="H125" xr:uid="{00000000-0002-0000-0F00-0000D9010000}">
      <formula1>0</formula1>
      <formula2>99999999999999900</formula2>
    </dataValidation>
    <dataValidation type="decimal" allowBlank="1" showInputMessage="1" showErrorMessage="1" errorTitle="Input Error" error="Please enter a numeric value between 0 and 99999999999999999" sqref="I125" xr:uid="{00000000-0002-0000-0F00-0000DA010000}">
      <formula1>0</formula1>
      <formula2>99999999999999900</formula2>
    </dataValidation>
    <dataValidation type="decimal" allowBlank="1" showInputMessage="1" showErrorMessage="1" errorTitle="Input Error" error="Please enter a numeric value between 0 and 99999999999999999" sqref="J125" xr:uid="{00000000-0002-0000-0F00-0000DB010000}">
      <formula1>0</formula1>
      <formula2>99999999999999900</formula2>
    </dataValidation>
    <dataValidation type="decimal" allowBlank="1" showInputMessage="1" showErrorMessage="1" errorTitle="Input Error" error="Please enter a numeric value between 0 and 99999999999999999" sqref="K125" xr:uid="{00000000-0002-0000-0F00-0000DC010000}">
      <formula1>0</formula1>
      <formula2>99999999999999900</formula2>
    </dataValidation>
    <dataValidation type="decimal" allowBlank="1" showInputMessage="1" showErrorMessage="1" errorTitle="Input Error" error="Please enter a numeric value between 0 and 99999999999999999" sqref="L125" xr:uid="{00000000-0002-0000-0F00-0000DD010000}">
      <formula1>0</formula1>
      <formula2>99999999999999900</formula2>
    </dataValidation>
    <dataValidation type="decimal" allowBlank="1" showInputMessage="1" showErrorMessage="1" errorTitle="Input Error" error="Please enter a numeric value between 0 and 99999999999999999" sqref="M125" xr:uid="{00000000-0002-0000-0F00-0000DE010000}">
      <formula1>0</formula1>
      <formula2>99999999999999900</formula2>
    </dataValidation>
    <dataValidation type="decimal" allowBlank="1" showInputMessage="1" showErrorMessage="1" errorTitle="Input Error" error="Please enter a numeric value between 0 and 99999999999999999" sqref="E126" xr:uid="{00000000-0002-0000-0F00-0000DF010000}">
      <formula1>0</formula1>
      <formula2>99999999999999900</formula2>
    </dataValidation>
    <dataValidation type="decimal" allowBlank="1" showInputMessage="1" showErrorMessage="1" errorTitle="Input Error" error="Please enter a numeric value between 0 and 99999999999999999" sqref="F126" xr:uid="{00000000-0002-0000-0F00-0000E0010000}">
      <formula1>0</formula1>
      <formula2>99999999999999900</formula2>
    </dataValidation>
    <dataValidation type="decimal" allowBlank="1" showInputMessage="1" showErrorMessage="1" errorTitle="Input Error" error="Please enter a numeric value between 0 and 99999999999999999" sqref="G126" xr:uid="{00000000-0002-0000-0F00-0000E1010000}">
      <formula1>0</formula1>
      <formula2>99999999999999900</formula2>
    </dataValidation>
    <dataValidation type="decimal" allowBlank="1" showInputMessage="1" showErrorMessage="1" errorTitle="Input Error" error="Please enter a numeric value between 0 and 99999999999999999" sqref="H126" xr:uid="{00000000-0002-0000-0F00-0000E2010000}">
      <formula1>0</formula1>
      <formula2>99999999999999900</formula2>
    </dataValidation>
    <dataValidation type="decimal" allowBlank="1" showInputMessage="1" showErrorMessage="1" errorTitle="Input Error" error="Please enter a numeric value between 0 and 99999999999999999" sqref="I126" xr:uid="{00000000-0002-0000-0F00-0000E3010000}">
      <formula1>0</formula1>
      <formula2>99999999999999900</formula2>
    </dataValidation>
    <dataValidation type="decimal" allowBlank="1" showInputMessage="1" showErrorMessage="1" errorTitle="Input Error" error="Please enter a numeric value between 0 and 99999999999999999" sqref="J126" xr:uid="{00000000-0002-0000-0F00-0000E4010000}">
      <formula1>0</formula1>
      <formula2>99999999999999900</formula2>
    </dataValidation>
    <dataValidation type="decimal" allowBlank="1" showInputMessage="1" showErrorMessage="1" errorTitle="Input Error" error="Please enter a numeric value between 0 and 99999999999999999" sqref="K126" xr:uid="{00000000-0002-0000-0F00-0000E5010000}">
      <formula1>0</formula1>
      <formula2>99999999999999900</formula2>
    </dataValidation>
    <dataValidation type="decimal" allowBlank="1" showInputMessage="1" showErrorMessage="1" errorTitle="Input Error" error="Please enter a numeric value between 0 and 99999999999999999" sqref="L126" xr:uid="{00000000-0002-0000-0F00-0000E6010000}">
      <formula1>0</formula1>
      <formula2>99999999999999900</formula2>
    </dataValidation>
    <dataValidation type="decimal" allowBlank="1" showInputMessage="1" showErrorMessage="1" errorTitle="Input Error" error="Please enter a numeric value between 0 and 99999999999999999" sqref="M126" xr:uid="{00000000-0002-0000-0F00-0000E7010000}">
      <formula1>0</formula1>
      <formula2>99999999999999900</formula2>
    </dataValidation>
    <dataValidation type="decimal" allowBlank="1" showInputMessage="1" showErrorMessage="1" errorTitle="Input Error" error="Please enter a numeric value between 0 and 99999999999999999" sqref="E127" xr:uid="{00000000-0002-0000-0F00-0000E8010000}">
      <formula1>0</formula1>
      <formula2>99999999999999900</formula2>
    </dataValidation>
    <dataValidation type="decimal" allowBlank="1" showInputMessage="1" showErrorMessage="1" errorTitle="Input Error" error="Please enter a numeric value between 0 and 99999999999999999" sqref="F127" xr:uid="{00000000-0002-0000-0F00-0000E9010000}">
      <formula1>0</formula1>
      <formula2>99999999999999900</formula2>
    </dataValidation>
    <dataValidation type="decimal" allowBlank="1" showInputMessage="1" showErrorMessage="1" errorTitle="Input Error" error="Please enter a numeric value between 0 and 99999999999999999" sqref="G127" xr:uid="{00000000-0002-0000-0F00-0000EA010000}">
      <formula1>0</formula1>
      <formula2>99999999999999900</formula2>
    </dataValidation>
    <dataValidation type="decimal" allowBlank="1" showInputMessage="1" showErrorMessage="1" errorTitle="Input Error" error="Please enter a numeric value between 0 and 99999999999999999" sqref="H127" xr:uid="{00000000-0002-0000-0F00-0000EB010000}">
      <formula1>0</formula1>
      <formula2>99999999999999900</formula2>
    </dataValidation>
    <dataValidation type="decimal" allowBlank="1" showInputMessage="1" showErrorMessage="1" errorTitle="Input Error" error="Please enter a numeric value between 0 and 99999999999999999" sqref="I127" xr:uid="{00000000-0002-0000-0F00-0000EC010000}">
      <formula1>0</formula1>
      <formula2>99999999999999900</formula2>
    </dataValidation>
    <dataValidation type="decimal" allowBlank="1" showInputMessage="1" showErrorMessage="1" errorTitle="Input Error" error="Please enter a numeric value between 0 and 99999999999999999" sqref="J127" xr:uid="{00000000-0002-0000-0F00-0000ED010000}">
      <formula1>0</formula1>
      <formula2>99999999999999900</formula2>
    </dataValidation>
    <dataValidation type="decimal" allowBlank="1" showInputMessage="1" showErrorMessage="1" errorTitle="Input Error" error="Please enter a numeric value between 0 and 99999999999999999" sqref="K127" xr:uid="{00000000-0002-0000-0F00-0000EE010000}">
      <formula1>0</formula1>
      <formula2>99999999999999900</formula2>
    </dataValidation>
    <dataValidation type="decimal" allowBlank="1" showInputMessage="1" showErrorMessage="1" errorTitle="Input Error" error="Please enter a numeric value between 0 and 99999999999999999" sqref="L127" xr:uid="{00000000-0002-0000-0F00-0000EF010000}">
      <formula1>0</formula1>
      <formula2>99999999999999900</formula2>
    </dataValidation>
    <dataValidation type="decimal" allowBlank="1" showInputMessage="1" showErrorMessage="1" errorTitle="Input Error" error="Please enter a numeric value between 0 and 99999999999999999" sqref="M127" xr:uid="{00000000-0002-0000-0F00-0000F0010000}">
      <formula1>0</formula1>
      <formula2>99999999999999900</formula2>
    </dataValidation>
    <dataValidation type="decimal" allowBlank="1" showInputMessage="1" showErrorMessage="1" errorTitle="Input Error" error="Please enter a numeric value between 0 and 99999999999999999" sqref="E128" xr:uid="{00000000-0002-0000-0F00-0000F1010000}">
      <formula1>0</formula1>
      <formula2>99999999999999900</formula2>
    </dataValidation>
    <dataValidation type="decimal" allowBlank="1" showInputMessage="1" showErrorMessage="1" errorTitle="Input Error" error="Please enter a numeric value between 0 and 99999999999999999" sqref="F128" xr:uid="{00000000-0002-0000-0F00-0000F2010000}">
      <formula1>0</formula1>
      <formula2>99999999999999900</formula2>
    </dataValidation>
    <dataValidation type="decimal" allowBlank="1" showInputMessage="1" showErrorMessage="1" errorTitle="Input Error" error="Please enter a numeric value between 0 and 99999999999999999" sqref="G128" xr:uid="{00000000-0002-0000-0F00-0000F3010000}">
      <formula1>0</formula1>
      <formula2>99999999999999900</formula2>
    </dataValidation>
    <dataValidation type="decimal" allowBlank="1" showInputMessage="1" showErrorMessage="1" errorTitle="Input Error" error="Please enter a numeric value between 0 and 99999999999999999" sqref="H128" xr:uid="{00000000-0002-0000-0F00-0000F4010000}">
      <formula1>0</formula1>
      <formula2>99999999999999900</formula2>
    </dataValidation>
    <dataValidation type="decimal" allowBlank="1" showInputMessage="1" showErrorMessage="1" errorTitle="Input Error" error="Please enter a numeric value between 0 and 99999999999999999" sqref="I128" xr:uid="{00000000-0002-0000-0F00-0000F5010000}">
      <formula1>0</formula1>
      <formula2>99999999999999900</formula2>
    </dataValidation>
    <dataValidation type="decimal" allowBlank="1" showInputMessage="1" showErrorMessage="1" errorTitle="Input Error" error="Please enter a numeric value between 0 and 99999999999999999" sqref="J128" xr:uid="{00000000-0002-0000-0F00-0000F6010000}">
      <formula1>0</formula1>
      <formula2>99999999999999900</formula2>
    </dataValidation>
    <dataValidation type="decimal" allowBlank="1" showInputMessage="1" showErrorMessage="1" errorTitle="Input Error" error="Please enter a numeric value between 0 and 99999999999999999" sqref="K128" xr:uid="{00000000-0002-0000-0F00-0000F7010000}">
      <formula1>0</formula1>
      <formula2>99999999999999900</formula2>
    </dataValidation>
    <dataValidation type="decimal" allowBlank="1" showInputMessage="1" showErrorMessage="1" errorTitle="Input Error" error="Please enter a numeric value between 0 and 99999999999999999" sqref="L128" xr:uid="{00000000-0002-0000-0F00-0000F8010000}">
      <formula1>0</formula1>
      <formula2>99999999999999900</formula2>
    </dataValidation>
    <dataValidation type="decimal" allowBlank="1" showInputMessage="1" showErrorMessage="1" errorTitle="Input Error" error="Please enter a numeric value between 0 and 99999999999999999" sqref="M128" xr:uid="{00000000-0002-0000-0F00-0000F9010000}">
      <formula1>0</formula1>
      <formula2>99999999999999900</formula2>
    </dataValidation>
  </dataValidations>
  <hyperlinks>
    <hyperlink ref="E10" location="Navigation!A1" display="Back To Navigation Page" xr:uid="{00000000-0004-0000-0F00-000000000000}"/>
  </hyperlink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O129"/>
  <sheetViews>
    <sheetView showGridLines="0" topLeftCell="D1" zoomScale="85" zoomScaleNormal="85" workbookViewId="0">
      <selection sqref="A1:C1048576"/>
    </sheetView>
  </sheetViews>
  <sheetFormatPr defaultRowHeight="15"/>
  <cols>
    <col min="1" max="3" width="16.42578125" hidden="1" customWidth="1"/>
    <col min="4" max="4" width="62.85546875" customWidth="1"/>
    <col min="5" max="13" width="28.7109375" customWidth="1"/>
  </cols>
  <sheetData>
    <row r="1" spans="1:15" ht="27.95" customHeight="1">
      <c r="A1" s="18" t="s">
        <v>923</v>
      </c>
      <c r="D1" s="153" t="s">
        <v>1348</v>
      </c>
      <c r="E1" s="153"/>
      <c r="F1" s="153"/>
      <c r="G1" s="153"/>
      <c r="H1" s="153"/>
    </row>
    <row r="2" spans="1:15" hidden="1">
      <c r="A2" s="18"/>
    </row>
    <row r="3" spans="1:15" hidden="1">
      <c r="A3" s="18"/>
    </row>
    <row r="4" spans="1:15" hidden="1">
      <c r="A4" s="18"/>
    </row>
    <row r="5" spans="1:15" hidden="1">
      <c r="A5" s="18"/>
    </row>
    <row r="6" spans="1:15" hidden="1">
      <c r="A6" s="18"/>
    </row>
    <row r="7" spans="1:15" hidden="1">
      <c r="A7" s="18"/>
    </row>
    <row r="8" spans="1:15">
      <c r="A8" s="18"/>
    </row>
    <row r="9" spans="1:15">
      <c r="A9" s="18"/>
      <c r="E9" s="48" t="s">
        <v>68</v>
      </c>
    </row>
    <row r="10" spans="1:15" hidden="1">
      <c r="A10" s="136"/>
      <c r="B10" s="136" t="s">
        <v>853</v>
      </c>
      <c r="C10" s="136" t="s">
        <v>852</v>
      </c>
      <c r="D10" s="136"/>
      <c r="E10" s="136"/>
      <c r="F10" s="136"/>
      <c r="G10" s="136"/>
      <c r="H10" s="136"/>
      <c r="I10" s="136"/>
      <c r="J10" s="136"/>
      <c r="K10" s="136"/>
      <c r="L10" s="136"/>
      <c r="M10" s="136"/>
      <c r="N10" s="136"/>
      <c r="O10" s="136"/>
    </row>
    <row r="11" spans="1:15" hidden="1">
      <c r="A11" s="136"/>
      <c r="B11" s="136"/>
      <c r="C11" s="136"/>
      <c r="D11" s="136"/>
      <c r="E11" s="136" t="s">
        <v>1644</v>
      </c>
      <c r="F11" s="136" t="s">
        <v>1645</v>
      </c>
      <c r="G11" s="136" t="s">
        <v>1644</v>
      </c>
      <c r="H11" s="136" t="s">
        <v>1645</v>
      </c>
      <c r="I11" s="136" t="s">
        <v>1644</v>
      </c>
      <c r="J11" s="136" t="s">
        <v>1645</v>
      </c>
      <c r="K11" s="136" t="s">
        <v>1646</v>
      </c>
      <c r="L11" s="136" t="s">
        <v>1646</v>
      </c>
      <c r="M11" s="136" t="s">
        <v>1646</v>
      </c>
      <c r="N11" s="136"/>
      <c r="O11" s="136"/>
    </row>
    <row r="12" spans="1:15">
      <c r="A12" s="136"/>
      <c r="B12" s="136"/>
      <c r="C12" s="136"/>
      <c r="D12" s="136"/>
      <c r="E12" s="136" t="s">
        <v>1647</v>
      </c>
      <c r="F12" s="136" t="s">
        <v>1647</v>
      </c>
      <c r="G12" s="136" t="s">
        <v>1648</v>
      </c>
      <c r="H12" s="136" t="s">
        <v>1648</v>
      </c>
      <c r="I12" s="136" t="s">
        <v>1649</v>
      </c>
      <c r="J12" s="136" t="s">
        <v>1649</v>
      </c>
      <c r="K12" s="136" t="s">
        <v>1647</v>
      </c>
      <c r="L12" s="136" t="s">
        <v>1648</v>
      </c>
      <c r="M12" s="136" t="s">
        <v>1649</v>
      </c>
      <c r="N12" s="136"/>
      <c r="O12" s="136"/>
    </row>
    <row r="13" spans="1:15">
      <c r="A13" s="136"/>
      <c r="B13" s="136"/>
      <c r="C13" s="136" t="s">
        <v>198</v>
      </c>
      <c r="D13" s="136" t="s">
        <v>202</v>
      </c>
      <c r="E13" s="136"/>
      <c r="F13" s="136"/>
      <c r="G13" s="136"/>
      <c r="H13" s="136"/>
      <c r="I13" s="136"/>
      <c r="J13" s="136"/>
      <c r="K13" s="136"/>
      <c r="L13" s="136"/>
      <c r="M13" s="136"/>
      <c r="N13" s="136" t="s">
        <v>197</v>
      </c>
      <c r="O13" s="136" t="s">
        <v>199</v>
      </c>
    </row>
    <row r="14" spans="1:15">
      <c r="A14" s="136"/>
      <c r="B14" s="136"/>
      <c r="C14" s="136" t="s">
        <v>202</v>
      </c>
      <c r="D14" s="159" t="s">
        <v>1643</v>
      </c>
      <c r="E14" s="161" t="s">
        <v>1587</v>
      </c>
      <c r="F14" s="162"/>
      <c r="G14" s="162"/>
      <c r="H14" s="162"/>
      <c r="I14" s="162"/>
      <c r="J14" s="162"/>
      <c r="K14" s="162"/>
      <c r="L14" s="162"/>
      <c r="M14" s="163"/>
      <c r="O14" s="136"/>
    </row>
    <row r="15" spans="1:15" ht="15" customHeight="1">
      <c r="A15" s="136"/>
      <c r="B15" s="136"/>
      <c r="C15" s="136" t="s">
        <v>202</v>
      </c>
      <c r="D15" s="173"/>
      <c r="E15" s="154" t="s">
        <v>111</v>
      </c>
      <c r="F15" s="172"/>
      <c r="G15" s="172"/>
      <c r="H15" s="172"/>
      <c r="I15" s="172"/>
      <c r="J15" s="155"/>
      <c r="K15" s="154" t="s">
        <v>655</v>
      </c>
      <c r="L15" s="172"/>
      <c r="M15" s="155"/>
      <c r="O15" s="136"/>
    </row>
    <row r="16" spans="1:15" ht="15" customHeight="1">
      <c r="A16" s="136"/>
      <c r="B16" s="136"/>
      <c r="C16" s="136" t="s">
        <v>202</v>
      </c>
      <c r="D16" s="173"/>
      <c r="E16" s="154" t="s">
        <v>1560</v>
      </c>
      <c r="F16" s="155"/>
      <c r="G16" s="154" t="s">
        <v>109</v>
      </c>
      <c r="H16" s="155"/>
      <c r="I16" s="154" t="s">
        <v>110</v>
      </c>
      <c r="J16" s="155"/>
      <c r="K16" s="170" t="s">
        <v>1557</v>
      </c>
      <c r="L16" s="170" t="s">
        <v>1558</v>
      </c>
      <c r="M16" s="170" t="s">
        <v>1559</v>
      </c>
      <c r="O16" s="136"/>
    </row>
    <row r="17" spans="1:15" ht="30" customHeight="1">
      <c r="A17" s="136"/>
      <c r="B17" s="136"/>
      <c r="C17" s="136" t="s">
        <v>202</v>
      </c>
      <c r="D17" s="160"/>
      <c r="E17" s="23" t="s">
        <v>1555</v>
      </c>
      <c r="F17" s="23" t="s">
        <v>1556</v>
      </c>
      <c r="G17" s="23" t="s">
        <v>1555</v>
      </c>
      <c r="H17" s="23" t="s">
        <v>1556</v>
      </c>
      <c r="I17" s="23" t="s">
        <v>1555</v>
      </c>
      <c r="J17" s="23" t="s">
        <v>1556</v>
      </c>
      <c r="K17" s="171"/>
      <c r="L17" s="171"/>
      <c r="M17" s="171"/>
      <c r="O17" s="136"/>
    </row>
    <row r="18" spans="1:15" hidden="1">
      <c r="A18" s="136"/>
      <c r="B18" s="136"/>
      <c r="C18" s="136" t="s">
        <v>197</v>
      </c>
      <c r="O18" s="136"/>
    </row>
    <row r="19" spans="1:15">
      <c r="A19" s="136"/>
      <c r="B19" s="136"/>
      <c r="C19" s="136"/>
      <c r="D19" s="167" t="s">
        <v>660</v>
      </c>
      <c r="E19" s="168"/>
      <c r="F19" s="168"/>
      <c r="G19" s="168"/>
      <c r="H19" s="168"/>
      <c r="I19" s="168"/>
      <c r="J19" s="168"/>
      <c r="K19" s="168"/>
      <c r="L19" s="168"/>
      <c r="M19" s="169"/>
      <c r="O19" s="136"/>
    </row>
    <row r="20" spans="1:15">
      <c r="A20" s="136"/>
      <c r="B20" s="136" t="s">
        <v>1405</v>
      </c>
      <c r="C20" s="136"/>
      <c r="D20" s="21" t="s">
        <v>661</v>
      </c>
      <c r="E20" s="73">
        <f t="shared" ref="E20:E36" si="0">G20+I20</f>
        <v>0</v>
      </c>
      <c r="F20" s="73">
        <f t="shared" ref="F20:F36" si="1">H20+J20</f>
        <v>0</v>
      </c>
      <c r="G20" s="72"/>
      <c r="H20" s="72"/>
      <c r="I20" s="72"/>
      <c r="J20" s="72"/>
      <c r="K20" s="73">
        <f t="shared" ref="K20:K36" si="2">L20+M20</f>
        <v>0</v>
      </c>
      <c r="L20" s="72"/>
      <c r="M20" s="72"/>
      <c r="O20" s="136"/>
    </row>
    <row r="21" spans="1:15">
      <c r="A21" s="136"/>
      <c r="B21" s="136" t="s">
        <v>1059</v>
      </c>
      <c r="C21" s="136"/>
      <c r="D21" s="21" t="s">
        <v>662</v>
      </c>
      <c r="E21" s="73">
        <f t="shared" si="0"/>
        <v>0</v>
      </c>
      <c r="F21" s="73">
        <f t="shared" si="1"/>
        <v>0</v>
      </c>
      <c r="G21" s="73">
        <f t="shared" ref="G21:M21" si="3">G22+G23</f>
        <v>0</v>
      </c>
      <c r="H21" s="73">
        <f t="shared" si="3"/>
        <v>0</v>
      </c>
      <c r="I21" s="73">
        <f t="shared" si="3"/>
        <v>0</v>
      </c>
      <c r="J21" s="73">
        <f t="shared" si="3"/>
        <v>0</v>
      </c>
      <c r="K21" s="73">
        <f t="shared" si="2"/>
        <v>0</v>
      </c>
      <c r="L21" s="73">
        <f t="shared" si="3"/>
        <v>0</v>
      </c>
      <c r="M21" s="73">
        <f t="shared" si="3"/>
        <v>0</v>
      </c>
      <c r="O21" s="136"/>
    </row>
    <row r="22" spans="1:15">
      <c r="A22" s="136"/>
      <c r="B22" s="136" t="s">
        <v>1526</v>
      </c>
      <c r="C22" s="136"/>
      <c r="D22" s="19" t="s">
        <v>663</v>
      </c>
      <c r="E22" s="73">
        <f t="shared" si="0"/>
        <v>0</v>
      </c>
      <c r="F22" s="73">
        <f t="shared" si="1"/>
        <v>0</v>
      </c>
      <c r="G22" s="72"/>
      <c r="H22" s="72"/>
      <c r="I22" s="72"/>
      <c r="J22" s="72"/>
      <c r="K22" s="73">
        <f t="shared" si="2"/>
        <v>0</v>
      </c>
      <c r="L22" s="72"/>
      <c r="M22" s="72"/>
      <c r="O22" s="136"/>
    </row>
    <row r="23" spans="1:15">
      <c r="A23" s="136"/>
      <c r="B23" s="136" t="s">
        <v>1527</v>
      </c>
      <c r="C23" s="136"/>
      <c r="D23" s="19" t="s">
        <v>664</v>
      </c>
      <c r="E23" s="73">
        <f t="shared" si="0"/>
        <v>0</v>
      </c>
      <c r="F23" s="73">
        <f t="shared" si="1"/>
        <v>0</v>
      </c>
      <c r="G23" s="72"/>
      <c r="H23" s="72"/>
      <c r="I23" s="72"/>
      <c r="J23" s="72"/>
      <c r="K23" s="73">
        <f t="shared" si="2"/>
        <v>0</v>
      </c>
      <c r="L23" s="72"/>
      <c r="M23" s="72"/>
      <c r="O23" s="136"/>
    </row>
    <row r="24" spans="1:15">
      <c r="A24" s="136"/>
      <c r="B24" s="136" t="s">
        <v>486</v>
      </c>
      <c r="C24" s="136"/>
      <c r="D24" s="21" t="s">
        <v>665</v>
      </c>
      <c r="E24" s="73">
        <f t="shared" si="0"/>
        <v>0</v>
      </c>
      <c r="F24" s="73">
        <f t="shared" si="1"/>
        <v>0</v>
      </c>
      <c r="G24" s="73">
        <f t="shared" ref="G24:M24" si="4">G25+G26</f>
        <v>0</v>
      </c>
      <c r="H24" s="73">
        <f t="shared" si="4"/>
        <v>0</v>
      </c>
      <c r="I24" s="73">
        <f t="shared" si="4"/>
        <v>0</v>
      </c>
      <c r="J24" s="73">
        <f t="shared" si="4"/>
        <v>0</v>
      </c>
      <c r="K24" s="73">
        <f t="shared" si="2"/>
        <v>0</v>
      </c>
      <c r="L24" s="73">
        <f t="shared" si="4"/>
        <v>0</v>
      </c>
      <c r="M24" s="73">
        <f t="shared" si="4"/>
        <v>0</v>
      </c>
      <c r="O24" s="136"/>
    </row>
    <row r="25" spans="1:15">
      <c r="A25" s="136"/>
      <c r="B25" s="136" t="s">
        <v>1650</v>
      </c>
      <c r="C25" s="136"/>
      <c r="D25" s="19" t="s">
        <v>666</v>
      </c>
      <c r="E25" s="73">
        <f t="shared" si="0"/>
        <v>0</v>
      </c>
      <c r="F25" s="73">
        <f t="shared" si="1"/>
        <v>0</v>
      </c>
      <c r="G25" s="72"/>
      <c r="H25" s="72"/>
      <c r="I25" s="72"/>
      <c r="J25" s="72"/>
      <c r="K25" s="73">
        <f t="shared" si="2"/>
        <v>0</v>
      </c>
      <c r="L25" s="72"/>
      <c r="M25" s="72"/>
      <c r="O25" s="136"/>
    </row>
    <row r="26" spans="1:15">
      <c r="A26" s="136"/>
      <c r="B26" s="136" t="s">
        <v>1651</v>
      </c>
      <c r="C26" s="136"/>
      <c r="D26" s="19" t="s">
        <v>667</v>
      </c>
      <c r="E26" s="73">
        <f t="shared" si="0"/>
        <v>0</v>
      </c>
      <c r="F26" s="73">
        <f t="shared" si="1"/>
        <v>0</v>
      </c>
      <c r="G26" s="72"/>
      <c r="H26" s="72"/>
      <c r="I26" s="72"/>
      <c r="J26" s="72"/>
      <c r="K26" s="73">
        <f t="shared" si="2"/>
        <v>0</v>
      </c>
      <c r="L26" s="72"/>
      <c r="M26" s="72"/>
      <c r="O26" s="136"/>
    </row>
    <row r="27" spans="1:15">
      <c r="A27" s="136"/>
      <c r="B27" s="136" t="s">
        <v>1652</v>
      </c>
      <c r="C27" s="136"/>
      <c r="D27" s="21" t="s">
        <v>668</v>
      </c>
      <c r="E27" s="73">
        <f t="shared" si="0"/>
        <v>0</v>
      </c>
      <c r="F27" s="73">
        <f t="shared" si="1"/>
        <v>0</v>
      </c>
      <c r="G27" s="72"/>
      <c r="H27" s="72"/>
      <c r="I27" s="72"/>
      <c r="J27" s="72"/>
      <c r="K27" s="73">
        <f t="shared" si="2"/>
        <v>0</v>
      </c>
      <c r="L27" s="72"/>
      <c r="M27" s="72"/>
      <c r="O27" s="136"/>
    </row>
    <row r="28" spans="1:15">
      <c r="A28" s="136"/>
      <c r="B28" s="136" t="s">
        <v>487</v>
      </c>
      <c r="C28" s="136"/>
      <c r="D28" s="21" t="s">
        <v>669</v>
      </c>
      <c r="E28" s="73">
        <f t="shared" si="0"/>
        <v>0</v>
      </c>
      <c r="F28" s="73">
        <f t="shared" si="1"/>
        <v>0</v>
      </c>
      <c r="G28" s="73">
        <f t="shared" ref="G28:M28" si="5">G29+G30</f>
        <v>0</v>
      </c>
      <c r="H28" s="73">
        <f t="shared" si="5"/>
        <v>0</v>
      </c>
      <c r="I28" s="73">
        <f t="shared" si="5"/>
        <v>0</v>
      </c>
      <c r="J28" s="73">
        <f t="shared" si="5"/>
        <v>0</v>
      </c>
      <c r="K28" s="73">
        <f t="shared" si="2"/>
        <v>0</v>
      </c>
      <c r="L28" s="73">
        <f t="shared" si="5"/>
        <v>0</v>
      </c>
      <c r="M28" s="73">
        <f t="shared" si="5"/>
        <v>0</v>
      </c>
      <c r="O28" s="136"/>
    </row>
    <row r="29" spans="1:15">
      <c r="A29" s="136"/>
      <c r="B29" s="136" t="s">
        <v>2</v>
      </c>
      <c r="C29" s="136"/>
      <c r="D29" s="19" t="s">
        <v>670</v>
      </c>
      <c r="E29" s="73">
        <f t="shared" si="0"/>
        <v>0</v>
      </c>
      <c r="F29" s="73">
        <f t="shared" si="1"/>
        <v>0</v>
      </c>
      <c r="G29" s="72"/>
      <c r="H29" s="72"/>
      <c r="I29" s="72"/>
      <c r="J29" s="72"/>
      <c r="K29" s="73">
        <f t="shared" si="2"/>
        <v>0</v>
      </c>
      <c r="L29" s="72"/>
      <c r="M29" s="72"/>
      <c r="O29" s="136"/>
    </row>
    <row r="30" spans="1:15">
      <c r="A30" s="136"/>
      <c r="B30" s="136" t="s">
        <v>3</v>
      </c>
      <c r="C30" s="136"/>
      <c r="D30" s="19" t="s">
        <v>671</v>
      </c>
      <c r="E30" s="73">
        <f t="shared" si="0"/>
        <v>0</v>
      </c>
      <c r="F30" s="73">
        <f t="shared" si="1"/>
        <v>0</v>
      </c>
      <c r="G30" s="72"/>
      <c r="H30" s="72"/>
      <c r="I30" s="72"/>
      <c r="J30" s="72"/>
      <c r="K30" s="73">
        <f t="shared" si="2"/>
        <v>0</v>
      </c>
      <c r="L30" s="72"/>
      <c r="M30" s="72"/>
      <c r="O30" s="136"/>
    </row>
    <row r="31" spans="1:15">
      <c r="A31" s="136"/>
      <c r="B31" s="136" t="s">
        <v>4</v>
      </c>
      <c r="C31" s="136"/>
      <c r="D31" s="21" t="s">
        <v>672</v>
      </c>
      <c r="E31" s="73">
        <f t="shared" si="0"/>
        <v>0</v>
      </c>
      <c r="F31" s="73">
        <f t="shared" si="1"/>
        <v>0</v>
      </c>
      <c r="G31" s="73">
        <f t="shared" ref="G31:M31" si="6">G32+G33</f>
        <v>0</v>
      </c>
      <c r="H31" s="73">
        <f t="shared" si="6"/>
        <v>0</v>
      </c>
      <c r="I31" s="73">
        <f t="shared" si="6"/>
        <v>0</v>
      </c>
      <c r="J31" s="73">
        <f t="shared" si="6"/>
        <v>0</v>
      </c>
      <c r="K31" s="73">
        <f t="shared" si="2"/>
        <v>0</v>
      </c>
      <c r="L31" s="73">
        <f t="shared" si="6"/>
        <v>0</v>
      </c>
      <c r="M31" s="73">
        <f t="shared" si="6"/>
        <v>0</v>
      </c>
      <c r="O31" s="136"/>
    </row>
    <row r="32" spans="1:15">
      <c r="A32" s="136"/>
      <c r="B32" s="136" t="s">
        <v>1590</v>
      </c>
      <c r="C32" s="136"/>
      <c r="D32" s="19" t="s">
        <v>673</v>
      </c>
      <c r="E32" s="73">
        <f t="shared" si="0"/>
        <v>0</v>
      </c>
      <c r="F32" s="73">
        <f t="shared" si="1"/>
        <v>0</v>
      </c>
      <c r="G32" s="72"/>
      <c r="H32" s="72"/>
      <c r="I32" s="72"/>
      <c r="J32" s="72"/>
      <c r="K32" s="73">
        <f t="shared" si="2"/>
        <v>0</v>
      </c>
      <c r="L32" s="72"/>
      <c r="M32" s="72"/>
      <c r="O32" s="136"/>
    </row>
    <row r="33" spans="1:15">
      <c r="A33" s="136"/>
      <c r="B33" s="136" t="s">
        <v>451</v>
      </c>
      <c r="C33" s="136"/>
      <c r="D33" s="19" t="s">
        <v>674</v>
      </c>
      <c r="E33" s="73">
        <f t="shared" si="0"/>
        <v>0</v>
      </c>
      <c r="F33" s="73">
        <f t="shared" si="1"/>
        <v>0</v>
      </c>
      <c r="G33" s="72"/>
      <c r="H33" s="72"/>
      <c r="I33" s="72"/>
      <c r="J33" s="72"/>
      <c r="K33" s="73">
        <f t="shared" si="2"/>
        <v>0</v>
      </c>
      <c r="L33" s="72"/>
      <c r="M33" s="72"/>
      <c r="O33" s="136"/>
    </row>
    <row r="34" spans="1:15">
      <c r="A34" s="136"/>
      <c r="B34" s="136" t="s">
        <v>452</v>
      </c>
      <c r="C34" s="136"/>
      <c r="D34" s="21" t="s">
        <v>675</v>
      </c>
      <c r="E34" s="73">
        <f t="shared" si="0"/>
        <v>0</v>
      </c>
      <c r="F34" s="73">
        <f t="shared" si="1"/>
        <v>0</v>
      </c>
      <c r="G34" s="73">
        <f t="shared" ref="G34:M34" si="7">G35+G36</f>
        <v>0</v>
      </c>
      <c r="H34" s="73">
        <f t="shared" si="7"/>
        <v>0</v>
      </c>
      <c r="I34" s="73">
        <f t="shared" si="7"/>
        <v>0</v>
      </c>
      <c r="J34" s="73">
        <f t="shared" si="7"/>
        <v>0</v>
      </c>
      <c r="K34" s="73">
        <f t="shared" si="2"/>
        <v>0</v>
      </c>
      <c r="L34" s="73">
        <f t="shared" si="7"/>
        <v>0</v>
      </c>
      <c r="M34" s="73">
        <f t="shared" si="7"/>
        <v>0</v>
      </c>
      <c r="O34" s="136"/>
    </row>
    <row r="35" spans="1:15">
      <c r="A35" s="136"/>
      <c r="B35" s="136" t="s">
        <v>1123</v>
      </c>
      <c r="C35" s="136"/>
      <c r="D35" s="19" t="s">
        <v>676</v>
      </c>
      <c r="E35" s="73">
        <f t="shared" si="0"/>
        <v>0</v>
      </c>
      <c r="F35" s="73">
        <f t="shared" si="1"/>
        <v>0</v>
      </c>
      <c r="G35" s="72"/>
      <c r="H35" s="72"/>
      <c r="I35" s="72"/>
      <c r="J35" s="72"/>
      <c r="K35" s="73">
        <f t="shared" si="2"/>
        <v>0</v>
      </c>
      <c r="L35" s="72"/>
      <c r="M35" s="72"/>
      <c r="O35" s="136"/>
    </row>
    <row r="36" spans="1:15">
      <c r="A36" s="136"/>
      <c r="B36" s="136" t="s">
        <v>1124</v>
      </c>
      <c r="C36" s="136"/>
      <c r="D36" s="19" t="s">
        <v>677</v>
      </c>
      <c r="E36" s="73">
        <f t="shared" si="0"/>
        <v>0</v>
      </c>
      <c r="F36" s="73">
        <f t="shared" si="1"/>
        <v>0</v>
      </c>
      <c r="G36" s="72"/>
      <c r="H36" s="72"/>
      <c r="I36" s="72"/>
      <c r="J36" s="72"/>
      <c r="K36" s="73">
        <f t="shared" si="2"/>
        <v>0</v>
      </c>
      <c r="L36" s="72"/>
      <c r="M36" s="72"/>
      <c r="O36" s="136"/>
    </row>
    <row r="37" spans="1:15">
      <c r="A37" s="136"/>
      <c r="B37" s="136" t="s">
        <v>1454</v>
      </c>
      <c r="C37" s="136"/>
      <c r="D37" s="21" t="s">
        <v>239</v>
      </c>
      <c r="E37" s="73">
        <f>G37+I37</f>
        <v>0</v>
      </c>
      <c r="F37" s="73">
        <f>H37+J37</f>
        <v>0</v>
      </c>
      <c r="G37" s="73">
        <f t="shared" ref="G37:M37" si="8">SUM(G47:G48)</f>
        <v>0</v>
      </c>
      <c r="H37" s="73">
        <f t="shared" si="8"/>
        <v>0</v>
      </c>
      <c r="I37" s="73">
        <f t="shared" si="8"/>
        <v>0</v>
      </c>
      <c r="J37" s="73">
        <f t="shared" si="8"/>
        <v>0</v>
      </c>
      <c r="K37" s="73">
        <f>L37+M37</f>
        <v>0</v>
      </c>
      <c r="L37" s="73">
        <f t="shared" si="8"/>
        <v>0</v>
      </c>
      <c r="M37" s="73">
        <f t="shared" si="8"/>
        <v>0</v>
      </c>
      <c r="O37" s="136"/>
    </row>
    <row r="38" spans="1:15" hidden="1">
      <c r="A38" s="136"/>
      <c r="B38" s="136"/>
      <c r="C38" s="136" t="s">
        <v>197</v>
      </c>
      <c r="O38" s="136"/>
    </row>
    <row r="39" spans="1:15" hidden="1">
      <c r="A39" s="136"/>
      <c r="B39" s="136"/>
      <c r="C39" s="136" t="s">
        <v>200</v>
      </c>
      <c r="D39" s="136"/>
      <c r="E39" s="136"/>
      <c r="F39" s="136"/>
      <c r="G39" s="136"/>
      <c r="H39" s="136"/>
      <c r="I39" s="136"/>
      <c r="J39" s="136"/>
      <c r="K39" s="136"/>
      <c r="L39" s="136"/>
      <c r="M39" s="136"/>
      <c r="N39" s="136"/>
      <c r="O39" s="136" t="s">
        <v>201</v>
      </c>
    </row>
    <row r="40" spans="1:15" hidden="1"/>
    <row r="41" spans="1:15" hidden="1"/>
    <row r="42" spans="1:15" hidden="1">
      <c r="A42" s="136"/>
      <c r="B42" s="136"/>
      <c r="C42" s="136" t="s">
        <v>854</v>
      </c>
      <c r="D42" s="136"/>
      <c r="E42" s="136"/>
      <c r="F42" s="136"/>
      <c r="G42" s="136"/>
      <c r="H42" s="136"/>
      <c r="I42" s="136"/>
      <c r="J42" s="136"/>
      <c r="K42" s="136"/>
      <c r="L42" s="136"/>
      <c r="M42" s="136"/>
      <c r="N42" s="136"/>
      <c r="O42" s="136"/>
    </row>
    <row r="43" spans="1:15" hidden="1">
      <c r="A43" s="136"/>
      <c r="B43" s="136"/>
      <c r="C43" s="136"/>
      <c r="D43" s="136"/>
      <c r="E43" s="136" t="s">
        <v>1644</v>
      </c>
      <c r="F43" s="136" t="s">
        <v>1645</v>
      </c>
      <c r="G43" s="136" t="s">
        <v>1644</v>
      </c>
      <c r="H43" s="136" t="s">
        <v>1645</v>
      </c>
      <c r="I43" s="136" t="s">
        <v>1644</v>
      </c>
      <c r="J43" s="136" t="s">
        <v>1645</v>
      </c>
      <c r="K43" s="136" t="s">
        <v>1646</v>
      </c>
      <c r="L43" s="136" t="s">
        <v>1646</v>
      </c>
      <c r="M43" s="136" t="s">
        <v>1646</v>
      </c>
      <c r="N43" s="136"/>
      <c r="O43" s="136"/>
    </row>
    <row r="44" spans="1:15" hidden="1">
      <c r="A44" s="136"/>
      <c r="B44" s="136"/>
      <c r="C44" s="136"/>
      <c r="D44" s="136" t="s">
        <v>1462</v>
      </c>
      <c r="E44" s="136" t="s">
        <v>1647</v>
      </c>
      <c r="F44" s="136" t="s">
        <v>1647</v>
      </c>
      <c r="G44" s="136" t="s">
        <v>1648</v>
      </c>
      <c r="H44" s="136" t="s">
        <v>1648</v>
      </c>
      <c r="I44" s="136" t="s">
        <v>1649</v>
      </c>
      <c r="J44" s="136" t="s">
        <v>1649</v>
      </c>
      <c r="K44" s="136" t="s">
        <v>1647</v>
      </c>
      <c r="L44" s="136" t="s">
        <v>1648</v>
      </c>
      <c r="M44" s="136" t="s">
        <v>1649</v>
      </c>
      <c r="N44" s="136"/>
      <c r="O44" s="136"/>
    </row>
    <row r="45" spans="1:15" hidden="1">
      <c r="A45" s="136"/>
      <c r="B45" s="136"/>
      <c r="C45" s="136" t="s">
        <v>198</v>
      </c>
      <c r="D45" s="136" t="s">
        <v>1463</v>
      </c>
      <c r="E45" s="136"/>
      <c r="F45" s="136"/>
      <c r="G45" s="136"/>
      <c r="H45" s="136"/>
      <c r="I45" s="136"/>
      <c r="J45" s="136"/>
      <c r="K45" s="136"/>
      <c r="L45" s="136"/>
      <c r="M45" s="136"/>
      <c r="N45" s="136" t="s">
        <v>197</v>
      </c>
      <c r="O45" s="136" t="s">
        <v>199</v>
      </c>
    </row>
    <row r="46" spans="1:15" hidden="1">
      <c r="A46" s="136"/>
      <c r="B46" s="136"/>
      <c r="C46" s="136" t="s">
        <v>197</v>
      </c>
      <c r="O46" s="136"/>
    </row>
    <row r="47" spans="1:15">
      <c r="A47" s="136"/>
      <c r="B47" s="136" t="s">
        <v>1454</v>
      </c>
      <c r="C47" s="95"/>
      <c r="D47" s="27"/>
      <c r="E47" s="62">
        <f>G47+I47</f>
        <v>0</v>
      </c>
      <c r="F47" s="73">
        <f>H47+J47</f>
        <v>0</v>
      </c>
      <c r="G47" s="72"/>
      <c r="H47" s="72"/>
      <c r="I47" s="72"/>
      <c r="J47" s="72"/>
      <c r="K47" s="73">
        <f>L47+M47</f>
        <v>0</v>
      </c>
      <c r="L47" s="72"/>
      <c r="M47" s="72"/>
      <c r="O47" s="136"/>
    </row>
    <row r="48" spans="1:15" hidden="1">
      <c r="A48" s="136"/>
      <c r="B48" s="136"/>
      <c r="C48" s="136" t="s">
        <v>197</v>
      </c>
      <c r="O48" s="136"/>
    </row>
    <row r="49" spans="1:15" hidden="1">
      <c r="A49" s="136"/>
      <c r="B49" s="136"/>
      <c r="C49" s="136" t="s">
        <v>200</v>
      </c>
      <c r="D49" s="136"/>
      <c r="E49" s="136"/>
      <c r="F49" s="136"/>
      <c r="G49" s="136"/>
      <c r="H49" s="136"/>
      <c r="I49" s="136"/>
      <c r="J49" s="136"/>
      <c r="K49" s="136"/>
      <c r="L49" s="136"/>
      <c r="M49" s="136"/>
      <c r="N49" s="136"/>
      <c r="O49" s="136" t="s">
        <v>201</v>
      </c>
    </row>
    <row r="50" spans="1:15" hidden="1"/>
    <row r="51" spans="1:15" hidden="1">
      <c r="A51" s="136"/>
      <c r="B51" s="136"/>
      <c r="C51" s="136" t="s">
        <v>855</v>
      </c>
      <c r="D51" s="136"/>
      <c r="E51" s="136"/>
      <c r="F51" s="136"/>
      <c r="G51" s="136"/>
      <c r="H51" s="136"/>
      <c r="I51" s="136"/>
      <c r="J51" s="136"/>
      <c r="K51" s="136"/>
      <c r="L51" s="136"/>
      <c r="M51" s="136"/>
      <c r="N51" s="136"/>
      <c r="O51" s="136"/>
    </row>
    <row r="52" spans="1:15" hidden="1">
      <c r="A52" s="136"/>
      <c r="B52" s="136"/>
      <c r="C52" s="136"/>
      <c r="D52" s="136"/>
      <c r="E52" s="136" t="s">
        <v>1644</v>
      </c>
      <c r="F52" s="136" t="s">
        <v>1645</v>
      </c>
      <c r="G52" s="136" t="s">
        <v>1644</v>
      </c>
      <c r="H52" s="136" t="s">
        <v>1645</v>
      </c>
      <c r="I52" s="136" t="s">
        <v>1644</v>
      </c>
      <c r="J52" s="136" t="s">
        <v>1645</v>
      </c>
      <c r="K52" s="136" t="s">
        <v>1646</v>
      </c>
      <c r="L52" s="136" t="s">
        <v>1646</v>
      </c>
      <c r="M52" s="136" t="s">
        <v>1646</v>
      </c>
      <c r="N52" s="136"/>
      <c r="O52" s="136"/>
    </row>
    <row r="53" spans="1:15" hidden="1">
      <c r="A53" s="136"/>
      <c r="B53" s="136"/>
      <c r="C53" s="136"/>
      <c r="D53" s="136"/>
      <c r="E53" s="136" t="s">
        <v>1647</v>
      </c>
      <c r="F53" s="136" t="s">
        <v>1647</v>
      </c>
      <c r="G53" s="136" t="s">
        <v>1648</v>
      </c>
      <c r="H53" s="136" t="s">
        <v>1648</v>
      </c>
      <c r="I53" s="136" t="s">
        <v>1649</v>
      </c>
      <c r="J53" s="136" t="s">
        <v>1649</v>
      </c>
      <c r="K53" s="136" t="s">
        <v>1647</v>
      </c>
      <c r="L53" s="136" t="s">
        <v>1648</v>
      </c>
      <c r="M53" s="136" t="s">
        <v>1649</v>
      </c>
      <c r="N53" s="136"/>
      <c r="O53" s="136"/>
    </row>
    <row r="54" spans="1:15" hidden="1">
      <c r="A54" s="136"/>
      <c r="B54" s="136"/>
      <c r="C54" s="136" t="s">
        <v>198</v>
      </c>
      <c r="D54" s="136" t="s">
        <v>202</v>
      </c>
      <c r="E54" s="136"/>
      <c r="F54" s="136"/>
      <c r="G54" s="136"/>
      <c r="H54" s="136"/>
      <c r="I54" s="136"/>
      <c r="J54" s="136"/>
      <c r="K54" s="136"/>
      <c r="L54" s="136"/>
      <c r="M54" s="136"/>
      <c r="N54" s="136" t="s">
        <v>197</v>
      </c>
      <c r="O54" s="136" t="s">
        <v>199</v>
      </c>
    </row>
    <row r="55" spans="1:15" hidden="1">
      <c r="A55" s="136"/>
      <c r="B55" s="136"/>
      <c r="C55" s="136" t="s">
        <v>197</v>
      </c>
      <c r="O55" s="136"/>
    </row>
    <row r="56" spans="1:15" ht="15" customHeight="1">
      <c r="A56" s="136"/>
      <c r="B56" s="136"/>
      <c r="C56" s="136"/>
      <c r="D56" s="156" t="s">
        <v>6</v>
      </c>
      <c r="E56" s="157"/>
      <c r="F56" s="157"/>
      <c r="G56" s="157"/>
      <c r="H56" s="157"/>
      <c r="I56" s="157"/>
      <c r="J56" s="157"/>
      <c r="K56" s="157"/>
      <c r="L56" s="157"/>
      <c r="M56" s="158"/>
      <c r="O56" s="136"/>
    </row>
    <row r="57" spans="1:15">
      <c r="A57" s="136"/>
      <c r="B57" s="136" t="s">
        <v>1657</v>
      </c>
      <c r="C57" s="136"/>
      <c r="D57" s="21" t="s">
        <v>678</v>
      </c>
      <c r="E57" s="73">
        <f>E20+E21+E24+E27+E28+E31+E34+E37</f>
        <v>0</v>
      </c>
      <c r="F57" s="73">
        <f t="shared" ref="F57:M57" si="9">F20+F21+F24+F27+F28+F31+F34+F37</f>
        <v>0</v>
      </c>
      <c r="G57" s="73">
        <f t="shared" si="9"/>
        <v>0</v>
      </c>
      <c r="H57" s="73">
        <f t="shared" si="9"/>
        <v>0</v>
      </c>
      <c r="I57" s="73">
        <f t="shared" si="9"/>
        <v>0</v>
      </c>
      <c r="J57" s="73">
        <f t="shared" si="9"/>
        <v>0</v>
      </c>
      <c r="K57" s="73">
        <f t="shared" si="9"/>
        <v>0</v>
      </c>
      <c r="L57" s="73">
        <f t="shared" si="9"/>
        <v>0</v>
      </c>
      <c r="M57" s="73">
        <f t="shared" si="9"/>
        <v>0</v>
      </c>
      <c r="O57" s="136"/>
    </row>
    <row r="58" spans="1:15">
      <c r="A58" s="136"/>
      <c r="B58" s="136"/>
      <c r="C58" s="136"/>
      <c r="D58" s="21" t="s">
        <v>679</v>
      </c>
      <c r="E58" s="44"/>
      <c r="F58" s="44"/>
      <c r="G58" s="44"/>
      <c r="H58" s="44"/>
      <c r="I58" s="44"/>
      <c r="J58" s="44"/>
      <c r="K58" s="44"/>
      <c r="L58" s="44"/>
      <c r="M58" s="44"/>
      <c r="O58" s="136"/>
    </row>
    <row r="59" spans="1:15">
      <c r="A59" s="136"/>
      <c r="B59" s="136" t="s">
        <v>1658</v>
      </c>
      <c r="C59" s="136"/>
      <c r="D59" s="21" t="s">
        <v>661</v>
      </c>
      <c r="E59" s="44"/>
      <c r="F59" s="44"/>
      <c r="G59" s="44"/>
      <c r="H59" s="44"/>
      <c r="I59" s="44"/>
      <c r="J59" s="44"/>
      <c r="K59" s="44"/>
      <c r="L59" s="44"/>
      <c r="M59" s="44"/>
      <c r="O59" s="136"/>
    </row>
    <row r="60" spans="1:15">
      <c r="A60" s="136"/>
      <c r="B60" s="136" t="s">
        <v>1659</v>
      </c>
      <c r="C60" s="136"/>
      <c r="D60" s="21" t="s">
        <v>662</v>
      </c>
      <c r="E60" s="73">
        <f>E61+E62</f>
        <v>0</v>
      </c>
      <c r="F60" s="73">
        <f t="shared" ref="F60:M60" si="10">F61+F62</f>
        <v>0</v>
      </c>
      <c r="G60" s="73">
        <f t="shared" si="10"/>
        <v>0</v>
      </c>
      <c r="H60" s="73">
        <f t="shared" si="10"/>
        <v>0</v>
      </c>
      <c r="I60" s="73">
        <f t="shared" si="10"/>
        <v>0</v>
      </c>
      <c r="J60" s="73">
        <f t="shared" si="10"/>
        <v>0</v>
      </c>
      <c r="K60" s="73">
        <f t="shared" si="10"/>
        <v>0</v>
      </c>
      <c r="L60" s="73">
        <f t="shared" si="10"/>
        <v>0</v>
      </c>
      <c r="M60" s="73">
        <f t="shared" si="10"/>
        <v>0</v>
      </c>
      <c r="O60" s="136"/>
    </row>
    <row r="61" spans="1:15">
      <c r="A61" s="136"/>
      <c r="B61" s="136" t="s">
        <v>1660</v>
      </c>
      <c r="C61" s="136"/>
      <c r="D61" s="19" t="s">
        <v>663</v>
      </c>
      <c r="E61" s="44"/>
      <c r="F61" s="44"/>
      <c r="G61" s="44"/>
      <c r="H61" s="44"/>
      <c r="I61" s="44"/>
      <c r="J61" s="44"/>
      <c r="K61" s="44"/>
      <c r="L61" s="44"/>
      <c r="M61" s="44"/>
      <c r="O61" s="136"/>
    </row>
    <row r="62" spans="1:15">
      <c r="A62" s="136"/>
      <c r="B62" s="136" t="s">
        <v>1181</v>
      </c>
      <c r="C62" s="136"/>
      <c r="D62" s="19" t="s">
        <v>664</v>
      </c>
      <c r="E62" s="44"/>
      <c r="F62" s="44"/>
      <c r="G62" s="44"/>
      <c r="H62" s="44"/>
      <c r="I62" s="44"/>
      <c r="J62" s="44"/>
      <c r="K62" s="44"/>
      <c r="L62" s="44"/>
      <c r="M62" s="44"/>
      <c r="O62" s="136"/>
    </row>
    <row r="63" spans="1:15">
      <c r="A63" s="136"/>
      <c r="B63" s="136" t="s">
        <v>129</v>
      </c>
      <c r="C63" s="136"/>
      <c r="D63" s="21" t="s">
        <v>665</v>
      </c>
      <c r="E63" s="73">
        <f>E64+E65</f>
        <v>0</v>
      </c>
      <c r="F63" s="73">
        <f t="shared" ref="F63:M63" si="11">F64+F65</f>
        <v>0</v>
      </c>
      <c r="G63" s="73">
        <f t="shared" si="11"/>
        <v>0</v>
      </c>
      <c r="H63" s="73">
        <f t="shared" si="11"/>
        <v>0</v>
      </c>
      <c r="I63" s="73">
        <f t="shared" si="11"/>
        <v>0</v>
      </c>
      <c r="J63" s="73">
        <f t="shared" si="11"/>
        <v>0</v>
      </c>
      <c r="K63" s="73">
        <f t="shared" si="11"/>
        <v>0</v>
      </c>
      <c r="L63" s="73">
        <f t="shared" si="11"/>
        <v>0</v>
      </c>
      <c r="M63" s="73">
        <f t="shared" si="11"/>
        <v>0</v>
      </c>
      <c r="O63" s="136"/>
    </row>
    <row r="64" spans="1:15">
      <c r="A64" s="136"/>
      <c r="B64" s="136" t="s">
        <v>140</v>
      </c>
      <c r="C64" s="136"/>
      <c r="D64" s="19" t="s">
        <v>666</v>
      </c>
      <c r="E64" s="44"/>
      <c r="F64" s="44"/>
      <c r="G64" s="44"/>
      <c r="H64" s="44"/>
      <c r="I64" s="44"/>
      <c r="J64" s="44"/>
      <c r="K64" s="44"/>
      <c r="L64" s="44"/>
      <c r="M64" s="44"/>
      <c r="O64" s="136"/>
    </row>
    <row r="65" spans="1:15">
      <c r="A65" s="136"/>
      <c r="B65" s="136" t="s">
        <v>1107</v>
      </c>
      <c r="C65" s="136"/>
      <c r="D65" s="19" t="s">
        <v>667</v>
      </c>
      <c r="E65" s="44"/>
      <c r="F65" s="44"/>
      <c r="G65" s="44"/>
      <c r="H65" s="44"/>
      <c r="I65" s="44"/>
      <c r="J65" s="44"/>
      <c r="K65" s="44"/>
      <c r="L65" s="44"/>
      <c r="M65" s="44"/>
      <c r="O65" s="136"/>
    </row>
    <row r="66" spans="1:15">
      <c r="A66" s="136"/>
      <c r="B66" s="136" t="s">
        <v>1108</v>
      </c>
      <c r="C66" s="136"/>
      <c r="D66" s="21" t="s">
        <v>668</v>
      </c>
      <c r="E66" s="44"/>
      <c r="F66" s="44"/>
      <c r="G66" s="44"/>
      <c r="H66" s="44"/>
      <c r="I66" s="44"/>
      <c r="J66" s="44"/>
      <c r="K66" s="44"/>
      <c r="L66" s="44"/>
      <c r="M66" s="44"/>
      <c r="O66" s="136"/>
    </row>
    <row r="67" spans="1:15">
      <c r="A67" s="136"/>
      <c r="B67" s="136" t="s">
        <v>680</v>
      </c>
      <c r="C67" s="136"/>
      <c r="D67" s="21" t="s">
        <v>669</v>
      </c>
      <c r="E67" s="73">
        <f>E68+E69</f>
        <v>0</v>
      </c>
      <c r="F67" s="73">
        <f t="shared" ref="F67:M67" si="12">F68+F69</f>
        <v>0</v>
      </c>
      <c r="G67" s="73">
        <f t="shared" si="12"/>
        <v>0</v>
      </c>
      <c r="H67" s="73">
        <f t="shared" si="12"/>
        <v>0</v>
      </c>
      <c r="I67" s="73">
        <f t="shared" si="12"/>
        <v>0</v>
      </c>
      <c r="J67" s="73">
        <f t="shared" si="12"/>
        <v>0</v>
      </c>
      <c r="K67" s="73">
        <f t="shared" si="12"/>
        <v>0</v>
      </c>
      <c r="L67" s="73">
        <f t="shared" si="12"/>
        <v>0</v>
      </c>
      <c r="M67" s="73">
        <f t="shared" si="12"/>
        <v>0</v>
      </c>
      <c r="O67" s="136"/>
    </row>
    <row r="68" spans="1:15">
      <c r="A68" s="136"/>
      <c r="B68" s="136" t="s">
        <v>681</v>
      </c>
      <c r="C68" s="136"/>
      <c r="D68" s="19" t="s">
        <v>670</v>
      </c>
      <c r="E68" s="44"/>
      <c r="F68" s="44"/>
      <c r="G68" s="44"/>
      <c r="H68" s="44"/>
      <c r="I68" s="44"/>
      <c r="J68" s="44"/>
      <c r="K68" s="44"/>
      <c r="L68" s="44"/>
      <c r="M68" s="44"/>
      <c r="O68" s="136"/>
    </row>
    <row r="69" spans="1:15">
      <c r="A69" s="136"/>
      <c r="B69" s="136" t="s">
        <v>1038</v>
      </c>
      <c r="C69" s="136"/>
      <c r="D69" s="19" t="s">
        <v>671</v>
      </c>
      <c r="E69" s="44"/>
      <c r="F69" s="44"/>
      <c r="G69" s="44"/>
      <c r="H69" s="44"/>
      <c r="I69" s="44"/>
      <c r="J69" s="44"/>
      <c r="K69" s="44"/>
      <c r="L69" s="44"/>
      <c r="M69" s="44"/>
      <c r="O69" s="136"/>
    </row>
    <row r="70" spans="1:15">
      <c r="A70" s="136"/>
      <c r="B70" s="136" t="s">
        <v>1168</v>
      </c>
      <c r="C70" s="136"/>
      <c r="D70" s="21" t="s">
        <v>672</v>
      </c>
      <c r="E70" s="73">
        <f>E71+E72</f>
        <v>0</v>
      </c>
      <c r="F70" s="73">
        <f t="shared" ref="F70:M70" si="13">F71+F72</f>
        <v>0</v>
      </c>
      <c r="G70" s="73">
        <f t="shared" si="13"/>
        <v>0</v>
      </c>
      <c r="H70" s="73">
        <f t="shared" si="13"/>
        <v>0</v>
      </c>
      <c r="I70" s="73">
        <f t="shared" si="13"/>
        <v>0</v>
      </c>
      <c r="J70" s="73">
        <f t="shared" si="13"/>
        <v>0</v>
      </c>
      <c r="K70" s="73">
        <f t="shared" si="13"/>
        <v>0</v>
      </c>
      <c r="L70" s="73">
        <f t="shared" si="13"/>
        <v>0</v>
      </c>
      <c r="M70" s="73">
        <f t="shared" si="13"/>
        <v>0</v>
      </c>
      <c r="O70" s="136"/>
    </row>
    <row r="71" spans="1:15">
      <c r="A71" s="136"/>
      <c r="B71" s="136" t="s">
        <v>1169</v>
      </c>
      <c r="C71" s="136"/>
      <c r="D71" s="19" t="s">
        <v>673</v>
      </c>
      <c r="E71" s="44"/>
      <c r="F71" s="44"/>
      <c r="G71" s="44"/>
      <c r="H71" s="44"/>
      <c r="I71" s="44"/>
      <c r="J71" s="44"/>
      <c r="K71" s="44"/>
      <c r="L71" s="44"/>
      <c r="M71" s="44"/>
      <c r="O71" s="136"/>
    </row>
    <row r="72" spans="1:15">
      <c r="A72" s="136"/>
      <c r="B72" s="136" t="s">
        <v>1170</v>
      </c>
      <c r="C72" s="136"/>
      <c r="D72" s="19" t="s">
        <v>674</v>
      </c>
      <c r="E72" s="44"/>
      <c r="F72" s="44"/>
      <c r="G72" s="44"/>
      <c r="H72" s="44"/>
      <c r="I72" s="44"/>
      <c r="J72" s="44"/>
      <c r="K72" s="44"/>
      <c r="L72" s="44"/>
      <c r="M72" s="44"/>
      <c r="O72" s="136"/>
    </row>
    <row r="73" spans="1:15">
      <c r="A73" s="136"/>
      <c r="B73" s="136" t="s">
        <v>1171</v>
      </c>
      <c r="C73" s="136"/>
      <c r="D73" s="21" t="s">
        <v>675</v>
      </c>
      <c r="E73" s="73">
        <f>E74+E75</f>
        <v>0</v>
      </c>
      <c r="F73" s="73">
        <f t="shared" ref="F73:M73" si="14">F74+F75</f>
        <v>0</v>
      </c>
      <c r="G73" s="73">
        <f t="shared" si="14"/>
        <v>0</v>
      </c>
      <c r="H73" s="73">
        <f t="shared" si="14"/>
        <v>0</v>
      </c>
      <c r="I73" s="73">
        <f t="shared" si="14"/>
        <v>0</v>
      </c>
      <c r="J73" s="73">
        <f t="shared" si="14"/>
        <v>0</v>
      </c>
      <c r="K73" s="73">
        <f t="shared" si="14"/>
        <v>0</v>
      </c>
      <c r="L73" s="73">
        <f t="shared" si="14"/>
        <v>0</v>
      </c>
      <c r="M73" s="73">
        <f t="shared" si="14"/>
        <v>0</v>
      </c>
      <c r="O73" s="136"/>
    </row>
    <row r="74" spans="1:15">
      <c r="A74" s="136"/>
      <c r="B74" s="136" t="s">
        <v>1172</v>
      </c>
      <c r="C74" s="136"/>
      <c r="D74" s="19" t="s">
        <v>676</v>
      </c>
      <c r="E74" s="44"/>
      <c r="F74" s="44"/>
      <c r="G74" s="44"/>
      <c r="H74" s="44"/>
      <c r="I74" s="44"/>
      <c r="J74" s="44"/>
      <c r="K74" s="44"/>
      <c r="L74" s="44"/>
      <c r="M74" s="44"/>
      <c r="O74" s="136"/>
    </row>
    <row r="75" spans="1:15">
      <c r="A75" s="136"/>
      <c r="B75" s="136" t="s">
        <v>694</v>
      </c>
      <c r="C75" s="136"/>
      <c r="D75" s="19" t="s">
        <v>677</v>
      </c>
      <c r="E75" s="44"/>
      <c r="F75" s="44"/>
      <c r="G75" s="44"/>
      <c r="H75" s="44"/>
      <c r="I75" s="44"/>
      <c r="J75" s="44"/>
      <c r="K75" s="44"/>
      <c r="L75" s="44"/>
      <c r="M75" s="44"/>
      <c r="O75" s="136"/>
    </row>
    <row r="76" spans="1:15">
      <c r="A76" s="136"/>
      <c r="B76" s="136" t="s">
        <v>1455</v>
      </c>
      <c r="C76" s="136"/>
      <c r="D76" s="21" t="s">
        <v>239</v>
      </c>
      <c r="E76" s="73">
        <f t="shared" ref="E76:M76" si="15">SUM(E85:E86)</f>
        <v>0</v>
      </c>
      <c r="F76" s="73">
        <f t="shared" si="15"/>
        <v>0</v>
      </c>
      <c r="G76" s="73">
        <f t="shared" si="15"/>
        <v>0</v>
      </c>
      <c r="H76" s="73">
        <f t="shared" si="15"/>
        <v>0</v>
      </c>
      <c r="I76" s="73">
        <f t="shared" si="15"/>
        <v>0</v>
      </c>
      <c r="J76" s="73">
        <f t="shared" si="15"/>
        <v>0</v>
      </c>
      <c r="K76" s="73">
        <f t="shared" si="15"/>
        <v>0</v>
      </c>
      <c r="L76" s="73">
        <f t="shared" si="15"/>
        <v>0</v>
      </c>
      <c r="M76" s="73">
        <f t="shared" si="15"/>
        <v>0</v>
      </c>
      <c r="O76" s="136"/>
    </row>
    <row r="77" spans="1:15" hidden="1">
      <c r="A77" s="136"/>
      <c r="B77" s="136"/>
      <c r="C77" s="136" t="s">
        <v>197</v>
      </c>
      <c r="D77" s="43"/>
      <c r="E77" s="43"/>
      <c r="F77" s="45"/>
      <c r="G77" s="45"/>
      <c r="H77" s="45"/>
      <c r="I77" s="45"/>
      <c r="J77" s="45"/>
      <c r="K77" s="45"/>
      <c r="L77" s="45"/>
      <c r="M77" s="45"/>
      <c r="O77" s="136"/>
    </row>
    <row r="78" spans="1:15" hidden="1">
      <c r="A78" s="136"/>
      <c r="B78" s="136"/>
      <c r="C78" s="136" t="s">
        <v>200</v>
      </c>
      <c r="D78" s="136"/>
      <c r="E78" s="136"/>
      <c r="F78" s="100"/>
      <c r="G78" s="100"/>
      <c r="H78" s="100"/>
      <c r="I78" s="100"/>
      <c r="J78" s="100"/>
      <c r="K78" s="100"/>
      <c r="L78" s="100"/>
      <c r="M78" s="100"/>
      <c r="N78" s="136"/>
      <c r="O78" s="136" t="s">
        <v>201</v>
      </c>
    </row>
    <row r="79" spans="1:15" hidden="1">
      <c r="E79" s="45"/>
      <c r="F79" s="45"/>
      <c r="G79" s="45"/>
      <c r="H79" s="45"/>
      <c r="I79" s="45"/>
      <c r="J79" s="45"/>
      <c r="K79" s="45"/>
      <c r="L79" s="45"/>
      <c r="M79" s="45"/>
    </row>
    <row r="80" spans="1:15" hidden="1">
      <c r="A80" s="136"/>
      <c r="B80" s="136"/>
      <c r="C80" s="101" t="s">
        <v>856</v>
      </c>
      <c r="D80" s="101"/>
      <c r="E80" s="100"/>
      <c r="F80" s="100"/>
      <c r="G80" s="100"/>
      <c r="H80" s="100"/>
      <c r="I80" s="100"/>
      <c r="J80" s="100"/>
      <c r="K80" s="100"/>
      <c r="L80" s="100"/>
      <c r="M80" s="100"/>
      <c r="N80" s="136"/>
      <c r="O80" s="136"/>
    </row>
    <row r="81" spans="1:15" hidden="1">
      <c r="A81" s="136"/>
      <c r="B81" s="136"/>
      <c r="C81" s="136"/>
      <c r="D81" s="136"/>
      <c r="E81" s="100" t="s">
        <v>1644</v>
      </c>
      <c r="F81" s="100" t="s">
        <v>1645</v>
      </c>
      <c r="G81" s="100" t="s">
        <v>1644</v>
      </c>
      <c r="H81" s="100" t="s">
        <v>1645</v>
      </c>
      <c r="I81" s="100" t="s">
        <v>1644</v>
      </c>
      <c r="J81" s="100" t="s">
        <v>1645</v>
      </c>
      <c r="K81" s="100" t="s">
        <v>1646</v>
      </c>
      <c r="L81" s="100" t="s">
        <v>1646</v>
      </c>
      <c r="M81" s="100" t="s">
        <v>1646</v>
      </c>
      <c r="N81" s="136"/>
      <c r="O81" s="136"/>
    </row>
    <row r="82" spans="1:15" hidden="1">
      <c r="A82" s="136"/>
      <c r="B82" s="136"/>
      <c r="C82" s="136"/>
      <c r="D82" s="136" t="s">
        <v>1462</v>
      </c>
      <c r="E82" s="100" t="s">
        <v>1647</v>
      </c>
      <c r="F82" s="100" t="s">
        <v>1647</v>
      </c>
      <c r="G82" s="100" t="s">
        <v>1648</v>
      </c>
      <c r="H82" s="100" t="s">
        <v>1648</v>
      </c>
      <c r="I82" s="100" t="s">
        <v>1649</v>
      </c>
      <c r="J82" s="100" t="s">
        <v>1649</v>
      </c>
      <c r="K82" s="100" t="s">
        <v>1647</v>
      </c>
      <c r="L82" s="100" t="s">
        <v>1648</v>
      </c>
      <c r="M82" s="100" t="s">
        <v>1649</v>
      </c>
      <c r="N82" s="136"/>
      <c r="O82" s="136"/>
    </row>
    <row r="83" spans="1:15" hidden="1">
      <c r="A83" s="136"/>
      <c r="B83" s="136"/>
      <c r="C83" s="136" t="s">
        <v>198</v>
      </c>
      <c r="D83" s="136" t="s">
        <v>1463</v>
      </c>
      <c r="E83" s="100"/>
      <c r="F83" s="100"/>
      <c r="G83" s="100"/>
      <c r="H83" s="100"/>
      <c r="I83" s="100"/>
      <c r="J83" s="100"/>
      <c r="K83" s="100"/>
      <c r="L83" s="100"/>
      <c r="M83" s="100"/>
      <c r="N83" s="136" t="s">
        <v>197</v>
      </c>
      <c r="O83" s="136" t="s">
        <v>199</v>
      </c>
    </row>
    <row r="84" spans="1:15" hidden="1">
      <c r="A84" s="136"/>
      <c r="B84" s="136"/>
      <c r="C84" s="136" t="s">
        <v>197</v>
      </c>
      <c r="E84" s="45"/>
      <c r="F84" s="45"/>
      <c r="G84" s="45"/>
      <c r="H84" s="45"/>
      <c r="I84" s="45"/>
      <c r="J84" s="45"/>
      <c r="K84" s="45"/>
      <c r="L84" s="45"/>
      <c r="M84" s="45"/>
      <c r="O84" s="136"/>
    </row>
    <row r="85" spans="1:15">
      <c r="A85" s="136"/>
      <c r="B85" s="136" t="s">
        <v>1455</v>
      </c>
      <c r="C85" s="95"/>
      <c r="D85" s="46"/>
      <c r="E85" s="80"/>
      <c r="F85" s="80"/>
      <c r="G85" s="80"/>
      <c r="H85" s="80"/>
      <c r="I85" s="80"/>
      <c r="J85" s="80"/>
      <c r="K85" s="80"/>
      <c r="L85" s="80"/>
      <c r="M85" s="80"/>
      <c r="O85" s="136"/>
    </row>
    <row r="86" spans="1:15" hidden="1">
      <c r="A86" s="136"/>
      <c r="B86" s="136"/>
      <c r="C86" s="136" t="s">
        <v>197</v>
      </c>
      <c r="O86" s="136"/>
    </row>
    <row r="87" spans="1:15" hidden="1">
      <c r="A87" s="136"/>
      <c r="B87" s="136"/>
      <c r="C87" s="136" t="s">
        <v>200</v>
      </c>
      <c r="D87" s="136"/>
      <c r="E87" s="136"/>
      <c r="F87" s="136"/>
      <c r="G87" s="136"/>
      <c r="H87" s="136"/>
      <c r="I87" s="136"/>
      <c r="J87" s="136"/>
      <c r="K87" s="136"/>
      <c r="L87" s="136"/>
      <c r="M87" s="136"/>
      <c r="N87" s="136"/>
      <c r="O87" s="136" t="s">
        <v>201</v>
      </c>
    </row>
    <row r="88" spans="1:15" hidden="1"/>
    <row r="89" spans="1:15" hidden="1">
      <c r="A89" s="136"/>
      <c r="B89" s="136"/>
      <c r="C89" s="136" t="s">
        <v>857</v>
      </c>
      <c r="D89" s="136"/>
      <c r="E89" s="136"/>
      <c r="F89" s="136"/>
      <c r="G89" s="136"/>
      <c r="H89" s="136"/>
      <c r="I89" s="136"/>
      <c r="J89" s="136"/>
      <c r="K89" s="136"/>
      <c r="L89" s="136"/>
      <c r="M89" s="136"/>
      <c r="N89" s="136"/>
      <c r="O89" s="136"/>
    </row>
    <row r="90" spans="1:15" hidden="1">
      <c r="A90" s="136"/>
      <c r="B90" s="136"/>
      <c r="C90" s="136"/>
      <c r="D90" s="136"/>
      <c r="E90" s="136" t="s">
        <v>1644</v>
      </c>
      <c r="F90" s="136" t="s">
        <v>1645</v>
      </c>
      <c r="G90" s="136" t="s">
        <v>1644</v>
      </c>
      <c r="H90" s="136" t="s">
        <v>1645</v>
      </c>
      <c r="I90" s="136" t="s">
        <v>1644</v>
      </c>
      <c r="J90" s="136" t="s">
        <v>1645</v>
      </c>
      <c r="K90" s="136" t="s">
        <v>1646</v>
      </c>
      <c r="L90" s="136" t="s">
        <v>1646</v>
      </c>
      <c r="M90" s="136" t="s">
        <v>1646</v>
      </c>
      <c r="N90" s="136"/>
      <c r="O90" s="136"/>
    </row>
    <row r="91" spans="1:15" hidden="1">
      <c r="A91" s="136"/>
      <c r="B91" s="136"/>
      <c r="C91" s="136"/>
      <c r="D91" s="136"/>
      <c r="E91" s="136" t="s">
        <v>1647</v>
      </c>
      <c r="F91" s="136" t="s">
        <v>1647</v>
      </c>
      <c r="G91" s="136" t="s">
        <v>1648</v>
      </c>
      <c r="H91" s="136" t="s">
        <v>1648</v>
      </c>
      <c r="I91" s="136" t="s">
        <v>1649</v>
      </c>
      <c r="J91" s="136" t="s">
        <v>1649</v>
      </c>
      <c r="K91" s="136" t="s">
        <v>1647</v>
      </c>
      <c r="L91" s="136" t="s">
        <v>1648</v>
      </c>
      <c r="M91" s="136" t="s">
        <v>1649</v>
      </c>
      <c r="N91" s="136"/>
      <c r="O91" s="136"/>
    </row>
    <row r="92" spans="1:15" hidden="1">
      <c r="A92" s="136"/>
      <c r="B92" s="136"/>
      <c r="C92" s="136" t="s">
        <v>198</v>
      </c>
      <c r="D92" s="136" t="s">
        <v>202</v>
      </c>
      <c r="E92" s="136"/>
      <c r="F92" s="136"/>
      <c r="G92" s="136"/>
      <c r="H92" s="136"/>
      <c r="I92" s="136"/>
      <c r="J92" s="136"/>
      <c r="K92" s="136"/>
      <c r="L92" s="136"/>
      <c r="M92" s="136"/>
      <c r="N92" s="136" t="s">
        <v>197</v>
      </c>
      <c r="O92" s="136" t="s">
        <v>199</v>
      </c>
    </row>
    <row r="93" spans="1:15" hidden="1">
      <c r="A93" s="136"/>
      <c r="B93" s="136"/>
      <c r="C93" s="136" t="s">
        <v>197</v>
      </c>
      <c r="O93" s="136"/>
    </row>
    <row r="94" spans="1:15">
      <c r="A94" s="136"/>
      <c r="B94" s="136"/>
      <c r="C94" s="136"/>
      <c r="D94" s="156" t="s">
        <v>6</v>
      </c>
      <c r="E94" s="157"/>
      <c r="F94" s="157"/>
      <c r="G94" s="157"/>
      <c r="H94" s="157"/>
      <c r="I94" s="157"/>
      <c r="J94" s="157"/>
      <c r="K94" s="157"/>
      <c r="L94" s="157"/>
      <c r="M94" s="158"/>
      <c r="O94" s="136"/>
    </row>
    <row r="95" spans="1:15">
      <c r="A95" s="136"/>
      <c r="B95" s="136" t="s">
        <v>440</v>
      </c>
      <c r="C95" s="136"/>
      <c r="D95" s="21" t="s">
        <v>678</v>
      </c>
      <c r="E95" s="73">
        <f>E60+E63+E66+E67+E70+E73+E76</f>
        <v>0</v>
      </c>
      <c r="F95" s="73">
        <f t="shared" ref="F95:M95" si="16">F60+F63+F66+F67+F70+F73+F76</f>
        <v>0</v>
      </c>
      <c r="G95" s="73">
        <f t="shared" si="16"/>
        <v>0</v>
      </c>
      <c r="H95" s="73">
        <f t="shared" si="16"/>
        <v>0</v>
      </c>
      <c r="I95" s="73">
        <f t="shared" si="16"/>
        <v>0</v>
      </c>
      <c r="J95" s="73">
        <f t="shared" si="16"/>
        <v>0</v>
      </c>
      <c r="K95" s="73">
        <f t="shared" si="16"/>
        <v>0</v>
      </c>
      <c r="L95" s="73">
        <f t="shared" si="16"/>
        <v>0</v>
      </c>
      <c r="M95" s="73">
        <f t="shared" si="16"/>
        <v>0</v>
      </c>
      <c r="O95" s="136"/>
    </row>
    <row r="96" spans="1:15">
      <c r="A96" s="136"/>
      <c r="B96" s="136"/>
      <c r="C96" s="136" t="s">
        <v>197</v>
      </c>
      <c r="O96" s="136"/>
    </row>
    <row r="97" spans="1:15" hidden="1">
      <c r="A97" s="136"/>
      <c r="B97" s="136"/>
      <c r="C97" s="136" t="s">
        <v>200</v>
      </c>
      <c r="D97" s="136"/>
      <c r="E97" s="136"/>
      <c r="F97" s="136"/>
      <c r="G97" s="136"/>
      <c r="H97" s="136"/>
      <c r="I97" s="136"/>
      <c r="J97" s="136"/>
      <c r="K97" s="136"/>
      <c r="L97" s="136"/>
      <c r="M97" s="136"/>
      <c r="N97" s="136"/>
      <c r="O97" s="136" t="s">
        <v>201</v>
      </c>
    </row>
    <row r="98" spans="1:15" hidden="1"/>
    <row r="99" spans="1:15" hidden="1">
      <c r="A99" s="136"/>
      <c r="B99" s="136"/>
      <c r="C99" s="136" t="s">
        <v>858</v>
      </c>
      <c r="D99" s="136"/>
      <c r="E99" s="136"/>
      <c r="F99" s="136"/>
      <c r="G99" s="136"/>
      <c r="H99" s="136"/>
      <c r="I99" s="136"/>
      <c r="J99" s="136"/>
      <c r="K99" s="136"/>
      <c r="L99" s="136"/>
      <c r="M99" s="136"/>
      <c r="N99" s="136"/>
      <c r="O99" s="136"/>
    </row>
    <row r="100" spans="1:15" hidden="1">
      <c r="A100" s="136"/>
      <c r="B100" s="136"/>
      <c r="C100" s="136"/>
      <c r="D100" s="136"/>
      <c r="E100" s="136" t="s">
        <v>1644</v>
      </c>
      <c r="F100" s="136" t="s">
        <v>1645</v>
      </c>
      <c r="G100" s="136" t="s">
        <v>1644</v>
      </c>
      <c r="H100" s="136" t="s">
        <v>1645</v>
      </c>
      <c r="I100" s="136" t="s">
        <v>1644</v>
      </c>
      <c r="J100" s="136" t="s">
        <v>1645</v>
      </c>
      <c r="K100" s="136" t="s">
        <v>1646</v>
      </c>
      <c r="L100" s="136" t="s">
        <v>1646</v>
      </c>
      <c r="M100" s="136" t="s">
        <v>1646</v>
      </c>
      <c r="N100" s="136"/>
      <c r="O100" s="136"/>
    </row>
    <row r="101" spans="1:15">
      <c r="A101" s="136"/>
      <c r="B101" s="136"/>
      <c r="C101" s="136"/>
      <c r="D101" s="136"/>
      <c r="E101" s="136" t="s">
        <v>1647</v>
      </c>
      <c r="F101" s="136" t="s">
        <v>1647</v>
      </c>
      <c r="G101" s="136" t="s">
        <v>1648</v>
      </c>
      <c r="H101" s="136" t="s">
        <v>1648</v>
      </c>
      <c r="I101" s="136" t="s">
        <v>1649</v>
      </c>
      <c r="J101" s="136" t="s">
        <v>1649</v>
      </c>
      <c r="K101" s="136" t="s">
        <v>1647</v>
      </c>
      <c r="L101" s="136" t="s">
        <v>1648</v>
      </c>
      <c r="M101" s="136" t="s">
        <v>1649</v>
      </c>
      <c r="N101" s="136"/>
      <c r="O101" s="136"/>
    </row>
    <row r="102" spans="1:15">
      <c r="A102" s="136"/>
      <c r="B102" s="136"/>
      <c r="C102" s="136" t="s">
        <v>198</v>
      </c>
      <c r="D102" s="136" t="s">
        <v>202</v>
      </c>
      <c r="E102" s="136"/>
      <c r="F102" s="136"/>
      <c r="G102" s="136"/>
      <c r="H102" s="136"/>
      <c r="I102" s="136"/>
      <c r="J102" s="136"/>
      <c r="K102" s="136"/>
      <c r="L102" s="136"/>
      <c r="M102" s="136"/>
      <c r="N102" s="136" t="s">
        <v>197</v>
      </c>
      <c r="O102" s="136" t="s">
        <v>199</v>
      </c>
    </row>
    <row r="103" spans="1:15">
      <c r="A103" s="136"/>
      <c r="B103" s="136"/>
      <c r="C103" s="136" t="s">
        <v>202</v>
      </c>
      <c r="D103" s="167" t="s">
        <v>1042</v>
      </c>
      <c r="E103" s="168"/>
      <c r="F103" s="168"/>
      <c r="G103" s="168"/>
      <c r="H103" s="168"/>
      <c r="I103" s="168"/>
      <c r="J103" s="168"/>
      <c r="K103" s="162" t="s">
        <v>1587</v>
      </c>
      <c r="L103" s="162"/>
      <c r="M103" s="162"/>
      <c r="O103" s="136"/>
    </row>
    <row r="104" spans="1:15" ht="15" customHeight="1">
      <c r="A104" s="136"/>
      <c r="B104" s="136"/>
      <c r="C104" s="136" t="s">
        <v>202</v>
      </c>
      <c r="D104" s="174" t="s">
        <v>1043</v>
      </c>
      <c r="E104" s="154" t="s">
        <v>111</v>
      </c>
      <c r="F104" s="172"/>
      <c r="G104" s="172"/>
      <c r="H104" s="172"/>
      <c r="I104" s="172"/>
      <c r="J104" s="155"/>
      <c r="K104" s="154" t="s">
        <v>655</v>
      </c>
      <c r="L104" s="172"/>
      <c r="M104" s="155"/>
      <c r="O104" s="136"/>
    </row>
    <row r="105" spans="1:15" ht="15" customHeight="1">
      <c r="A105" s="136"/>
      <c r="B105" s="136"/>
      <c r="C105" s="136" t="s">
        <v>202</v>
      </c>
      <c r="D105" s="175"/>
      <c r="E105" s="154" t="s">
        <v>1039</v>
      </c>
      <c r="F105" s="155"/>
      <c r="G105" s="154" t="s">
        <v>1040</v>
      </c>
      <c r="H105" s="155"/>
      <c r="I105" s="154" t="s">
        <v>1041</v>
      </c>
      <c r="J105" s="155"/>
      <c r="K105" s="170" t="s">
        <v>1557</v>
      </c>
      <c r="L105" s="170" t="s">
        <v>1558</v>
      </c>
      <c r="M105" s="170" t="s">
        <v>1559</v>
      </c>
      <c r="O105" s="136"/>
    </row>
    <row r="106" spans="1:15">
      <c r="A106" s="136"/>
      <c r="B106" s="136"/>
      <c r="C106" s="136" t="s">
        <v>202</v>
      </c>
      <c r="D106" s="176"/>
      <c r="E106" s="23" t="s">
        <v>1555</v>
      </c>
      <c r="F106" s="29" t="s">
        <v>1556</v>
      </c>
      <c r="G106" s="23" t="s">
        <v>1555</v>
      </c>
      <c r="H106" s="29" t="s">
        <v>1556</v>
      </c>
      <c r="I106" s="23" t="s">
        <v>1555</v>
      </c>
      <c r="J106" s="29" t="s">
        <v>1556</v>
      </c>
      <c r="K106" s="171"/>
      <c r="L106" s="171"/>
      <c r="M106" s="171"/>
      <c r="O106" s="136"/>
    </row>
    <row r="107" spans="1:15" hidden="1">
      <c r="A107" s="136"/>
      <c r="B107" s="136"/>
      <c r="C107" s="136" t="s">
        <v>197</v>
      </c>
      <c r="O107" s="136"/>
    </row>
    <row r="108" spans="1:15">
      <c r="A108" s="136"/>
      <c r="B108" s="136"/>
      <c r="C108" s="136"/>
      <c r="D108" s="167" t="s">
        <v>660</v>
      </c>
      <c r="E108" s="168"/>
      <c r="F108" s="168"/>
      <c r="G108" s="168"/>
      <c r="H108" s="168"/>
      <c r="I108" s="168"/>
      <c r="J108" s="168"/>
      <c r="K108" s="168"/>
      <c r="L108" s="168"/>
      <c r="M108" s="169"/>
      <c r="O108" s="136"/>
    </row>
    <row r="109" spans="1:15">
      <c r="A109" s="136"/>
      <c r="B109" s="136" t="s">
        <v>1053</v>
      </c>
      <c r="C109" s="136"/>
      <c r="D109" s="22" t="s">
        <v>1044</v>
      </c>
      <c r="E109" s="73">
        <f t="shared" ref="E109:E117" si="17">G109+I109</f>
        <v>0</v>
      </c>
      <c r="F109" s="73">
        <f t="shared" ref="F109:F117" si="18">H109+J109</f>
        <v>0</v>
      </c>
      <c r="G109" s="73">
        <f t="shared" ref="G109:M109" si="19">G110+G111+G112+G113+G114</f>
        <v>0</v>
      </c>
      <c r="H109" s="73">
        <f t="shared" si="19"/>
        <v>0</v>
      </c>
      <c r="I109" s="73">
        <f t="shared" si="19"/>
        <v>0</v>
      </c>
      <c r="J109" s="73">
        <f t="shared" si="19"/>
        <v>0</v>
      </c>
      <c r="K109" s="73">
        <f t="shared" ref="K109:K117" si="20">L109+M109</f>
        <v>0</v>
      </c>
      <c r="L109" s="73">
        <f t="shared" si="19"/>
        <v>0</v>
      </c>
      <c r="M109" s="73">
        <f t="shared" si="19"/>
        <v>0</v>
      </c>
      <c r="O109" s="136"/>
    </row>
    <row r="110" spans="1:15">
      <c r="A110" s="136"/>
      <c r="B110" s="136" t="s">
        <v>1410</v>
      </c>
      <c r="C110" s="136"/>
      <c r="D110" s="30" t="s">
        <v>1045</v>
      </c>
      <c r="E110" s="73">
        <f t="shared" si="17"/>
        <v>0</v>
      </c>
      <c r="F110" s="73">
        <f t="shared" si="18"/>
        <v>0</v>
      </c>
      <c r="G110" s="72"/>
      <c r="H110" s="72"/>
      <c r="I110" s="72"/>
      <c r="J110" s="72"/>
      <c r="K110" s="73">
        <f t="shared" si="20"/>
        <v>0</v>
      </c>
      <c r="L110" s="72"/>
      <c r="M110" s="72"/>
      <c r="O110" s="136"/>
    </row>
    <row r="111" spans="1:15">
      <c r="A111" s="136"/>
      <c r="B111" s="136" t="s">
        <v>1333</v>
      </c>
      <c r="C111" s="136"/>
      <c r="D111" s="30" t="s">
        <v>1046</v>
      </c>
      <c r="E111" s="73">
        <f t="shared" si="17"/>
        <v>0</v>
      </c>
      <c r="F111" s="73">
        <f t="shared" si="18"/>
        <v>0</v>
      </c>
      <c r="G111" s="72"/>
      <c r="H111" s="72"/>
      <c r="I111" s="72"/>
      <c r="J111" s="72"/>
      <c r="K111" s="73">
        <f t="shared" si="20"/>
        <v>0</v>
      </c>
      <c r="L111" s="72"/>
      <c r="M111" s="72"/>
      <c r="O111" s="136"/>
    </row>
    <row r="112" spans="1:15">
      <c r="A112" s="136"/>
      <c r="B112" s="136" t="s">
        <v>1334</v>
      </c>
      <c r="C112" s="136"/>
      <c r="D112" s="30" t="s">
        <v>1047</v>
      </c>
      <c r="E112" s="73">
        <f t="shared" si="17"/>
        <v>0</v>
      </c>
      <c r="F112" s="73">
        <f t="shared" si="18"/>
        <v>0</v>
      </c>
      <c r="G112" s="72"/>
      <c r="H112" s="72"/>
      <c r="I112" s="72"/>
      <c r="J112" s="72"/>
      <c r="K112" s="73">
        <f t="shared" si="20"/>
        <v>0</v>
      </c>
      <c r="L112" s="72"/>
      <c r="M112" s="72"/>
      <c r="O112" s="136"/>
    </row>
    <row r="113" spans="1:15">
      <c r="A113" s="136"/>
      <c r="B113" s="136" t="s">
        <v>1437</v>
      </c>
      <c r="C113" s="136"/>
      <c r="D113" s="30" t="s">
        <v>1048</v>
      </c>
      <c r="E113" s="73">
        <f t="shared" si="17"/>
        <v>0</v>
      </c>
      <c r="F113" s="73">
        <f t="shared" si="18"/>
        <v>0</v>
      </c>
      <c r="G113" s="72"/>
      <c r="H113" s="72"/>
      <c r="I113" s="72"/>
      <c r="J113" s="72"/>
      <c r="K113" s="73">
        <f t="shared" si="20"/>
        <v>0</v>
      </c>
      <c r="L113" s="72"/>
      <c r="M113" s="72"/>
      <c r="O113" s="136"/>
    </row>
    <row r="114" spans="1:15">
      <c r="A114" s="136"/>
      <c r="B114" s="136" t="s">
        <v>49</v>
      </c>
      <c r="C114" s="136"/>
      <c r="D114" s="30" t="s">
        <v>1049</v>
      </c>
      <c r="E114" s="73">
        <f t="shared" si="17"/>
        <v>0</v>
      </c>
      <c r="F114" s="73">
        <f t="shared" si="18"/>
        <v>0</v>
      </c>
      <c r="G114" s="72"/>
      <c r="H114" s="72"/>
      <c r="I114" s="72"/>
      <c r="J114" s="72"/>
      <c r="K114" s="73">
        <f t="shared" si="20"/>
        <v>0</v>
      </c>
      <c r="L114" s="72"/>
      <c r="M114" s="72"/>
      <c r="O114" s="136"/>
    </row>
    <row r="115" spans="1:15">
      <c r="A115" s="136"/>
      <c r="B115" s="136" t="s">
        <v>863</v>
      </c>
      <c r="C115" s="136"/>
      <c r="D115" s="22" t="s">
        <v>1050</v>
      </c>
      <c r="E115" s="73">
        <f t="shared" si="17"/>
        <v>0</v>
      </c>
      <c r="F115" s="73">
        <f t="shared" si="18"/>
        <v>0</v>
      </c>
      <c r="G115" s="73">
        <f t="shared" ref="G115:M115" si="21">G116+G117</f>
        <v>0</v>
      </c>
      <c r="H115" s="73">
        <f t="shared" si="21"/>
        <v>0</v>
      </c>
      <c r="I115" s="73">
        <f t="shared" si="21"/>
        <v>0</v>
      </c>
      <c r="J115" s="73">
        <f t="shared" si="21"/>
        <v>0</v>
      </c>
      <c r="K115" s="73">
        <f t="shared" si="20"/>
        <v>0</v>
      </c>
      <c r="L115" s="73">
        <f t="shared" si="21"/>
        <v>0</v>
      </c>
      <c r="M115" s="73">
        <f t="shared" si="21"/>
        <v>0</v>
      </c>
      <c r="O115" s="136"/>
    </row>
    <row r="116" spans="1:15">
      <c r="A116" s="136"/>
      <c r="B116" s="136" t="s">
        <v>1327</v>
      </c>
      <c r="C116" s="136"/>
      <c r="D116" s="30" t="s">
        <v>1051</v>
      </c>
      <c r="E116" s="73">
        <f t="shared" si="17"/>
        <v>0</v>
      </c>
      <c r="F116" s="73">
        <f t="shared" si="18"/>
        <v>0</v>
      </c>
      <c r="G116" s="72"/>
      <c r="H116" s="72"/>
      <c r="I116" s="72"/>
      <c r="J116" s="72"/>
      <c r="K116" s="73">
        <f t="shared" si="20"/>
        <v>0</v>
      </c>
      <c r="L116" s="72"/>
      <c r="M116" s="72"/>
      <c r="O116" s="136"/>
    </row>
    <row r="117" spans="1:15">
      <c r="A117" s="136"/>
      <c r="B117" s="136" t="s">
        <v>126</v>
      </c>
      <c r="C117" s="136"/>
      <c r="D117" s="30" t="s">
        <v>1052</v>
      </c>
      <c r="E117" s="73">
        <f t="shared" si="17"/>
        <v>0</v>
      </c>
      <c r="F117" s="73">
        <f t="shared" si="18"/>
        <v>0</v>
      </c>
      <c r="G117" s="72"/>
      <c r="H117" s="72"/>
      <c r="I117" s="72"/>
      <c r="J117" s="72"/>
      <c r="K117" s="73">
        <f t="shared" si="20"/>
        <v>0</v>
      </c>
      <c r="L117" s="72"/>
      <c r="M117" s="72"/>
      <c r="O117" s="136"/>
    </row>
    <row r="118" spans="1:15">
      <c r="A118" s="136"/>
      <c r="B118" s="136"/>
      <c r="C118" s="136"/>
      <c r="D118" s="167" t="s">
        <v>679</v>
      </c>
      <c r="E118" s="168"/>
      <c r="F118" s="168"/>
      <c r="G118" s="168"/>
      <c r="H118" s="168"/>
      <c r="I118" s="168"/>
      <c r="J118" s="168"/>
      <c r="K118" s="168"/>
      <c r="L118" s="168"/>
      <c r="M118" s="169"/>
      <c r="O118" s="136"/>
    </row>
    <row r="119" spans="1:15">
      <c r="A119" s="136"/>
      <c r="B119" s="136" t="s">
        <v>1054</v>
      </c>
      <c r="C119" s="136"/>
      <c r="D119" s="22" t="s">
        <v>1044</v>
      </c>
      <c r="E119" s="73">
        <f>E120+E121+E122+E123+E124</f>
        <v>0</v>
      </c>
      <c r="F119" s="73">
        <f t="shared" ref="F119:M119" si="22">F120+F121+F122+F123+F124</f>
        <v>0</v>
      </c>
      <c r="G119" s="73">
        <f t="shared" si="22"/>
        <v>0</v>
      </c>
      <c r="H119" s="73">
        <f t="shared" si="22"/>
        <v>0</v>
      </c>
      <c r="I119" s="73">
        <f t="shared" si="22"/>
        <v>0</v>
      </c>
      <c r="J119" s="73">
        <f t="shared" si="22"/>
        <v>0</v>
      </c>
      <c r="K119" s="73">
        <f t="shared" si="22"/>
        <v>0</v>
      </c>
      <c r="L119" s="73">
        <f t="shared" si="22"/>
        <v>0</v>
      </c>
      <c r="M119" s="73">
        <f t="shared" si="22"/>
        <v>0</v>
      </c>
      <c r="O119" s="136"/>
    </row>
    <row r="120" spans="1:15">
      <c r="A120" s="136"/>
      <c r="B120" s="136" t="s">
        <v>127</v>
      </c>
      <c r="C120" s="136"/>
      <c r="D120" s="30" t="s">
        <v>1045</v>
      </c>
      <c r="E120" s="44"/>
      <c r="F120" s="44"/>
      <c r="G120" s="44"/>
      <c r="H120" s="44"/>
      <c r="I120" s="44"/>
      <c r="J120" s="44"/>
      <c r="K120" s="44"/>
      <c r="L120" s="44"/>
      <c r="M120" s="44"/>
      <c r="O120" s="136"/>
    </row>
    <row r="121" spans="1:15">
      <c r="A121" s="136"/>
      <c r="B121" s="136" t="s">
        <v>1533</v>
      </c>
      <c r="C121" s="136"/>
      <c r="D121" s="30" t="s">
        <v>1046</v>
      </c>
      <c r="E121" s="44"/>
      <c r="F121" s="44"/>
      <c r="G121" s="44"/>
      <c r="H121" s="44"/>
      <c r="I121" s="44"/>
      <c r="J121" s="44"/>
      <c r="K121" s="44"/>
      <c r="L121" s="44"/>
      <c r="M121" s="44"/>
      <c r="O121" s="136"/>
    </row>
    <row r="122" spans="1:15">
      <c r="A122" s="136"/>
      <c r="B122" s="136" t="s">
        <v>713</v>
      </c>
      <c r="C122" s="136"/>
      <c r="D122" s="30" t="s">
        <v>1047</v>
      </c>
      <c r="E122" s="44"/>
      <c r="F122" s="44"/>
      <c r="G122" s="44"/>
      <c r="H122" s="44"/>
      <c r="I122" s="44"/>
      <c r="J122" s="44"/>
      <c r="K122" s="44"/>
      <c r="L122" s="44"/>
      <c r="M122" s="44"/>
      <c r="O122" s="136"/>
    </row>
    <row r="123" spans="1:15">
      <c r="A123" s="136"/>
      <c r="B123" s="136" t="s">
        <v>284</v>
      </c>
      <c r="C123" s="136"/>
      <c r="D123" s="30" t="s">
        <v>1048</v>
      </c>
      <c r="E123" s="44"/>
      <c r="F123" s="44"/>
      <c r="G123" s="44"/>
      <c r="H123" s="44"/>
      <c r="I123" s="44"/>
      <c r="J123" s="44"/>
      <c r="K123" s="44"/>
      <c r="L123" s="44"/>
      <c r="M123" s="44"/>
      <c r="O123" s="136"/>
    </row>
    <row r="124" spans="1:15">
      <c r="A124" s="136"/>
      <c r="B124" s="136" t="s">
        <v>285</v>
      </c>
      <c r="C124" s="136"/>
      <c r="D124" s="30" t="s">
        <v>1049</v>
      </c>
      <c r="E124" s="44"/>
      <c r="F124" s="44"/>
      <c r="G124" s="44"/>
      <c r="H124" s="44"/>
      <c r="I124" s="44"/>
      <c r="J124" s="44"/>
      <c r="K124" s="44"/>
      <c r="L124" s="44"/>
      <c r="M124" s="44"/>
      <c r="O124" s="136"/>
    </row>
    <row r="125" spans="1:15">
      <c r="A125" s="136"/>
      <c r="B125" s="136" t="s">
        <v>1386</v>
      </c>
      <c r="C125" s="136"/>
      <c r="D125" s="22" t="s">
        <v>1050</v>
      </c>
      <c r="E125" s="73">
        <f>E126+E127</f>
        <v>0</v>
      </c>
      <c r="F125" s="73">
        <f t="shared" ref="F125:M125" si="23">F126+F127</f>
        <v>0</v>
      </c>
      <c r="G125" s="73">
        <f t="shared" si="23"/>
        <v>0</v>
      </c>
      <c r="H125" s="73">
        <f t="shared" si="23"/>
        <v>0</v>
      </c>
      <c r="I125" s="73">
        <f t="shared" si="23"/>
        <v>0</v>
      </c>
      <c r="J125" s="73">
        <f t="shared" si="23"/>
        <v>0</v>
      </c>
      <c r="K125" s="73">
        <f t="shared" si="23"/>
        <v>0</v>
      </c>
      <c r="L125" s="73">
        <f t="shared" si="23"/>
        <v>0</v>
      </c>
      <c r="M125" s="73">
        <f t="shared" si="23"/>
        <v>0</v>
      </c>
      <c r="O125" s="136"/>
    </row>
    <row r="126" spans="1:15">
      <c r="A126" s="136"/>
      <c r="B126" s="136" t="s">
        <v>1387</v>
      </c>
      <c r="C126" s="136"/>
      <c r="D126" s="30" t="s">
        <v>1051</v>
      </c>
      <c r="E126" s="44"/>
      <c r="F126" s="44"/>
      <c r="G126" s="44"/>
      <c r="H126" s="44"/>
      <c r="I126" s="44"/>
      <c r="J126" s="44"/>
      <c r="K126" s="44"/>
      <c r="L126" s="44"/>
      <c r="M126" s="44"/>
      <c r="O126" s="136"/>
    </row>
    <row r="127" spans="1:15">
      <c r="A127" s="136"/>
      <c r="B127" s="136" t="s">
        <v>276</v>
      </c>
      <c r="C127" s="136"/>
      <c r="D127" s="30" t="s">
        <v>1052</v>
      </c>
      <c r="E127" s="44"/>
      <c r="F127" s="44"/>
      <c r="G127" s="44"/>
      <c r="H127" s="44"/>
      <c r="I127" s="44"/>
      <c r="J127" s="44"/>
      <c r="K127" s="44"/>
      <c r="L127" s="44"/>
      <c r="M127" s="44"/>
      <c r="O127" s="136"/>
    </row>
    <row r="128" spans="1:15">
      <c r="A128" s="136"/>
      <c r="B128" s="136"/>
      <c r="C128" s="136" t="s">
        <v>197</v>
      </c>
      <c r="O128" s="136"/>
    </row>
    <row r="129" spans="1:15">
      <c r="A129" s="136"/>
      <c r="B129" s="136"/>
      <c r="C129" s="136" t="s">
        <v>200</v>
      </c>
      <c r="D129" s="136"/>
      <c r="E129" s="136"/>
      <c r="F129" s="136"/>
      <c r="G129" s="136"/>
      <c r="H129" s="136"/>
      <c r="I129" s="136"/>
      <c r="J129" s="136"/>
      <c r="K129" s="136"/>
      <c r="L129" s="136"/>
      <c r="M129" s="136"/>
      <c r="N129" s="136"/>
      <c r="O129" s="136" t="s">
        <v>201</v>
      </c>
    </row>
  </sheetData>
  <mergeCells count="27">
    <mergeCell ref="D56:M56"/>
    <mergeCell ref="D94:M94"/>
    <mergeCell ref="D103:J103"/>
    <mergeCell ref="K103:M103"/>
    <mergeCell ref="D19:M19"/>
    <mergeCell ref="D1:H1"/>
    <mergeCell ref="D14:D17"/>
    <mergeCell ref="E14:M14"/>
    <mergeCell ref="E15:J15"/>
    <mergeCell ref="K15:M15"/>
    <mergeCell ref="E16:F16"/>
    <mergeCell ref="G16:H16"/>
    <mergeCell ref="I16:J16"/>
    <mergeCell ref="M16:M17"/>
    <mergeCell ref="K16:K17"/>
    <mergeCell ref="L16:L17"/>
    <mergeCell ref="D108:M108"/>
    <mergeCell ref="D118:M118"/>
    <mergeCell ref="D104:D106"/>
    <mergeCell ref="K104:M104"/>
    <mergeCell ref="M105:M106"/>
    <mergeCell ref="E104:J104"/>
    <mergeCell ref="E105:F105"/>
    <mergeCell ref="G105:H105"/>
    <mergeCell ref="I105:J105"/>
    <mergeCell ref="K105:K106"/>
    <mergeCell ref="L105:L106"/>
  </mergeCells>
  <phoneticPr fontId="5" type="noConversion"/>
  <dataValidations count="336">
    <dataValidation type="decimal" allowBlank="1" showInputMessage="1" showErrorMessage="1" errorTitle="Input Error" error="Please enter a numeric value between 0 and 99999999999999999" sqref="E74:M75 E58:M59 E61:M62 E64:M66 E68:M69 E71:M72 E120:M124 E126:M127" xr:uid="{00000000-0002-0000-1000-000000000000}">
      <formula1>0</formula1>
      <formula2>99999999999999900</formula2>
    </dataValidation>
    <dataValidation type="decimal" allowBlank="1" showInputMessage="1" showErrorMessage="1" errorTitle="Input Error" error="Please enter a numeric value between 0 and 99999999999999999" sqref="E20" xr:uid="{00000000-0002-0000-1000-000001000000}">
      <formula1>0</formula1>
      <formula2>99999999999999900</formula2>
    </dataValidation>
    <dataValidation type="decimal" allowBlank="1" showInputMessage="1" showErrorMessage="1" errorTitle="Input Error" error="Please enter a numeric value between 0 and 99999999999999999" sqref="F20" xr:uid="{00000000-0002-0000-1000-000002000000}">
      <formula1>0</formula1>
      <formula2>99999999999999900</formula2>
    </dataValidation>
    <dataValidation type="decimal" allowBlank="1" showInputMessage="1" showErrorMessage="1" errorTitle="Input Error" error="Please enter a numeric value between 0 and 99999999999999999" sqref="G20" xr:uid="{00000000-0002-0000-1000-000003000000}">
      <formula1>0</formula1>
      <formula2>99999999999999900</formula2>
    </dataValidation>
    <dataValidation type="decimal" allowBlank="1" showInputMessage="1" showErrorMessage="1" errorTitle="Input Error" error="Please enter a numeric value between 0 and 99999999999999999" sqref="H20" xr:uid="{00000000-0002-0000-1000-000004000000}">
      <formula1>0</formula1>
      <formula2>99999999999999900</formula2>
    </dataValidation>
    <dataValidation type="decimal" allowBlank="1" showInputMessage="1" showErrorMessage="1" errorTitle="Input Error" error="Please enter a numeric value between 0 and 99999999999999999" sqref="I20" xr:uid="{00000000-0002-0000-1000-000005000000}">
      <formula1>0</formula1>
      <formula2>99999999999999900</formula2>
    </dataValidation>
    <dataValidation type="decimal" allowBlank="1" showInputMessage="1" showErrorMessage="1" errorTitle="Input Error" error="Please enter a numeric value between 0 and 99999999999999999" sqref="J20" xr:uid="{00000000-0002-0000-1000-000006000000}">
      <formula1>0</formula1>
      <formula2>99999999999999900</formula2>
    </dataValidation>
    <dataValidation type="decimal" allowBlank="1" showInputMessage="1" showErrorMessage="1" errorTitle="Input Error" error="Please enter a numeric value between 0 and 99999999999999999" sqref="K20" xr:uid="{00000000-0002-0000-1000-000007000000}">
      <formula1>0</formula1>
      <formula2>99999999999999900</formula2>
    </dataValidation>
    <dataValidation type="decimal" allowBlank="1" showInputMessage="1" showErrorMessage="1" errorTitle="Input Error" error="Please enter a numeric value between 0 and 99999999999999999" sqref="L20" xr:uid="{00000000-0002-0000-1000-000008000000}">
      <formula1>0</formula1>
      <formula2>99999999999999900</formula2>
    </dataValidation>
    <dataValidation type="decimal" allowBlank="1" showInputMessage="1" showErrorMessage="1" errorTitle="Input Error" error="Please enter a numeric value between 0 and 99999999999999999" sqref="M20" xr:uid="{00000000-0002-0000-1000-000009000000}">
      <formula1>0</formula1>
      <formula2>99999999999999900</formula2>
    </dataValidation>
    <dataValidation type="decimal" allowBlank="1" showInputMessage="1" showErrorMessage="1" errorTitle="Input Error" error="Please enter a numeric value between 0 and 99999999999999999" sqref="E21" xr:uid="{00000000-0002-0000-1000-00000A000000}">
      <formula1>0</formula1>
      <formula2>99999999999999900</formula2>
    </dataValidation>
    <dataValidation type="decimal" allowBlank="1" showInputMessage="1" showErrorMessage="1" errorTitle="Input Error" error="Please enter a numeric value between 0 and 99999999999999999" sqref="F21" xr:uid="{00000000-0002-0000-1000-00000B000000}">
      <formula1>0</formula1>
      <formula2>99999999999999900</formula2>
    </dataValidation>
    <dataValidation type="decimal" allowBlank="1" showInputMessage="1" showErrorMessage="1" errorTitle="Input Error" error="Please enter a numeric value between 0 and 99999999999999999" sqref="G21" xr:uid="{00000000-0002-0000-1000-00000C000000}">
      <formula1>0</formula1>
      <formula2>99999999999999900</formula2>
    </dataValidation>
    <dataValidation type="decimal" allowBlank="1" showInputMessage="1" showErrorMessage="1" errorTitle="Input Error" error="Please enter a numeric value between 0 and 99999999999999999" sqref="H21" xr:uid="{00000000-0002-0000-1000-00000D000000}">
      <formula1>0</formula1>
      <formula2>99999999999999900</formula2>
    </dataValidation>
    <dataValidation type="decimal" allowBlank="1" showInputMessage="1" showErrorMessage="1" errorTitle="Input Error" error="Please enter a numeric value between 0 and 99999999999999999" sqref="I21" xr:uid="{00000000-0002-0000-1000-00000E000000}">
      <formula1>0</formula1>
      <formula2>99999999999999900</formula2>
    </dataValidation>
    <dataValidation type="decimal" allowBlank="1" showInputMessage="1" showErrorMessage="1" errorTitle="Input Error" error="Please enter a numeric value between 0 and 99999999999999999" sqref="J21" xr:uid="{00000000-0002-0000-1000-00000F000000}">
      <formula1>0</formula1>
      <formula2>99999999999999900</formula2>
    </dataValidation>
    <dataValidation type="decimal" allowBlank="1" showInputMessage="1" showErrorMessage="1" errorTitle="Input Error" error="Please enter a numeric value between 0 and 99999999999999999" sqref="K21" xr:uid="{00000000-0002-0000-1000-000010000000}">
      <formula1>0</formula1>
      <formula2>99999999999999900</formula2>
    </dataValidation>
    <dataValidation type="decimal" allowBlank="1" showInputMessage="1" showErrorMessage="1" errorTitle="Input Error" error="Please enter a numeric value between 0 and 99999999999999999" sqref="L21" xr:uid="{00000000-0002-0000-1000-000011000000}">
      <formula1>0</formula1>
      <formula2>99999999999999900</formula2>
    </dataValidation>
    <dataValidation type="decimal" allowBlank="1" showInputMessage="1" showErrorMessage="1" errorTitle="Input Error" error="Please enter a numeric value between 0 and 99999999999999999" sqref="M21" xr:uid="{00000000-0002-0000-1000-000012000000}">
      <formula1>0</formula1>
      <formula2>99999999999999900</formula2>
    </dataValidation>
    <dataValidation type="decimal" allowBlank="1" showInputMessage="1" showErrorMessage="1" errorTitle="Input Error" error="Please enter a numeric value between 0 and 99999999999999999" sqref="E22" xr:uid="{00000000-0002-0000-1000-000013000000}">
      <formula1>0</formula1>
      <formula2>99999999999999900</formula2>
    </dataValidation>
    <dataValidation type="decimal" allowBlank="1" showInputMessage="1" showErrorMessage="1" errorTitle="Input Error" error="Please enter a numeric value between 0 and 99999999999999999" sqref="F22" xr:uid="{00000000-0002-0000-1000-000014000000}">
      <formula1>0</formula1>
      <formula2>99999999999999900</formula2>
    </dataValidation>
    <dataValidation type="decimal" allowBlank="1" showInputMessage="1" showErrorMessage="1" errorTitle="Input Error" error="Please enter a numeric value between 0 and 99999999999999999" sqref="G22" xr:uid="{00000000-0002-0000-1000-000015000000}">
      <formula1>0</formula1>
      <formula2>99999999999999900</formula2>
    </dataValidation>
    <dataValidation type="decimal" allowBlank="1" showInputMessage="1" showErrorMessage="1" errorTitle="Input Error" error="Please enter a numeric value between 0 and 99999999999999999" sqref="H22" xr:uid="{00000000-0002-0000-1000-000016000000}">
      <formula1>0</formula1>
      <formula2>99999999999999900</formula2>
    </dataValidation>
    <dataValidation type="decimal" allowBlank="1" showInputMessage="1" showErrorMessage="1" errorTitle="Input Error" error="Please enter a numeric value between 0 and 99999999999999999" sqref="I22" xr:uid="{00000000-0002-0000-1000-000017000000}">
      <formula1>0</formula1>
      <formula2>99999999999999900</formula2>
    </dataValidation>
    <dataValidation type="decimal" allowBlank="1" showInputMessage="1" showErrorMessage="1" errorTitle="Input Error" error="Please enter a numeric value between 0 and 99999999999999999" sqref="J22" xr:uid="{00000000-0002-0000-1000-000018000000}">
      <formula1>0</formula1>
      <formula2>99999999999999900</formula2>
    </dataValidation>
    <dataValidation type="decimal" allowBlank="1" showInputMessage="1" showErrorMessage="1" errorTitle="Input Error" error="Please enter a numeric value between 0 and 99999999999999999" sqref="K22" xr:uid="{00000000-0002-0000-1000-000019000000}">
      <formula1>0</formula1>
      <formula2>99999999999999900</formula2>
    </dataValidation>
    <dataValidation type="decimal" allowBlank="1" showInputMessage="1" showErrorMessage="1" errorTitle="Input Error" error="Please enter a numeric value between 0 and 99999999999999999" sqref="L22" xr:uid="{00000000-0002-0000-1000-00001A000000}">
      <formula1>0</formula1>
      <formula2>99999999999999900</formula2>
    </dataValidation>
    <dataValidation type="decimal" allowBlank="1" showInputMessage="1" showErrorMessage="1" errorTitle="Input Error" error="Please enter a numeric value between 0 and 99999999999999999" sqref="M22" xr:uid="{00000000-0002-0000-1000-00001B000000}">
      <formula1>0</formula1>
      <formula2>99999999999999900</formula2>
    </dataValidation>
    <dataValidation type="decimal" allowBlank="1" showInputMessage="1" showErrorMessage="1" errorTitle="Input Error" error="Please enter a numeric value between 0 and 99999999999999999" sqref="E23" xr:uid="{00000000-0002-0000-1000-00001C000000}">
      <formula1>0</formula1>
      <formula2>99999999999999900</formula2>
    </dataValidation>
    <dataValidation type="decimal" allowBlank="1" showInputMessage="1" showErrorMessage="1" errorTitle="Input Error" error="Please enter a numeric value between 0 and 99999999999999999" sqref="F23" xr:uid="{00000000-0002-0000-1000-00001D000000}">
      <formula1>0</formula1>
      <formula2>99999999999999900</formula2>
    </dataValidation>
    <dataValidation type="decimal" allowBlank="1" showInputMessage="1" showErrorMessage="1" errorTitle="Input Error" error="Please enter a numeric value between 0 and 99999999999999999" sqref="G23" xr:uid="{00000000-0002-0000-1000-00001E000000}">
      <formula1>0</formula1>
      <formula2>99999999999999900</formula2>
    </dataValidation>
    <dataValidation type="decimal" allowBlank="1" showInputMessage="1" showErrorMessage="1" errorTitle="Input Error" error="Please enter a numeric value between 0 and 99999999999999999" sqref="H23" xr:uid="{00000000-0002-0000-1000-00001F000000}">
      <formula1>0</formula1>
      <formula2>99999999999999900</formula2>
    </dataValidation>
    <dataValidation type="decimal" allowBlank="1" showInputMessage="1" showErrorMessage="1" errorTitle="Input Error" error="Please enter a numeric value between 0 and 99999999999999999" sqref="I23" xr:uid="{00000000-0002-0000-1000-000020000000}">
      <formula1>0</formula1>
      <formula2>99999999999999900</formula2>
    </dataValidation>
    <dataValidation type="decimal" allowBlank="1" showInputMessage="1" showErrorMessage="1" errorTitle="Input Error" error="Please enter a numeric value between 0 and 99999999999999999" sqref="J23" xr:uid="{00000000-0002-0000-1000-000021000000}">
      <formula1>0</formula1>
      <formula2>99999999999999900</formula2>
    </dataValidation>
    <dataValidation type="decimal" allowBlank="1" showInputMessage="1" showErrorMessage="1" errorTitle="Input Error" error="Please enter a numeric value between 0 and 99999999999999999" sqref="K23" xr:uid="{00000000-0002-0000-1000-000022000000}">
      <formula1>0</formula1>
      <formula2>99999999999999900</formula2>
    </dataValidation>
    <dataValidation type="decimal" allowBlank="1" showInputMessage="1" showErrorMessage="1" errorTitle="Input Error" error="Please enter a numeric value between 0 and 99999999999999999" sqref="L23" xr:uid="{00000000-0002-0000-1000-000023000000}">
      <formula1>0</formula1>
      <formula2>99999999999999900</formula2>
    </dataValidation>
    <dataValidation type="decimal" allowBlank="1" showInputMessage="1" showErrorMessage="1" errorTitle="Input Error" error="Please enter a numeric value between 0 and 99999999999999999" sqref="M23" xr:uid="{00000000-0002-0000-1000-000024000000}">
      <formula1>0</formula1>
      <formula2>99999999999999900</formula2>
    </dataValidation>
    <dataValidation type="decimal" allowBlank="1" showInputMessage="1" showErrorMessage="1" errorTitle="Input Error" error="Please enter a numeric value between 0 and 99999999999999999" sqref="E24" xr:uid="{00000000-0002-0000-1000-000025000000}">
      <formula1>0</formula1>
      <formula2>99999999999999900</formula2>
    </dataValidation>
    <dataValidation type="decimal" allowBlank="1" showInputMessage="1" showErrorMessage="1" errorTitle="Input Error" error="Please enter a numeric value between 0 and 99999999999999999" sqref="F24" xr:uid="{00000000-0002-0000-1000-000026000000}">
      <formula1>0</formula1>
      <formula2>99999999999999900</formula2>
    </dataValidation>
    <dataValidation type="decimal" allowBlank="1" showInputMessage="1" showErrorMessage="1" errorTitle="Input Error" error="Please enter a numeric value between 0 and 99999999999999999" sqref="G24" xr:uid="{00000000-0002-0000-1000-000027000000}">
      <formula1>0</formula1>
      <formula2>99999999999999900</formula2>
    </dataValidation>
    <dataValidation type="decimal" allowBlank="1" showInputMessage="1" showErrorMessage="1" errorTitle="Input Error" error="Please enter a numeric value between 0 and 99999999999999999" sqref="H24" xr:uid="{00000000-0002-0000-1000-000028000000}">
      <formula1>0</formula1>
      <formula2>99999999999999900</formula2>
    </dataValidation>
    <dataValidation type="decimal" allowBlank="1" showInputMessage="1" showErrorMessage="1" errorTitle="Input Error" error="Please enter a numeric value between 0 and 99999999999999999" sqref="I24" xr:uid="{00000000-0002-0000-1000-000029000000}">
      <formula1>0</formula1>
      <formula2>99999999999999900</formula2>
    </dataValidation>
    <dataValidation type="decimal" allowBlank="1" showInputMessage="1" showErrorMessage="1" errorTitle="Input Error" error="Please enter a numeric value between 0 and 99999999999999999" sqref="J24" xr:uid="{00000000-0002-0000-1000-00002A000000}">
      <formula1>0</formula1>
      <formula2>99999999999999900</formula2>
    </dataValidation>
    <dataValidation type="decimal" allowBlank="1" showInputMessage="1" showErrorMessage="1" errorTitle="Input Error" error="Please enter a numeric value between 0 and 99999999999999999" sqref="K24" xr:uid="{00000000-0002-0000-1000-00002B000000}">
      <formula1>0</formula1>
      <formula2>99999999999999900</formula2>
    </dataValidation>
    <dataValidation type="decimal" allowBlank="1" showInputMessage="1" showErrorMessage="1" errorTitle="Input Error" error="Please enter a numeric value between 0 and 99999999999999999" sqref="L24" xr:uid="{00000000-0002-0000-1000-00002C000000}">
      <formula1>0</formula1>
      <formula2>99999999999999900</formula2>
    </dataValidation>
    <dataValidation type="decimal" allowBlank="1" showInputMessage="1" showErrorMessage="1" errorTitle="Input Error" error="Please enter a numeric value between 0 and 99999999999999999" sqref="M24" xr:uid="{00000000-0002-0000-1000-00002D000000}">
      <formula1>0</formula1>
      <formula2>99999999999999900</formula2>
    </dataValidation>
    <dataValidation type="decimal" allowBlank="1" showInputMessage="1" showErrorMessage="1" errorTitle="Input Error" error="Please enter a numeric value between 0 and 99999999999999999" sqref="E25" xr:uid="{00000000-0002-0000-1000-00002E000000}">
      <formula1>0</formula1>
      <formula2>99999999999999900</formula2>
    </dataValidation>
    <dataValidation type="decimal" allowBlank="1" showInputMessage="1" showErrorMessage="1" errorTitle="Input Error" error="Please enter a numeric value between 0 and 99999999999999999" sqref="F25" xr:uid="{00000000-0002-0000-1000-00002F000000}">
      <formula1>0</formula1>
      <formula2>99999999999999900</formula2>
    </dataValidation>
    <dataValidation type="decimal" allowBlank="1" showInputMessage="1" showErrorMessage="1" errorTitle="Input Error" error="Please enter a numeric value between 0 and 99999999999999999" sqref="G25" xr:uid="{00000000-0002-0000-1000-000030000000}">
      <formula1>0</formula1>
      <formula2>99999999999999900</formula2>
    </dataValidation>
    <dataValidation type="decimal" allowBlank="1" showInputMessage="1" showErrorMessage="1" errorTitle="Input Error" error="Please enter a numeric value between 0 and 99999999999999999" sqref="H25" xr:uid="{00000000-0002-0000-1000-000031000000}">
      <formula1>0</formula1>
      <formula2>99999999999999900</formula2>
    </dataValidation>
    <dataValidation type="decimal" allowBlank="1" showInputMessage="1" showErrorMessage="1" errorTitle="Input Error" error="Please enter a numeric value between 0 and 99999999999999999" sqref="I25" xr:uid="{00000000-0002-0000-1000-000032000000}">
      <formula1>0</formula1>
      <formula2>99999999999999900</formula2>
    </dataValidation>
    <dataValidation type="decimal" allowBlank="1" showInputMessage="1" showErrorMessage="1" errorTitle="Input Error" error="Please enter a numeric value between 0 and 99999999999999999" sqref="J25" xr:uid="{00000000-0002-0000-1000-000033000000}">
      <formula1>0</formula1>
      <formula2>99999999999999900</formula2>
    </dataValidation>
    <dataValidation type="decimal" allowBlank="1" showInputMessage="1" showErrorMessage="1" errorTitle="Input Error" error="Please enter a numeric value between 0 and 99999999999999999" sqref="K25" xr:uid="{00000000-0002-0000-1000-000034000000}">
      <formula1>0</formula1>
      <formula2>99999999999999900</formula2>
    </dataValidation>
    <dataValidation type="decimal" allowBlank="1" showInputMessage="1" showErrorMessage="1" errorTitle="Input Error" error="Please enter a numeric value between 0 and 99999999999999999" sqref="L25" xr:uid="{00000000-0002-0000-1000-000035000000}">
      <formula1>0</formula1>
      <formula2>99999999999999900</formula2>
    </dataValidation>
    <dataValidation type="decimal" allowBlank="1" showInputMessage="1" showErrorMessage="1" errorTitle="Input Error" error="Please enter a numeric value between 0 and 99999999999999999" sqref="M25" xr:uid="{00000000-0002-0000-1000-000036000000}">
      <formula1>0</formula1>
      <formula2>99999999999999900</formula2>
    </dataValidation>
    <dataValidation type="decimal" allowBlank="1" showInputMessage="1" showErrorMessage="1" errorTitle="Input Error" error="Please enter a numeric value between 0 and 99999999999999999" sqref="E26" xr:uid="{00000000-0002-0000-1000-000037000000}">
      <formula1>0</formula1>
      <formula2>99999999999999900</formula2>
    </dataValidation>
    <dataValidation type="decimal" allowBlank="1" showInputMessage="1" showErrorMessage="1" errorTitle="Input Error" error="Please enter a numeric value between 0 and 99999999999999999" sqref="F26" xr:uid="{00000000-0002-0000-1000-000038000000}">
      <formula1>0</formula1>
      <formula2>99999999999999900</formula2>
    </dataValidation>
    <dataValidation type="decimal" allowBlank="1" showInputMessage="1" showErrorMessage="1" errorTitle="Input Error" error="Please enter a numeric value between 0 and 99999999999999999" sqref="G26" xr:uid="{00000000-0002-0000-1000-000039000000}">
      <formula1>0</formula1>
      <formula2>99999999999999900</formula2>
    </dataValidation>
    <dataValidation type="decimal" allowBlank="1" showInputMessage="1" showErrorMessage="1" errorTitle="Input Error" error="Please enter a numeric value between 0 and 99999999999999999" sqref="H26" xr:uid="{00000000-0002-0000-1000-00003A000000}">
      <formula1>0</formula1>
      <formula2>99999999999999900</formula2>
    </dataValidation>
    <dataValidation type="decimal" allowBlank="1" showInputMessage="1" showErrorMessage="1" errorTitle="Input Error" error="Please enter a numeric value between 0 and 99999999999999999" sqref="I26" xr:uid="{00000000-0002-0000-1000-00003B000000}">
      <formula1>0</formula1>
      <formula2>99999999999999900</formula2>
    </dataValidation>
    <dataValidation type="decimal" allowBlank="1" showInputMessage="1" showErrorMessage="1" errorTitle="Input Error" error="Please enter a numeric value between 0 and 99999999999999999" sqref="J26" xr:uid="{00000000-0002-0000-1000-00003C000000}">
      <formula1>0</formula1>
      <formula2>99999999999999900</formula2>
    </dataValidation>
    <dataValidation type="decimal" allowBlank="1" showInputMessage="1" showErrorMessage="1" errorTitle="Input Error" error="Please enter a numeric value between 0 and 99999999999999999" sqref="K26" xr:uid="{00000000-0002-0000-1000-00003D000000}">
      <formula1>0</formula1>
      <formula2>99999999999999900</formula2>
    </dataValidation>
    <dataValidation type="decimal" allowBlank="1" showInputMessage="1" showErrorMessage="1" errorTitle="Input Error" error="Please enter a numeric value between 0 and 99999999999999999" sqref="L26" xr:uid="{00000000-0002-0000-1000-00003E000000}">
      <formula1>0</formula1>
      <formula2>99999999999999900</formula2>
    </dataValidation>
    <dataValidation type="decimal" allowBlank="1" showInputMessage="1" showErrorMessage="1" errorTitle="Input Error" error="Please enter a numeric value between 0 and 99999999999999999" sqref="M26" xr:uid="{00000000-0002-0000-1000-00003F000000}">
      <formula1>0</formula1>
      <formula2>99999999999999900</formula2>
    </dataValidation>
    <dataValidation type="decimal" allowBlank="1" showInputMessage="1" showErrorMessage="1" errorTitle="Input Error" error="Please enter a numeric value between 0 and 99999999999999999" sqref="E27" xr:uid="{00000000-0002-0000-1000-000040000000}">
      <formula1>0</formula1>
      <formula2>99999999999999900</formula2>
    </dataValidation>
    <dataValidation type="decimal" allowBlank="1" showInputMessage="1" showErrorMessage="1" errorTitle="Input Error" error="Please enter a numeric value between 0 and 99999999999999999" sqref="F27" xr:uid="{00000000-0002-0000-1000-000041000000}">
      <formula1>0</formula1>
      <formula2>99999999999999900</formula2>
    </dataValidation>
    <dataValidation type="decimal" allowBlank="1" showInputMessage="1" showErrorMessage="1" errorTitle="Input Error" error="Please enter a numeric value between 0 and 99999999999999999" sqref="G27" xr:uid="{00000000-0002-0000-1000-000042000000}">
      <formula1>0</formula1>
      <formula2>99999999999999900</formula2>
    </dataValidation>
    <dataValidation type="decimal" allowBlank="1" showInputMessage="1" showErrorMessage="1" errorTitle="Input Error" error="Please enter a numeric value between 0 and 99999999999999999" sqref="H27" xr:uid="{00000000-0002-0000-1000-000043000000}">
      <formula1>0</formula1>
      <formula2>99999999999999900</formula2>
    </dataValidation>
    <dataValidation type="decimal" allowBlank="1" showInputMessage="1" showErrorMessage="1" errorTitle="Input Error" error="Please enter a numeric value between 0 and 99999999999999999" sqref="I27" xr:uid="{00000000-0002-0000-1000-000044000000}">
      <formula1>0</formula1>
      <formula2>99999999999999900</formula2>
    </dataValidation>
    <dataValidation type="decimal" allowBlank="1" showInputMessage="1" showErrorMessage="1" errorTitle="Input Error" error="Please enter a numeric value between 0 and 99999999999999999" sqref="J27" xr:uid="{00000000-0002-0000-1000-000045000000}">
      <formula1>0</formula1>
      <formula2>99999999999999900</formula2>
    </dataValidation>
    <dataValidation type="decimal" allowBlank="1" showInputMessage="1" showErrorMessage="1" errorTitle="Input Error" error="Please enter a numeric value between 0 and 99999999999999999" sqref="K27" xr:uid="{00000000-0002-0000-1000-000046000000}">
      <formula1>0</formula1>
      <formula2>99999999999999900</formula2>
    </dataValidation>
    <dataValidation type="decimal" allowBlank="1" showInputMessage="1" showErrorMessage="1" errorTitle="Input Error" error="Please enter a numeric value between 0 and 99999999999999999" sqref="L27" xr:uid="{00000000-0002-0000-1000-000047000000}">
      <formula1>0</formula1>
      <formula2>99999999999999900</formula2>
    </dataValidation>
    <dataValidation type="decimal" allowBlank="1" showInputMessage="1" showErrorMessage="1" errorTitle="Input Error" error="Please enter a numeric value between 0 and 99999999999999999" sqref="M27" xr:uid="{00000000-0002-0000-1000-000048000000}">
      <formula1>0</formula1>
      <formula2>99999999999999900</formula2>
    </dataValidation>
    <dataValidation type="decimal" allowBlank="1" showInputMessage="1" showErrorMessage="1" errorTitle="Input Error" error="Please enter a numeric value between 0 and 99999999999999999" sqref="E28" xr:uid="{00000000-0002-0000-1000-000049000000}">
      <formula1>0</formula1>
      <formula2>99999999999999900</formula2>
    </dataValidation>
    <dataValidation type="decimal" allowBlank="1" showInputMessage="1" showErrorMessage="1" errorTitle="Input Error" error="Please enter a numeric value between 0 and 99999999999999999" sqref="F28" xr:uid="{00000000-0002-0000-1000-00004A000000}">
      <formula1>0</formula1>
      <formula2>99999999999999900</formula2>
    </dataValidation>
    <dataValidation type="decimal" allowBlank="1" showInputMessage="1" showErrorMessage="1" errorTitle="Input Error" error="Please enter a numeric value between 0 and 99999999999999999" sqref="G28" xr:uid="{00000000-0002-0000-1000-00004B000000}">
      <formula1>0</formula1>
      <formula2>99999999999999900</formula2>
    </dataValidation>
    <dataValidation type="decimal" allowBlank="1" showInputMessage="1" showErrorMessage="1" errorTitle="Input Error" error="Please enter a numeric value between 0 and 99999999999999999" sqref="H28" xr:uid="{00000000-0002-0000-1000-00004C000000}">
      <formula1>0</formula1>
      <formula2>99999999999999900</formula2>
    </dataValidation>
    <dataValidation type="decimal" allowBlank="1" showInputMessage="1" showErrorMessage="1" errorTitle="Input Error" error="Please enter a numeric value between 0 and 99999999999999999" sqref="I28" xr:uid="{00000000-0002-0000-1000-00004D000000}">
      <formula1>0</formula1>
      <formula2>99999999999999900</formula2>
    </dataValidation>
    <dataValidation type="decimal" allowBlank="1" showInputMessage="1" showErrorMessage="1" errorTitle="Input Error" error="Please enter a numeric value between 0 and 99999999999999999" sqref="J28" xr:uid="{00000000-0002-0000-1000-00004E000000}">
      <formula1>0</formula1>
      <formula2>99999999999999900</formula2>
    </dataValidation>
    <dataValidation type="decimal" allowBlank="1" showInputMessage="1" showErrorMessage="1" errorTitle="Input Error" error="Please enter a numeric value between 0 and 99999999999999999" sqref="K28" xr:uid="{00000000-0002-0000-1000-00004F000000}">
      <formula1>0</formula1>
      <formula2>99999999999999900</formula2>
    </dataValidation>
    <dataValidation type="decimal" allowBlank="1" showInputMessage="1" showErrorMessage="1" errorTitle="Input Error" error="Please enter a numeric value between 0 and 99999999999999999" sqref="L28" xr:uid="{00000000-0002-0000-1000-000050000000}">
      <formula1>0</formula1>
      <formula2>99999999999999900</formula2>
    </dataValidation>
    <dataValidation type="decimal" allowBlank="1" showInputMessage="1" showErrorMessage="1" errorTitle="Input Error" error="Please enter a numeric value between 0 and 99999999999999999" sqref="M28" xr:uid="{00000000-0002-0000-1000-000051000000}">
      <formula1>0</formula1>
      <formula2>99999999999999900</formula2>
    </dataValidation>
    <dataValidation type="decimal" allowBlank="1" showInputMessage="1" showErrorMessage="1" errorTitle="Input Error" error="Please enter a numeric value between 0 and 99999999999999999" sqref="E29" xr:uid="{00000000-0002-0000-1000-000052000000}">
      <formula1>0</formula1>
      <formula2>99999999999999900</formula2>
    </dataValidation>
    <dataValidation type="decimal" allowBlank="1" showInputMessage="1" showErrorMessage="1" errorTitle="Input Error" error="Please enter a numeric value between 0 and 99999999999999999" sqref="F29" xr:uid="{00000000-0002-0000-1000-000053000000}">
      <formula1>0</formula1>
      <formula2>99999999999999900</formula2>
    </dataValidation>
    <dataValidation type="decimal" allowBlank="1" showInputMessage="1" showErrorMessage="1" errorTitle="Input Error" error="Please enter a numeric value between 0 and 99999999999999999" sqref="G29" xr:uid="{00000000-0002-0000-1000-000054000000}">
      <formula1>0</formula1>
      <formula2>99999999999999900</formula2>
    </dataValidation>
    <dataValidation type="decimal" allowBlank="1" showInputMessage="1" showErrorMessage="1" errorTitle="Input Error" error="Please enter a numeric value between 0 and 99999999999999999" sqref="H29" xr:uid="{00000000-0002-0000-1000-000055000000}">
      <formula1>0</formula1>
      <formula2>99999999999999900</formula2>
    </dataValidation>
    <dataValidation type="decimal" allowBlank="1" showInputMessage="1" showErrorMessage="1" errorTitle="Input Error" error="Please enter a numeric value between 0 and 99999999999999999" sqref="I29" xr:uid="{00000000-0002-0000-1000-000056000000}">
      <formula1>0</formula1>
      <formula2>99999999999999900</formula2>
    </dataValidation>
    <dataValidation type="decimal" allowBlank="1" showInputMessage="1" showErrorMessage="1" errorTitle="Input Error" error="Please enter a numeric value between 0 and 99999999999999999" sqref="J29" xr:uid="{00000000-0002-0000-1000-000057000000}">
      <formula1>0</formula1>
      <formula2>99999999999999900</formula2>
    </dataValidation>
    <dataValidation type="decimal" allowBlank="1" showInputMessage="1" showErrorMessage="1" errorTitle="Input Error" error="Please enter a numeric value between 0 and 99999999999999999" sqref="K29" xr:uid="{00000000-0002-0000-1000-000058000000}">
      <formula1>0</formula1>
      <formula2>99999999999999900</formula2>
    </dataValidation>
    <dataValidation type="decimal" allowBlank="1" showInputMessage="1" showErrorMessage="1" errorTitle="Input Error" error="Please enter a numeric value between 0 and 99999999999999999" sqref="L29" xr:uid="{00000000-0002-0000-1000-000059000000}">
      <formula1>0</formula1>
      <formula2>99999999999999900</formula2>
    </dataValidation>
    <dataValidation type="decimal" allowBlank="1" showInputMessage="1" showErrorMessage="1" errorTitle="Input Error" error="Please enter a numeric value between 0 and 99999999999999999" sqref="M29" xr:uid="{00000000-0002-0000-1000-00005A000000}">
      <formula1>0</formula1>
      <formula2>99999999999999900</formula2>
    </dataValidation>
    <dataValidation type="decimal" allowBlank="1" showInputMessage="1" showErrorMessage="1" errorTitle="Input Error" error="Please enter a numeric value between 0 and 99999999999999999" sqref="E30" xr:uid="{00000000-0002-0000-1000-00005B000000}">
      <formula1>0</formula1>
      <formula2>99999999999999900</formula2>
    </dataValidation>
    <dataValidation type="decimal" allowBlank="1" showInputMessage="1" showErrorMessage="1" errorTitle="Input Error" error="Please enter a numeric value between 0 and 99999999999999999" sqref="F30" xr:uid="{00000000-0002-0000-1000-00005C000000}">
      <formula1>0</formula1>
      <formula2>99999999999999900</formula2>
    </dataValidation>
    <dataValidation type="decimal" allowBlank="1" showInputMessage="1" showErrorMessage="1" errorTitle="Input Error" error="Please enter a numeric value between 0 and 99999999999999999" sqref="G30" xr:uid="{00000000-0002-0000-1000-00005D000000}">
      <formula1>0</formula1>
      <formula2>99999999999999900</formula2>
    </dataValidation>
    <dataValidation type="decimal" allowBlank="1" showInputMessage="1" showErrorMessage="1" errorTitle="Input Error" error="Please enter a numeric value between 0 and 99999999999999999" sqref="H30" xr:uid="{00000000-0002-0000-1000-00005E000000}">
      <formula1>0</formula1>
      <formula2>99999999999999900</formula2>
    </dataValidation>
    <dataValidation type="decimal" allowBlank="1" showInputMessage="1" showErrorMessage="1" errorTitle="Input Error" error="Please enter a numeric value between 0 and 99999999999999999" sqref="I30" xr:uid="{00000000-0002-0000-1000-00005F000000}">
      <formula1>0</formula1>
      <formula2>99999999999999900</formula2>
    </dataValidation>
    <dataValidation type="decimal" allowBlank="1" showInputMessage="1" showErrorMessage="1" errorTitle="Input Error" error="Please enter a numeric value between 0 and 99999999999999999" sqref="J30" xr:uid="{00000000-0002-0000-1000-000060000000}">
      <formula1>0</formula1>
      <formula2>99999999999999900</formula2>
    </dataValidation>
    <dataValidation type="decimal" allowBlank="1" showInputMessage="1" showErrorMessage="1" errorTitle="Input Error" error="Please enter a numeric value between 0 and 99999999999999999" sqref="K30" xr:uid="{00000000-0002-0000-1000-000061000000}">
      <formula1>0</formula1>
      <formula2>99999999999999900</formula2>
    </dataValidation>
    <dataValidation type="decimal" allowBlank="1" showInputMessage="1" showErrorMessage="1" errorTitle="Input Error" error="Please enter a numeric value between 0 and 99999999999999999" sqref="L30" xr:uid="{00000000-0002-0000-1000-000062000000}">
      <formula1>0</formula1>
      <formula2>99999999999999900</formula2>
    </dataValidation>
    <dataValidation type="decimal" allowBlank="1" showInputMessage="1" showErrorMessage="1" errorTitle="Input Error" error="Please enter a numeric value between 0 and 99999999999999999" sqref="M30" xr:uid="{00000000-0002-0000-1000-000063000000}">
      <formula1>0</formula1>
      <formula2>99999999999999900</formula2>
    </dataValidation>
    <dataValidation type="decimal" allowBlank="1" showInputMessage="1" showErrorMessage="1" errorTitle="Input Error" error="Please enter a numeric value between 0 and 99999999999999999" sqref="E31" xr:uid="{00000000-0002-0000-1000-000064000000}">
      <formula1>0</formula1>
      <formula2>99999999999999900</formula2>
    </dataValidation>
    <dataValidation type="decimal" allowBlank="1" showInputMessage="1" showErrorMessage="1" errorTitle="Input Error" error="Please enter a numeric value between 0 and 99999999999999999" sqref="F31" xr:uid="{00000000-0002-0000-1000-000065000000}">
      <formula1>0</formula1>
      <formula2>99999999999999900</formula2>
    </dataValidation>
    <dataValidation type="decimal" allowBlank="1" showInputMessage="1" showErrorMessage="1" errorTitle="Input Error" error="Please enter a numeric value between 0 and 99999999999999999" sqref="G31" xr:uid="{00000000-0002-0000-1000-000066000000}">
      <formula1>0</formula1>
      <formula2>99999999999999900</formula2>
    </dataValidation>
    <dataValidation type="decimal" allowBlank="1" showInputMessage="1" showErrorMessage="1" errorTitle="Input Error" error="Please enter a numeric value between 0 and 99999999999999999" sqref="H31" xr:uid="{00000000-0002-0000-1000-000067000000}">
      <formula1>0</formula1>
      <formula2>99999999999999900</formula2>
    </dataValidation>
    <dataValidation type="decimal" allowBlank="1" showInputMessage="1" showErrorMessage="1" errorTitle="Input Error" error="Please enter a numeric value between 0 and 99999999999999999" sqref="I31" xr:uid="{00000000-0002-0000-1000-000068000000}">
      <formula1>0</formula1>
      <formula2>99999999999999900</formula2>
    </dataValidation>
    <dataValidation type="decimal" allowBlank="1" showInputMessage="1" showErrorMessage="1" errorTitle="Input Error" error="Please enter a numeric value between 0 and 99999999999999999" sqref="J31" xr:uid="{00000000-0002-0000-1000-000069000000}">
      <formula1>0</formula1>
      <formula2>99999999999999900</formula2>
    </dataValidation>
    <dataValidation type="decimal" allowBlank="1" showInputMessage="1" showErrorMessage="1" errorTitle="Input Error" error="Please enter a numeric value between 0 and 99999999999999999" sqref="K31" xr:uid="{00000000-0002-0000-1000-00006A000000}">
      <formula1>0</formula1>
      <formula2>99999999999999900</formula2>
    </dataValidation>
    <dataValidation type="decimal" allowBlank="1" showInputMessage="1" showErrorMessage="1" errorTitle="Input Error" error="Please enter a numeric value between 0 and 99999999999999999" sqref="L31" xr:uid="{00000000-0002-0000-1000-00006B000000}">
      <formula1>0</formula1>
      <formula2>99999999999999900</formula2>
    </dataValidation>
    <dataValidation type="decimal" allowBlank="1" showInputMessage="1" showErrorMessage="1" errorTitle="Input Error" error="Please enter a numeric value between 0 and 99999999999999999" sqref="M31" xr:uid="{00000000-0002-0000-1000-00006C000000}">
      <formula1>0</formula1>
      <formula2>99999999999999900</formula2>
    </dataValidation>
    <dataValidation type="decimal" allowBlank="1" showInputMessage="1" showErrorMessage="1" errorTitle="Input Error" error="Please enter a numeric value between 0 and 99999999999999999" sqref="E32" xr:uid="{00000000-0002-0000-1000-00006D000000}">
      <formula1>0</formula1>
      <formula2>99999999999999900</formula2>
    </dataValidation>
    <dataValidation type="decimal" allowBlank="1" showInputMessage="1" showErrorMessage="1" errorTitle="Input Error" error="Please enter a numeric value between 0 and 99999999999999999" sqref="F32" xr:uid="{00000000-0002-0000-1000-00006E000000}">
      <formula1>0</formula1>
      <formula2>99999999999999900</formula2>
    </dataValidation>
    <dataValidation type="decimal" allowBlank="1" showInputMessage="1" showErrorMessage="1" errorTitle="Input Error" error="Please enter a numeric value between 0 and 99999999999999999" sqref="G32" xr:uid="{00000000-0002-0000-1000-00006F000000}">
      <formula1>0</formula1>
      <formula2>99999999999999900</formula2>
    </dataValidation>
    <dataValidation type="decimal" allowBlank="1" showInputMessage="1" showErrorMessage="1" errorTitle="Input Error" error="Please enter a numeric value between 0 and 99999999999999999" sqref="H32" xr:uid="{00000000-0002-0000-1000-000070000000}">
      <formula1>0</formula1>
      <formula2>99999999999999900</formula2>
    </dataValidation>
    <dataValidation type="decimal" allowBlank="1" showInputMessage="1" showErrorMessage="1" errorTitle="Input Error" error="Please enter a numeric value between 0 and 99999999999999999" sqref="I32" xr:uid="{00000000-0002-0000-1000-000071000000}">
      <formula1>0</formula1>
      <formula2>99999999999999900</formula2>
    </dataValidation>
    <dataValidation type="decimal" allowBlank="1" showInputMessage="1" showErrorMessage="1" errorTitle="Input Error" error="Please enter a numeric value between 0 and 99999999999999999" sqref="J32" xr:uid="{00000000-0002-0000-1000-000072000000}">
      <formula1>0</formula1>
      <formula2>99999999999999900</formula2>
    </dataValidation>
    <dataValidation type="decimal" allowBlank="1" showInputMessage="1" showErrorMessage="1" errorTitle="Input Error" error="Please enter a numeric value between 0 and 99999999999999999" sqref="K32" xr:uid="{00000000-0002-0000-1000-000073000000}">
      <formula1>0</formula1>
      <formula2>99999999999999900</formula2>
    </dataValidation>
    <dataValidation type="decimal" allowBlank="1" showInputMessage="1" showErrorMessage="1" errorTitle="Input Error" error="Please enter a numeric value between 0 and 99999999999999999" sqref="L32" xr:uid="{00000000-0002-0000-1000-000074000000}">
      <formula1>0</formula1>
      <formula2>99999999999999900</formula2>
    </dataValidation>
    <dataValidation type="decimal" allowBlank="1" showInputMessage="1" showErrorMessage="1" errorTitle="Input Error" error="Please enter a numeric value between 0 and 99999999999999999" sqref="M32" xr:uid="{00000000-0002-0000-1000-000075000000}">
      <formula1>0</formula1>
      <formula2>99999999999999900</formula2>
    </dataValidation>
    <dataValidation type="decimal" allowBlank="1" showInputMessage="1" showErrorMessage="1" errorTitle="Input Error" error="Please enter a numeric value between 0 and 99999999999999999" sqref="E33" xr:uid="{00000000-0002-0000-1000-000076000000}">
      <formula1>0</formula1>
      <formula2>99999999999999900</formula2>
    </dataValidation>
    <dataValidation type="decimal" allowBlank="1" showInputMessage="1" showErrorMessage="1" errorTitle="Input Error" error="Please enter a numeric value between 0 and 99999999999999999" sqref="F33" xr:uid="{00000000-0002-0000-1000-000077000000}">
      <formula1>0</formula1>
      <formula2>99999999999999900</formula2>
    </dataValidation>
    <dataValidation type="decimal" allowBlank="1" showInputMessage="1" showErrorMessage="1" errorTitle="Input Error" error="Please enter a numeric value between 0 and 99999999999999999" sqref="G33" xr:uid="{00000000-0002-0000-1000-000078000000}">
      <formula1>0</formula1>
      <formula2>99999999999999900</formula2>
    </dataValidation>
    <dataValidation type="decimal" allowBlank="1" showInputMessage="1" showErrorMessage="1" errorTitle="Input Error" error="Please enter a numeric value between 0 and 99999999999999999" sqref="H33" xr:uid="{00000000-0002-0000-1000-000079000000}">
      <formula1>0</formula1>
      <formula2>99999999999999900</formula2>
    </dataValidation>
    <dataValidation type="decimal" allowBlank="1" showInputMessage="1" showErrorMessage="1" errorTitle="Input Error" error="Please enter a numeric value between 0 and 99999999999999999" sqref="I33" xr:uid="{00000000-0002-0000-1000-00007A000000}">
      <formula1>0</formula1>
      <formula2>99999999999999900</formula2>
    </dataValidation>
    <dataValidation type="decimal" allowBlank="1" showInputMessage="1" showErrorMessage="1" errorTitle="Input Error" error="Please enter a numeric value between 0 and 99999999999999999" sqref="J33" xr:uid="{00000000-0002-0000-1000-00007B000000}">
      <formula1>0</formula1>
      <formula2>99999999999999900</formula2>
    </dataValidation>
    <dataValidation type="decimal" allowBlank="1" showInputMessage="1" showErrorMessage="1" errorTitle="Input Error" error="Please enter a numeric value between 0 and 99999999999999999" sqref="K33" xr:uid="{00000000-0002-0000-1000-00007C000000}">
      <formula1>0</formula1>
      <formula2>99999999999999900</formula2>
    </dataValidation>
    <dataValidation type="decimal" allowBlank="1" showInputMessage="1" showErrorMessage="1" errorTitle="Input Error" error="Please enter a numeric value between 0 and 99999999999999999" sqref="L33" xr:uid="{00000000-0002-0000-1000-00007D000000}">
      <formula1>0</formula1>
      <formula2>99999999999999900</formula2>
    </dataValidation>
    <dataValidation type="decimal" allowBlank="1" showInputMessage="1" showErrorMessage="1" errorTitle="Input Error" error="Please enter a numeric value between 0 and 99999999999999999" sqref="M33" xr:uid="{00000000-0002-0000-1000-00007E000000}">
      <formula1>0</formula1>
      <formula2>99999999999999900</formula2>
    </dataValidation>
    <dataValidation type="decimal" allowBlank="1" showInputMessage="1" showErrorMessage="1" errorTitle="Input Error" error="Please enter a numeric value between 0 and 99999999999999999" sqref="E34" xr:uid="{00000000-0002-0000-1000-00007F000000}">
      <formula1>0</formula1>
      <formula2>99999999999999900</formula2>
    </dataValidation>
    <dataValidation type="decimal" allowBlank="1" showInputMessage="1" showErrorMessage="1" errorTitle="Input Error" error="Please enter a numeric value between 0 and 99999999999999999" sqref="F34" xr:uid="{00000000-0002-0000-1000-000080000000}">
      <formula1>0</formula1>
      <formula2>99999999999999900</formula2>
    </dataValidation>
    <dataValidation type="decimal" allowBlank="1" showInputMessage="1" showErrorMessage="1" errorTitle="Input Error" error="Please enter a numeric value between 0 and 99999999999999999" sqref="G34" xr:uid="{00000000-0002-0000-1000-000081000000}">
      <formula1>0</formula1>
      <formula2>99999999999999900</formula2>
    </dataValidation>
    <dataValidation type="decimal" allowBlank="1" showInputMessage="1" showErrorMessage="1" errorTitle="Input Error" error="Please enter a numeric value between 0 and 99999999999999999" sqref="H34" xr:uid="{00000000-0002-0000-1000-000082000000}">
      <formula1>0</formula1>
      <formula2>99999999999999900</formula2>
    </dataValidation>
    <dataValidation type="decimal" allowBlank="1" showInputMessage="1" showErrorMessage="1" errorTitle="Input Error" error="Please enter a numeric value between 0 and 99999999999999999" sqref="I34" xr:uid="{00000000-0002-0000-1000-000083000000}">
      <formula1>0</formula1>
      <formula2>99999999999999900</formula2>
    </dataValidation>
    <dataValidation type="decimal" allowBlank="1" showInputMessage="1" showErrorMessage="1" errorTitle="Input Error" error="Please enter a numeric value between 0 and 99999999999999999" sqref="J34" xr:uid="{00000000-0002-0000-1000-000084000000}">
      <formula1>0</formula1>
      <formula2>99999999999999900</formula2>
    </dataValidation>
    <dataValidation type="decimal" allowBlank="1" showInputMessage="1" showErrorMessage="1" errorTitle="Input Error" error="Please enter a numeric value between 0 and 99999999999999999" sqref="K34" xr:uid="{00000000-0002-0000-1000-000085000000}">
      <formula1>0</formula1>
      <formula2>99999999999999900</formula2>
    </dataValidation>
    <dataValidation type="decimal" allowBlank="1" showInputMessage="1" showErrorMessage="1" errorTitle="Input Error" error="Please enter a numeric value between 0 and 99999999999999999" sqref="L34" xr:uid="{00000000-0002-0000-1000-000086000000}">
      <formula1>0</formula1>
      <formula2>99999999999999900</formula2>
    </dataValidation>
    <dataValidation type="decimal" allowBlank="1" showInputMessage="1" showErrorMessage="1" errorTitle="Input Error" error="Please enter a numeric value between 0 and 99999999999999999" sqref="M34" xr:uid="{00000000-0002-0000-1000-000087000000}">
      <formula1>0</formula1>
      <formula2>99999999999999900</formula2>
    </dataValidation>
    <dataValidation type="decimal" allowBlank="1" showInputMessage="1" showErrorMessage="1" errorTitle="Input Error" error="Please enter a numeric value between 0 and 99999999999999999" sqref="E35" xr:uid="{00000000-0002-0000-1000-000088000000}">
      <formula1>0</formula1>
      <formula2>99999999999999900</formula2>
    </dataValidation>
    <dataValidation type="decimal" allowBlank="1" showInputMessage="1" showErrorMessage="1" errorTitle="Input Error" error="Please enter a numeric value between 0 and 99999999999999999" sqref="F35" xr:uid="{00000000-0002-0000-1000-000089000000}">
      <formula1>0</formula1>
      <formula2>99999999999999900</formula2>
    </dataValidation>
    <dataValidation type="decimal" allowBlank="1" showInputMessage="1" showErrorMessage="1" errorTitle="Input Error" error="Please enter a numeric value between 0 and 99999999999999999" sqref="G35" xr:uid="{00000000-0002-0000-1000-00008A000000}">
      <formula1>0</formula1>
      <formula2>99999999999999900</formula2>
    </dataValidation>
    <dataValidation type="decimal" allowBlank="1" showInputMessage="1" showErrorMessage="1" errorTitle="Input Error" error="Please enter a numeric value between 0 and 99999999999999999" sqref="H35" xr:uid="{00000000-0002-0000-1000-00008B000000}">
      <formula1>0</formula1>
      <formula2>99999999999999900</formula2>
    </dataValidation>
    <dataValidation type="decimal" allowBlank="1" showInputMessage="1" showErrorMessage="1" errorTitle="Input Error" error="Please enter a numeric value between 0 and 99999999999999999" sqref="I35" xr:uid="{00000000-0002-0000-1000-00008C000000}">
      <formula1>0</formula1>
      <formula2>99999999999999900</formula2>
    </dataValidation>
    <dataValidation type="decimal" allowBlank="1" showInputMessage="1" showErrorMessage="1" errorTitle="Input Error" error="Please enter a numeric value between 0 and 99999999999999999" sqref="J35" xr:uid="{00000000-0002-0000-1000-00008D000000}">
      <formula1>0</formula1>
      <formula2>99999999999999900</formula2>
    </dataValidation>
    <dataValidation type="decimal" allowBlank="1" showInputMessage="1" showErrorMessage="1" errorTitle="Input Error" error="Please enter a numeric value between 0 and 99999999999999999" sqref="K35" xr:uid="{00000000-0002-0000-1000-00008E000000}">
      <formula1>0</formula1>
      <formula2>99999999999999900</formula2>
    </dataValidation>
    <dataValidation type="decimal" allowBlank="1" showInputMessage="1" showErrorMessage="1" errorTitle="Input Error" error="Please enter a numeric value between 0 and 99999999999999999" sqref="L35" xr:uid="{00000000-0002-0000-1000-00008F000000}">
      <formula1>0</formula1>
      <formula2>99999999999999900</formula2>
    </dataValidation>
    <dataValidation type="decimal" allowBlank="1" showInputMessage="1" showErrorMessage="1" errorTitle="Input Error" error="Please enter a numeric value between 0 and 99999999999999999" sqref="M35" xr:uid="{00000000-0002-0000-1000-000090000000}">
      <formula1>0</formula1>
      <formula2>99999999999999900</formula2>
    </dataValidation>
    <dataValidation type="decimal" allowBlank="1" showInputMessage="1" showErrorMessage="1" errorTitle="Input Error" error="Please enter a numeric value between 0 and 99999999999999999" sqref="E36" xr:uid="{00000000-0002-0000-1000-000091000000}">
      <formula1>0</formula1>
      <formula2>99999999999999900</formula2>
    </dataValidation>
    <dataValidation type="decimal" allowBlank="1" showInputMessage="1" showErrorMessage="1" errorTitle="Input Error" error="Please enter a numeric value between 0 and 99999999999999999" sqref="F36" xr:uid="{00000000-0002-0000-1000-000092000000}">
      <formula1>0</formula1>
      <formula2>99999999999999900</formula2>
    </dataValidation>
    <dataValidation type="decimal" allowBlank="1" showInputMessage="1" showErrorMessage="1" errorTitle="Input Error" error="Please enter a numeric value between 0 and 99999999999999999" sqref="G36" xr:uid="{00000000-0002-0000-1000-000093000000}">
      <formula1>0</formula1>
      <formula2>99999999999999900</formula2>
    </dataValidation>
    <dataValidation type="decimal" allowBlank="1" showInputMessage="1" showErrorMessage="1" errorTitle="Input Error" error="Please enter a numeric value between 0 and 99999999999999999" sqref="H36" xr:uid="{00000000-0002-0000-1000-000094000000}">
      <formula1>0</formula1>
      <formula2>99999999999999900</formula2>
    </dataValidation>
    <dataValidation type="decimal" allowBlank="1" showInputMessage="1" showErrorMessage="1" errorTitle="Input Error" error="Please enter a numeric value between 0 and 99999999999999999" sqref="I36" xr:uid="{00000000-0002-0000-1000-000095000000}">
      <formula1>0</formula1>
      <formula2>99999999999999900</formula2>
    </dataValidation>
    <dataValidation type="decimal" allowBlank="1" showInputMessage="1" showErrorMessage="1" errorTitle="Input Error" error="Please enter a numeric value between 0 and 99999999999999999" sqref="J36" xr:uid="{00000000-0002-0000-1000-000096000000}">
      <formula1>0</formula1>
      <formula2>99999999999999900</formula2>
    </dataValidation>
    <dataValidation type="decimal" allowBlank="1" showInputMessage="1" showErrorMessage="1" errorTitle="Input Error" error="Please enter a numeric value between 0 and 99999999999999999" sqref="K36" xr:uid="{00000000-0002-0000-1000-000097000000}">
      <formula1>0</formula1>
      <formula2>99999999999999900</formula2>
    </dataValidation>
    <dataValidation type="decimal" allowBlank="1" showInputMessage="1" showErrorMessage="1" errorTitle="Input Error" error="Please enter a numeric value between 0 and 99999999999999999" sqref="L36" xr:uid="{00000000-0002-0000-1000-000098000000}">
      <formula1>0</formula1>
      <formula2>99999999999999900</formula2>
    </dataValidation>
    <dataValidation type="decimal" allowBlank="1" showInputMessage="1" showErrorMessage="1" errorTitle="Input Error" error="Please enter a numeric value between 0 and 99999999999999999" sqref="M36" xr:uid="{00000000-0002-0000-1000-000099000000}">
      <formula1>0</formula1>
      <formula2>99999999999999900</formula2>
    </dataValidation>
    <dataValidation type="decimal" allowBlank="1" showInputMessage="1" showErrorMessage="1" errorTitle="Input Error" error="Please enter a numeric value between 0 and 99999999999999999" sqref="E37" xr:uid="{00000000-0002-0000-1000-00009A000000}">
      <formula1>0</formula1>
      <formula2>99999999999999900</formula2>
    </dataValidation>
    <dataValidation type="decimal" allowBlank="1" showInputMessage="1" showErrorMessage="1" errorTitle="Input Error" error="Please enter a numeric value between 0 and 99999999999999999" sqref="F37" xr:uid="{00000000-0002-0000-1000-00009B000000}">
      <formula1>0</formula1>
      <formula2>99999999999999900</formula2>
    </dataValidation>
    <dataValidation type="decimal" allowBlank="1" showInputMessage="1" showErrorMessage="1" errorTitle="Input Error" error="Please enter a numeric value between 0 and 99999999999999999" sqref="G37" xr:uid="{00000000-0002-0000-1000-00009C000000}">
      <formula1>0</formula1>
      <formula2>99999999999999900</formula2>
    </dataValidation>
    <dataValidation type="decimal" allowBlank="1" showInputMessage="1" showErrorMessage="1" errorTitle="Input Error" error="Please enter a numeric value between 0 and 99999999999999999" sqref="H37" xr:uid="{00000000-0002-0000-1000-00009D000000}">
      <formula1>0</formula1>
      <formula2>99999999999999900</formula2>
    </dataValidation>
    <dataValidation type="decimal" allowBlank="1" showInputMessage="1" showErrorMessage="1" errorTitle="Input Error" error="Please enter a numeric value between 0 and 99999999999999999" sqref="I37" xr:uid="{00000000-0002-0000-1000-00009E000000}">
      <formula1>0</formula1>
      <formula2>99999999999999900</formula2>
    </dataValidation>
    <dataValidation type="decimal" allowBlank="1" showInputMessage="1" showErrorMessage="1" errorTitle="Input Error" error="Please enter a numeric value between 0 and 99999999999999999" sqref="J37" xr:uid="{00000000-0002-0000-1000-00009F000000}">
      <formula1>0</formula1>
      <formula2>99999999999999900</formula2>
    </dataValidation>
    <dataValidation type="decimal" allowBlank="1" showInputMessage="1" showErrorMessage="1" errorTitle="Input Error" error="Please enter a numeric value between 0 and 99999999999999999" sqref="K37" xr:uid="{00000000-0002-0000-1000-0000A0000000}">
      <formula1>0</formula1>
      <formula2>99999999999999900</formula2>
    </dataValidation>
    <dataValidation type="decimal" allowBlank="1" showInputMessage="1" showErrorMessage="1" errorTitle="Input Error" error="Please enter a numeric value between 0 and 99999999999999999" sqref="L37" xr:uid="{00000000-0002-0000-1000-0000A1000000}">
      <formula1>0</formula1>
      <formula2>99999999999999900</formula2>
    </dataValidation>
    <dataValidation type="decimal" allowBlank="1" showInputMessage="1" showErrorMessage="1" errorTitle="Input Error" error="Please enter a numeric value between 0 and 99999999999999999" sqref="M37" xr:uid="{00000000-0002-0000-1000-0000A2000000}">
      <formula1>0</formula1>
      <formula2>99999999999999900</formula2>
    </dataValidation>
    <dataValidation type="decimal" allowBlank="1" showInputMessage="1" showErrorMessage="1" errorTitle="Input Error" error="Please enter a numeric value between 0 and 99999999999999999" sqref="E47" xr:uid="{00000000-0002-0000-1000-0000A3000000}">
      <formula1>0</formula1>
      <formula2>99999999999999900</formula2>
    </dataValidation>
    <dataValidation type="decimal" allowBlank="1" showInputMessage="1" showErrorMessage="1" errorTitle="Input Error" error="Please enter a numeric value between 0 and 99999999999999999" sqref="F47" xr:uid="{00000000-0002-0000-1000-0000A4000000}">
      <formula1>0</formula1>
      <formula2>99999999999999900</formula2>
    </dataValidation>
    <dataValidation type="decimal" allowBlank="1" showInputMessage="1" showErrorMessage="1" errorTitle="Input Error" error="Please enter a numeric value between 0 and 99999999999999999" sqref="G47" xr:uid="{00000000-0002-0000-1000-0000A5000000}">
      <formula1>0</formula1>
      <formula2>99999999999999900</formula2>
    </dataValidation>
    <dataValidation type="decimal" allowBlank="1" showInputMessage="1" showErrorMessage="1" errorTitle="Input Error" error="Please enter a numeric value between 0 and 99999999999999999" sqref="H47" xr:uid="{00000000-0002-0000-1000-0000A6000000}">
      <formula1>0</formula1>
      <formula2>99999999999999900</formula2>
    </dataValidation>
    <dataValidation type="decimal" allowBlank="1" showInputMessage="1" showErrorMessage="1" errorTitle="Input Error" error="Please enter a numeric value between 0 and 99999999999999999" sqref="I47" xr:uid="{00000000-0002-0000-1000-0000A7000000}">
      <formula1>0</formula1>
      <formula2>99999999999999900</formula2>
    </dataValidation>
    <dataValidation type="decimal" allowBlank="1" showInputMessage="1" showErrorMessage="1" errorTitle="Input Error" error="Please enter a numeric value between 0 and 99999999999999999" sqref="J47" xr:uid="{00000000-0002-0000-1000-0000A8000000}">
      <formula1>0</formula1>
      <formula2>99999999999999900</formula2>
    </dataValidation>
    <dataValidation type="decimal" allowBlank="1" showInputMessage="1" showErrorMessage="1" errorTitle="Input Error" error="Please enter a numeric value between 0 and 99999999999999999" sqref="K47" xr:uid="{00000000-0002-0000-1000-0000A9000000}">
      <formula1>0</formula1>
      <formula2>99999999999999900</formula2>
    </dataValidation>
    <dataValidation type="decimal" allowBlank="1" showInputMessage="1" showErrorMessage="1" errorTitle="Input Error" error="Please enter a numeric value between 0 and 99999999999999999" sqref="L47" xr:uid="{00000000-0002-0000-1000-0000AA000000}">
      <formula1>0</formula1>
      <formula2>99999999999999900</formula2>
    </dataValidation>
    <dataValidation type="decimal" allowBlank="1" showInputMessage="1" showErrorMessage="1" errorTitle="Input Error" error="Please enter a numeric value between 0 and 99999999999999999" sqref="M47" xr:uid="{00000000-0002-0000-1000-0000AB000000}">
      <formula1>0</formula1>
      <formula2>99999999999999900</formula2>
    </dataValidation>
    <dataValidation type="decimal" allowBlank="1" showInputMessage="1" showErrorMessage="1" errorTitle="Input Error" error="Please enter a numeric value between 0 and 99999999999999999" sqref="E57:M57" xr:uid="{00000000-0002-0000-1000-0000AC000000}">
      <formula1>0</formula1>
      <formula2>99999999999999900</formula2>
    </dataValidation>
    <dataValidation type="decimal" allowBlank="1" showInputMessage="1" showErrorMessage="1" errorTitle="Input Error" error="Please enter a numeric value between 0 and 99999999999999999" sqref="E60" xr:uid="{00000000-0002-0000-1000-0000AD000000}">
      <formula1>0</formula1>
      <formula2>99999999999999900</formula2>
    </dataValidation>
    <dataValidation type="decimal" allowBlank="1" showInputMessage="1" showErrorMessage="1" errorTitle="Input Error" error="Please enter a numeric value between 0 and 99999999999999999" sqref="F60" xr:uid="{00000000-0002-0000-1000-0000AE000000}">
      <formula1>0</formula1>
      <formula2>99999999999999900</formula2>
    </dataValidation>
    <dataValidation type="decimal" allowBlank="1" showInputMessage="1" showErrorMessage="1" errorTitle="Input Error" error="Please enter a numeric value between 0 and 99999999999999999" sqref="G60" xr:uid="{00000000-0002-0000-1000-0000AF000000}">
      <formula1>0</formula1>
      <formula2>99999999999999900</formula2>
    </dataValidation>
    <dataValidation type="decimal" allowBlank="1" showInputMessage="1" showErrorMessage="1" errorTitle="Input Error" error="Please enter a numeric value between 0 and 99999999999999999" sqref="H60" xr:uid="{00000000-0002-0000-1000-0000B0000000}">
      <formula1>0</formula1>
      <formula2>99999999999999900</formula2>
    </dataValidation>
    <dataValidation type="decimal" allowBlank="1" showInputMessage="1" showErrorMessage="1" errorTitle="Input Error" error="Please enter a numeric value between 0 and 99999999999999999" sqref="I60" xr:uid="{00000000-0002-0000-1000-0000B1000000}">
      <formula1>0</formula1>
      <formula2>99999999999999900</formula2>
    </dataValidation>
    <dataValidation type="decimal" allowBlank="1" showInputMessage="1" showErrorMessage="1" errorTitle="Input Error" error="Please enter a numeric value between 0 and 99999999999999999" sqref="J60" xr:uid="{00000000-0002-0000-1000-0000B2000000}">
      <formula1>0</formula1>
      <formula2>99999999999999900</formula2>
    </dataValidation>
    <dataValidation type="decimal" allowBlank="1" showInputMessage="1" showErrorMessage="1" errorTitle="Input Error" error="Please enter a numeric value between 0 and 99999999999999999" sqref="K60" xr:uid="{00000000-0002-0000-1000-0000B3000000}">
      <formula1>0</formula1>
      <formula2>99999999999999900</formula2>
    </dataValidation>
    <dataValidation type="decimal" allowBlank="1" showInputMessage="1" showErrorMessage="1" errorTitle="Input Error" error="Please enter a numeric value between 0 and 99999999999999999" sqref="L60" xr:uid="{00000000-0002-0000-1000-0000B4000000}">
      <formula1>0</formula1>
      <formula2>99999999999999900</formula2>
    </dataValidation>
    <dataValidation type="decimal" allowBlank="1" showInputMessage="1" showErrorMessage="1" errorTitle="Input Error" error="Please enter a numeric value between 0 and 99999999999999999" sqref="M60" xr:uid="{00000000-0002-0000-1000-0000B5000000}">
      <formula1>0</formula1>
      <formula2>99999999999999900</formula2>
    </dataValidation>
    <dataValidation type="decimal" allowBlank="1" showInputMessage="1" showErrorMessage="1" errorTitle="Input Error" error="Please enter a numeric value between 0 and 99999999999999999" sqref="E63" xr:uid="{00000000-0002-0000-1000-0000B6000000}">
      <formula1>0</formula1>
      <formula2>99999999999999900</formula2>
    </dataValidation>
    <dataValidation type="decimal" allowBlank="1" showInputMessage="1" showErrorMessage="1" errorTitle="Input Error" error="Please enter a numeric value between 0 and 99999999999999999" sqref="F63" xr:uid="{00000000-0002-0000-1000-0000B7000000}">
      <formula1>0</formula1>
      <formula2>99999999999999900</formula2>
    </dataValidation>
    <dataValidation type="decimal" allowBlank="1" showInputMessage="1" showErrorMessage="1" errorTitle="Input Error" error="Please enter a numeric value between 0 and 99999999999999999" sqref="G63" xr:uid="{00000000-0002-0000-1000-0000B8000000}">
      <formula1>0</formula1>
      <formula2>99999999999999900</formula2>
    </dataValidation>
    <dataValidation type="decimal" allowBlank="1" showInputMessage="1" showErrorMessage="1" errorTitle="Input Error" error="Please enter a numeric value between 0 and 99999999999999999" sqref="H63" xr:uid="{00000000-0002-0000-1000-0000B9000000}">
      <formula1>0</formula1>
      <formula2>99999999999999900</formula2>
    </dataValidation>
    <dataValidation type="decimal" allowBlank="1" showInputMessage="1" showErrorMessage="1" errorTitle="Input Error" error="Please enter a numeric value between 0 and 99999999999999999" sqref="I63" xr:uid="{00000000-0002-0000-1000-0000BA000000}">
      <formula1>0</formula1>
      <formula2>99999999999999900</formula2>
    </dataValidation>
    <dataValidation type="decimal" allowBlank="1" showInputMessage="1" showErrorMessage="1" errorTitle="Input Error" error="Please enter a numeric value between 0 and 99999999999999999" sqref="J63" xr:uid="{00000000-0002-0000-1000-0000BB000000}">
      <formula1>0</formula1>
      <formula2>99999999999999900</formula2>
    </dataValidation>
    <dataValidation type="decimal" allowBlank="1" showInputMessage="1" showErrorMessage="1" errorTitle="Input Error" error="Please enter a numeric value between 0 and 99999999999999999" sqref="K63" xr:uid="{00000000-0002-0000-1000-0000BC000000}">
      <formula1>0</formula1>
      <formula2>99999999999999900</formula2>
    </dataValidation>
    <dataValidation type="decimal" allowBlank="1" showInputMessage="1" showErrorMessage="1" errorTitle="Input Error" error="Please enter a numeric value between 0 and 99999999999999999" sqref="L63" xr:uid="{00000000-0002-0000-1000-0000BD000000}">
      <formula1>0</formula1>
      <formula2>99999999999999900</formula2>
    </dataValidation>
    <dataValidation type="decimal" allowBlank="1" showInputMessage="1" showErrorMessage="1" errorTitle="Input Error" error="Please enter a numeric value between 0 and 99999999999999999" sqref="M63" xr:uid="{00000000-0002-0000-1000-0000BE000000}">
      <formula1>0</formula1>
      <formula2>99999999999999900</formula2>
    </dataValidation>
    <dataValidation type="decimal" allowBlank="1" showInputMessage="1" showErrorMessage="1" errorTitle="Input Error" error="Please enter a numeric value between 0 and 99999999999999999" sqref="E67" xr:uid="{00000000-0002-0000-1000-0000BF000000}">
      <formula1>0</formula1>
      <formula2>99999999999999900</formula2>
    </dataValidation>
    <dataValidation type="decimal" allowBlank="1" showInputMessage="1" showErrorMessage="1" errorTitle="Input Error" error="Please enter a numeric value between 0 and 99999999999999999" sqref="F67" xr:uid="{00000000-0002-0000-1000-0000C0000000}">
      <formula1>0</formula1>
      <formula2>99999999999999900</formula2>
    </dataValidation>
    <dataValidation type="decimal" allowBlank="1" showInputMessage="1" showErrorMessage="1" errorTitle="Input Error" error="Please enter a numeric value between 0 and 99999999999999999" sqref="G67" xr:uid="{00000000-0002-0000-1000-0000C1000000}">
      <formula1>0</formula1>
      <formula2>99999999999999900</formula2>
    </dataValidation>
    <dataValidation type="decimal" allowBlank="1" showInputMessage="1" showErrorMessage="1" errorTitle="Input Error" error="Please enter a numeric value between 0 and 99999999999999999" sqref="H67" xr:uid="{00000000-0002-0000-1000-0000C2000000}">
      <formula1>0</formula1>
      <formula2>99999999999999900</formula2>
    </dataValidation>
    <dataValidation type="decimal" allowBlank="1" showInputMessage="1" showErrorMessage="1" errorTitle="Input Error" error="Please enter a numeric value between 0 and 99999999999999999" sqref="I67" xr:uid="{00000000-0002-0000-1000-0000C3000000}">
      <formula1>0</formula1>
      <formula2>99999999999999900</formula2>
    </dataValidation>
    <dataValidation type="decimal" allowBlank="1" showInputMessage="1" showErrorMessage="1" errorTitle="Input Error" error="Please enter a numeric value between 0 and 99999999999999999" sqref="J67" xr:uid="{00000000-0002-0000-1000-0000C4000000}">
      <formula1>0</formula1>
      <formula2>99999999999999900</formula2>
    </dataValidation>
    <dataValidation type="decimal" allowBlank="1" showInputMessage="1" showErrorMessage="1" errorTitle="Input Error" error="Please enter a numeric value between 0 and 99999999999999999" sqref="K67" xr:uid="{00000000-0002-0000-1000-0000C5000000}">
      <formula1>0</formula1>
      <formula2>99999999999999900</formula2>
    </dataValidation>
    <dataValidation type="decimal" allowBlank="1" showInputMessage="1" showErrorMessage="1" errorTitle="Input Error" error="Please enter a numeric value between 0 and 99999999999999999" sqref="L67" xr:uid="{00000000-0002-0000-1000-0000C6000000}">
      <formula1>0</formula1>
      <formula2>99999999999999900</formula2>
    </dataValidation>
    <dataValidation type="decimal" allowBlank="1" showInputMessage="1" showErrorMessage="1" errorTitle="Input Error" error="Please enter a numeric value between 0 and 99999999999999999" sqref="M67" xr:uid="{00000000-0002-0000-1000-0000C7000000}">
      <formula1>0</formula1>
      <formula2>99999999999999900</formula2>
    </dataValidation>
    <dataValidation type="decimal" allowBlank="1" showInputMessage="1" showErrorMessage="1" errorTitle="Input Error" error="Please enter a numeric value between 0 and 99999999999999999" sqref="E70" xr:uid="{00000000-0002-0000-1000-0000C8000000}">
      <formula1>0</formula1>
      <formula2>99999999999999900</formula2>
    </dataValidation>
    <dataValidation type="decimal" allowBlank="1" showInputMessage="1" showErrorMessage="1" errorTitle="Input Error" error="Please enter a numeric value between 0 and 99999999999999999" sqref="F70" xr:uid="{00000000-0002-0000-1000-0000C9000000}">
      <formula1>0</formula1>
      <formula2>99999999999999900</formula2>
    </dataValidation>
    <dataValidation type="decimal" allowBlank="1" showInputMessage="1" showErrorMessage="1" errorTitle="Input Error" error="Please enter a numeric value between 0 and 99999999999999999" sqref="G70" xr:uid="{00000000-0002-0000-1000-0000CA000000}">
      <formula1>0</formula1>
      <formula2>99999999999999900</formula2>
    </dataValidation>
    <dataValidation type="decimal" allowBlank="1" showInputMessage="1" showErrorMessage="1" errorTitle="Input Error" error="Please enter a numeric value between 0 and 99999999999999999" sqref="H70" xr:uid="{00000000-0002-0000-1000-0000CB000000}">
      <formula1>0</formula1>
      <formula2>99999999999999900</formula2>
    </dataValidation>
    <dataValidation type="decimal" allowBlank="1" showInputMessage="1" showErrorMessage="1" errorTitle="Input Error" error="Please enter a numeric value between 0 and 99999999999999999" sqref="I70" xr:uid="{00000000-0002-0000-1000-0000CC000000}">
      <formula1>0</formula1>
      <formula2>99999999999999900</formula2>
    </dataValidation>
    <dataValidation type="decimal" allowBlank="1" showInputMessage="1" showErrorMessage="1" errorTitle="Input Error" error="Please enter a numeric value between 0 and 99999999999999999" sqref="J70" xr:uid="{00000000-0002-0000-1000-0000CD000000}">
      <formula1>0</formula1>
      <formula2>99999999999999900</formula2>
    </dataValidation>
    <dataValidation type="decimal" allowBlank="1" showInputMessage="1" showErrorMessage="1" errorTitle="Input Error" error="Please enter a numeric value between 0 and 99999999999999999" sqref="K70" xr:uid="{00000000-0002-0000-1000-0000CE000000}">
      <formula1>0</formula1>
      <formula2>99999999999999900</formula2>
    </dataValidation>
    <dataValidation type="decimal" allowBlank="1" showInputMessage="1" showErrorMessage="1" errorTitle="Input Error" error="Please enter a numeric value between 0 and 99999999999999999" sqref="L70" xr:uid="{00000000-0002-0000-1000-0000CF000000}">
      <formula1>0</formula1>
      <formula2>99999999999999900</formula2>
    </dataValidation>
    <dataValidation type="decimal" allowBlank="1" showInputMessage="1" showErrorMessage="1" errorTitle="Input Error" error="Please enter a numeric value between 0 and 99999999999999999" sqref="M70" xr:uid="{00000000-0002-0000-1000-0000D0000000}">
      <formula1>0</formula1>
      <formula2>99999999999999900</formula2>
    </dataValidation>
    <dataValidation type="decimal" allowBlank="1" showInputMessage="1" showErrorMessage="1" errorTitle="Input Error" error="Please enter a numeric value between 0 and 99999999999999999" sqref="E73" xr:uid="{00000000-0002-0000-1000-0000D1000000}">
      <formula1>0</formula1>
      <formula2>99999999999999900</formula2>
    </dataValidation>
    <dataValidation type="decimal" allowBlank="1" showInputMessage="1" showErrorMessage="1" errorTitle="Input Error" error="Please enter a numeric value between 0 and 99999999999999999" sqref="F73" xr:uid="{00000000-0002-0000-1000-0000D2000000}">
      <formula1>0</formula1>
      <formula2>99999999999999900</formula2>
    </dataValidation>
    <dataValidation type="decimal" allowBlank="1" showInputMessage="1" showErrorMessage="1" errorTitle="Input Error" error="Please enter a numeric value between 0 and 99999999999999999" sqref="G73" xr:uid="{00000000-0002-0000-1000-0000D3000000}">
      <formula1>0</formula1>
      <formula2>99999999999999900</formula2>
    </dataValidation>
    <dataValidation type="decimal" allowBlank="1" showInputMessage="1" showErrorMessage="1" errorTitle="Input Error" error="Please enter a numeric value between 0 and 99999999999999999" sqref="H73" xr:uid="{00000000-0002-0000-1000-0000D4000000}">
      <formula1>0</formula1>
      <formula2>99999999999999900</formula2>
    </dataValidation>
    <dataValidation type="decimal" allowBlank="1" showInputMessage="1" showErrorMessage="1" errorTitle="Input Error" error="Please enter a numeric value between 0 and 99999999999999999" sqref="I73" xr:uid="{00000000-0002-0000-1000-0000D5000000}">
      <formula1>0</formula1>
      <formula2>99999999999999900</formula2>
    </dataValidation>
    <dataValidation type="decimal" allowBlank="1" showInputMessage="1" showErrorMessage="1" errorTitle="Input Error" error="Please enter a numeric value between 0 and 99999999999999999" sqref="J73" xr:uid="{00000000-0002-0000-1000-0000D6000000}">
      <formula1>0</formula1>
      <formula2>99999999999999900</formula2>
    </dataValidation>
    <dataValidation type="decimal" allowBlank="1" showInputMessage="1" showErrorMessage="1" errorTitle="Input Error" error="Please enter a numeric value between 0 and 99999999999999999" sqref="K73" xr:uid="{00000000-0002-0000-1000-0000D7000000}">
      <formula1>0</formula1>
      <formula2>99999999999999900</formula2>
    </dataValidation>
    <dataValidation type="decimal" allowBlank="1" showInputMessage="1" showErrorMessage="1" errorTitle="Input Error" error="Please enter a numeric value between 0 and 99999999999999999" sqref="L73" xr:uid="{00000000-0002-0000-1000-0000D8000000}">
      <formula1>0</formula1>
      <formula2>99999999999999900</formula2>
    </dataValidation>
    <dataValidation type="decimal" allowBlank="1" showInputMessage="1" showErrorMessage="1" errorTitle="Input Error" error="Please enter a numeric value between 0 and 99999999999999999" sqref="M73" xr:uid="{00000000-0002-0000-1000-0000D9000000}">
      <formula1>0</formula1>
      <formula2>99999999999999900</formula2>
    </dataValidation>
    <dataValidation type="decimal" allowBlank="1" showInputMessage="1" showErrorMessage="1" errorTitle="Input Error" error="Please enter a numeric value between 0 and 99999999999999999" sqref="E76" xr:uid="{00000000-0002-0000-1000-0000DA000000}">
      <formula1>0</formula1>
      <formula2>99999999999999900</formula2>
    </dataValidation>
    <dataValidation type="decimal" allowBlank="1" showInputMessage="1" showErrorMessage="1" errorTitle="Input Error" error="Please enter a numeric value between 0 and 99999999999999999" sqref="F76" xr:uid="{00000000-0002-0000-1000-0000DB000000}">
      <formula1>0</formula1>
      <formula2>99999999999999900</formula2>
    </dataValidation>
    <dataValidation type="decimal" allowBlank="1" showInputMessage="1" showErrorMessage="1" errorTitle="Input Error" error="Please enter a numeric value between 0 and 99999999999999999" sqref="G76" xr:uid="{00000000-0002-0000-1000-0000DC000000}">
      <formula1>0</formula1>
      <formula2>99999999999999900</formula2>
    </dataValidation>
    <dataValidation type="decimal" allowBlank="1" showInputMessage="1" showErrorMessage="1" errorTitle="Input Error" error="Please enter a numeric value between 0 and 99999999999999999" sqref="H76" xr:uid="{00000000-0002-0000-1000-0000DD000000}">
      <formula1>0</formula1>
      <formula2>99999999999999900</formula2>
    </dataValidation>
    <dataValidation type="decimal" allowBlank="1" showInputMessage="1" showErrorMessage="1" errorTitle="Input Error" error="Please enter a numeric value between 0 and 99999999999999999" sqref="I76" xr:uid="{00000000-0002-0000-1000-0000DE000000}">
      <formula1>0</formula1>
      <formula2>99999999999999900</formula2>
    </dataValidation>
    <dataValidation type="decimal" allowBlank="1" showInputMessage="1" showErrorMessage="1" errorTitle="Input Error" error="Please enter a numeric value between 0 and 99999999999999999" sqref="J76" xr:uid="{00000000-0002-0000-1000-0000DF000000}">
      <formula1>0</formula1>
      <formula2>99999999999999900</formula2>
    </dataValidation>
    <dataValidation type="decimal" allowBlank="1" showInputMessage="1" showErrorMessage="1" errorTitle="Input Error" error="Please enter a numeric value between 0 and 99999999999999999" sqref="K76" xr:uid="{00000000-0002-0000-1000-0000E0000000}">
      <formula1>0</formula1>
      <formula2>99999999999999900</formula2>
    </dataValidation>
    <dataValidation type="decimal" allowBlank="1" showInputMessage="1" showErrorMessage="1" errorTitle="Input Error" error="Please enter a numeric value between 0 and 99999999999999999" sqref="L76" xr:uid="{00000000-0002-0000-1000-0000E1000000}">
      <formula1>0</formula1>
      <formula2>99999999999999900</formula2>
    </dataValidation>
    <dataValidation type="decimal" allowBlank="1" showInputMessage="1" showErrorMessage="1" errorTitle="Input Error" error="Please enter a numeric value between 0 and 99999999999999999" sqref="M76" xr:uid="{00000000-0002-0000-1000-0000E2000000}">
      <formula1>0</formula1>
      <formula2>99999999999999900</formula2>
    </dataValidation>
    <dataValidation type="decimal" allowBlank="1" showInputMessage="1" showErrorMessage="1" errorTitle="Input Error" error="Please enter a numeric value between 0 and 99999999999999999" sqref="E85" xr:uid="{00000000-0002-0000-1000-0000E3000000}">
      <formula1>0</formula1>
      <formula2>99999999999999900</formula2>
    </dataValidation>
    <dataValidation type="decimal" allowBlank="1" showInputMessage="1" showErrorMessage="1" errorTitle="Input Error" error="Please enter a numeric value between 0 and 99999999999999999" sqref="F85" xr:uid="{00000000-0002-0000-1000-0000E4000000}">
      <formula1>0</formula1>
      <formula2>99999999999999900</formula2>
    </dataValidation>
    <dataValidation type="decimal" allowBlank="1" showInputMessage="1" showErrorMessage="1" errorTitle="Input Error" error="Please enter a numeric value between 0 and 99999999999999999" sqref="G85" xr:uid="{00000000-0002-0000-1000-0000E5000000}">
      <formula1>0</formula1>
      <formula2>99999999999999900</formula2>
    </dataValidation>
    <dataValidation type="decimal" allowBlank="1" showInputMessage="1" showErrorMessage="1" errorTitle="Input Error" error="Please enter a numeric value between 0 and 99999999999999999" sqref="H85" xr:uid="{00000000-0002-0000-1000-0000E6000000}">
      <formula1>0</formula1>
      <formula2>99999999999999900</formula2>
    </dataValidation>
    <dataValidation type="decimal" allowBlank="1" showInputMessage="1" showErrorMessage="1" errorTitle="Input Error" error="Please enter a numeric value between 0 and 99999999999999999" sqref="I85" xr:uid="{00000000-0002-0000-1000-0000E7000000}">
      <formula1>0</formula1>
      <formula2>99999999999999900</formula2>
    </dataValidation>
    <dataValidation type="decimal" allowBlank="1" showInputMessage="1" showErrorMessage="1" errorTitle="Input Error" error="Please enter a numeric value between 0 and 99999999999999999" sqref="J85" xr:uid="{00000000-0002-0000-1000-0000E8000000}">
      <formula1>0</formula1>
      <formula2>99999999999999900</formula2>
    </dataValidation>
    <dataValidation type="decimal" allowBlank="1" showInputMessage="1" showErrorMessage="1" errorTitle="Input Error" error="Please enter a numeric value between 0 and 99999999999999999" sqref="K85" xr:uid="{00000000-0002-0000-1000-0000E9000000}">
      <formula1>0</formula1>
      <formula2>99999999999999900</formula2>
    </dataValidation>
    <dataValidation type="decimal" allowBlank="1" showInputMessage="1" showErrorMessage="1" errorTitle="Input Error" error="Please enter a numeric value between 0 and 99999999999999999" sqref="L85" xr:uid="{00000000-0002-0000-1000-0000EA000000}">
      <formula1>0</formula1>
      <formula2>99999999999999900</formula2>
    </dataValidation>
    <dataValidation type="decimal" allowBlank="1" showInputMessage="1" showErrorMessage="1" errorTitle="Input Error" error="Please enter a numeric value between 0 and 99999999999999999" sqref="M85" xr:uid="{00000000-0002-0000-1000-0000EB000000}">
      <formula1>0</formula1>
      <formula2>99999999999999900</formula2>
    </dataValidation>
    <dataValidation type="decimal" allowBlank="1" showInputMessage="1" showErrorMessage="1" errorTitle="Input Error" error="Please enter a numeric value between 0 and 99999999999999999" sqref="E95:M95" xr:uid="{00000000-0002-0000-1000-0000EC000000}">
      <formula1>0</formula1>
      <formula2>99999999999999900</formula2>
    </dataValidation>
    <dataValidation type="decimal" allowBlank="1" showInputMessage="1" showErrorMessage="1" errorTitle="Input Error" error="Please enter a numeric value between 0 and 99999999999999999" sqref="E109" xr:uid="{00000000-0002-0000-1000-0000ED000000}">
      <formula1>0</formula1>
      <formula2>99999999999999900</formula2>
    </dataValidation>
    <dataValidation type="decimal" allowBlank="1" showInputMessage="1" showErrorMessage="1" errorTitle="Input Error" error="Please enter a numeric value between 0 and 99999999999999999" sqref="F109" xr:uid="{00000000-0002-0000-1000-0000EE000000}">
      <formula1>0</formula1>
      <formula2>99999999999999900</formula2>
    </dataValidation>
    <dataValidation type="decimal" allowBlank="1" showInputMessage="1" showErrorMessage="1" errorTitle="Input Error" error="Please enter a numeric value between 0 and 99999999999999999" sqref="G109" xr:uid="{00000000-0002-0000-1000-0000EF000000}">
      <formula1>0</formula1>
      <formula2>99999999999999900</formula2>
    </dataValidation>
    <dataValidation type="decimal" allowBlank="1" showInputMessage="1" showErrorMessage="1" errorTitle="Input Error" error="Please enter a numeric value between 0 and 99999999999999999" sqref="H109" xr:uid="{00000000-0002-0000-1000-0000F0000000}">
      <formula1>0</formula1>
      <formula2>99999999999999900</formula2>
    </dataValidation>
    <dataValidation type="decimal" allowBlank="1" showInputMessage="1" showErrorMessage="1" errorTitle="Input Error" error="Please enter a numeric value between 0 and 99999999999999999" sqref="I109" xr:uid="{00000000-0002-0000-1000-0000F1000000}">
      <formula1>0</formula1>
      <formula2>99999999999999900</formula2>
    </dataValidation>
    <dataValidation type="decimal" allowBlank="1" showInputMessage="1" showErrorMessage="1" errorTitle="Input Error" error="Please enter a numeric value between 0 and 99999999999999999" sqref="J109" xr:uid="{00000000-0002-0000-1000-0000F2000000}">
      <formula1>0</formula1>
      <formula2>99999999999999900</formula2>
    </dataValidation>
    <dataValidation type="decimal" allowBlank="1" showInputMessage="1" showErrorMessage="1" errorTitle="Input Error" error="Please enter a numeric value between 0 and 99999999999999999" sqref="K109" xr:uid="{00000000-0002-0000-1000-0000F3000000}">
      <formula1>0</formula1>
      <formula2>99999999999999900</formula2>
    </dataValidation>
    <dataValidation type="decimal" allowBlank="1" showInputMessage="1" showErrorMessage="1" errorTitle="Input Error" error="Please enter a numeric value between 0 and 99999999999999999" sqref="L109" xr:uid="{00000000-0002-0000-1000-0000F4000000}">
      <formula1>0</formula1>
      <formula2>99999999999999900</formula2>
    </dataValidation>
    <dataValidation type="decimal" allowBlank="1" showInputMessage="1" showErrorMessage="1" errorTitle="Input Error" error="Please enter a numeric value between 0 and 99999999999999999" sqref="M109" xr:uid="{00000000-0002-0000-1000-0000F5000000}">
      <formula1>0</formula1>
      <formula2>99999999999999900</formula2>
    </dataValidation>
    <dataValidation type="decimal" allowBlank="1" showInputMessage="1" showErrorMessage="1" errorTitle="Input Error" error="Please enter a numeric value between 0 and 99999999999999999" sqref="E110" xr:uid="{00000000-0002-0000-1000-0000F6000000}">
      <formula1>0</formula1>
      <formula2>99999999999999900</formula2>
    </dataValidation>
    <dataValidation type="decimal" allowBlank="1" showInputMessage="1" showErrorMessage="1" errorTitle="Input Error" error="Please enter a numeric value between 0 and 99999999999999999" sqref="F110" xr:uid="{00000000-0002-0000-1000-0000F7000000}">
      <formula1>0</formula1>
      <formula2>99999999999999900</formula2>
    </dataValidation>
    <dataValidation type="decimal" allowBlank="1" showInputMessage="1" showErrorMessage="1" errorTitle="Input Error" error="Please enter a numeric value between 0 and 99999999999999999" sqref="G110" xr:uid="{00000000-0002-0000-1000-0000F8000000}">
      <formula1>0</formula1>
      <formula2>99999999999999900</formula2>
    </dataValidation>
    <dataValidation type="decimal" allowBlank="1" showInputMessage="1" showErrorMessage="1" errorTitle="Input Error" error="Please enter a numeric value between 0 and 99999999999999999" sqref="H110" xr:uid="{00000000-0002-0000-1000-0000F9000000}">
      <formula1>0</formula1>
      <formula2>99999999999999900</formula2>
    </dataValidation>
    <dataValidation type="decimal" allowBlank="1" showInputMessage="1" showErrorMessage="1" errorTitle="Input Error" error="Please enter a numeric value between 0 and 99999999999999999" sqref="I110" xr:uid="{00000000-0002-0000-1000-0000FA000000}">
      <formula1>0</formula1>
      <formula2>99999999999999900</formula2>
    </dataValidation>
    <dataValidation type="decimal" allowBlank="1" showInputMessage="1" showErrorMessage="1" errorTitle="Input Error" error="Please enter a numeric value between 0 and 99999999999999999" sqref="J110" xr:uid="{00000000-0002-0000-1000-0000FB000000}">
      <formula1>0</formula1>
      <formula2>99999999999999900</formula2>
    </dataValidation>
    <dataValidation type="decimal" allowBlank="1" showInputMessage="1" showErrorMessage="1" errorTitle="Input Error" error="Please enter a numeric value between 0 and 99999999999999999" sqref="K110" xr:uid="{00000000-0002-0000-1000-0000FC000000}">
      <formula1>0</formula1>
      <formula2>99999999999999900</formula2>
    </dataValidation>
    <dataValidation type="decimal" allowBlank="1" showInputMessage="1" showErrorMessage="1" errorTitle="Input Error" error="Please enter a numeric value between 0 and 99999999999999999" sqref="L110" xr:uid="{00000000-0002-0000-1000-0000FD000000}">
      <formula1>0</formula1>
      <formula2>99999999999999900</formula2>
    </dataValidation>
    <dataValidation type="decimal" allowBlank="1" showInputMessage="1" showErrorMessage="1" errorTitle="Input Error" error="Please enter a numeric value between 0 and 99999999999999999" sqref="M110" xr:uid="{00000000-0002-0000-1000-0000FE000000}">
      <formula1>0</formula1>
      <formula2>99999999999999900</formula2>
    </dataValidation>
    <dataValidation type="decimal" allowBlank="1" showInputMessage="1" showErrorMessage="1" errorTitle="Input Error" error="Please enter a numeric value between 0 and 99999999999999999" sqref="E111" xr:uid="{00000000-0002-0000-1000-0000FF000000}">
      <formula1>0</formula1>
      <formula2>99999999999999900</formula2>
    </dataValidation>
    <dataValidation type="decimal" allowBlank="1" showInputMessage="1" showErrorMessage="1" errorTitle="Input Error" error="Please enter a numeric value between 0 and 99999999999999999" sqref="F111" xr:uid="{00000000-0002-0000-1000-000000010000}">
      <formula1>0</formula1>
      <formula2>99999999999999900</formula2>
    </dataValidation>
    <dataValidation type="decimal" allowBlank="1" showInputMessage="1" showErrorMessage="1" errorTitle="Input Error" error="Please enter a numeric value between 0 and 99999999999999999" sqref="G111" xr:uid="{00000000-0002-0000-1000-000001010000}">
      <formula1>0</formula1>
      <formula2>99999999999999900</formula2>
    </dataValidation>
    <dataValidation type="decimal" allowBlank="1" showInputMessage="1" showErrorMessage="1" errorTitle="Input Error" error="Please enter a numeric value between 0 and 99999999999999999" sqref="H111" xr:uid="{00000000-0002-0000-1000-000002010000}">
      <formula1>0</formula1>
      <formula2>99999999999999900</formula2>
    </dataValidation>
    <dataValidation type="decimal" allowBlank="1" showInputMessage="1" showErrorMessage="1" errorTitle="Input Error" error="Please enter a numeric value between 0 and 99999999999999999" sqref="I111" xr:uid="{00000000-0002-0000-1000-000003010000}">
      <formula1>0</formula1>
      <formula2>99999999999999900</formula2>
    </dataValidation>
    <dataValidation type="decimal" allowBlank="1" showInputMessage="1" showErrorMessage="1" errorTitle="Input Error" error="Please enter a numeric value between 0 and 99999999999999999" sqref="J111" xr:uid="{00000000-0002-0000-1000-000004010000}">
      <formula1>0</formula1>
      <formula2>99999999999999900</formula2>
    </dataValidation>
    <dataValidation type="decimal" allowBlank="1" showInputMessage="1" showErrorMessage="1" errorTitle="Input Error" error="Please enter a numeric value between 0 and 99999999999999999" sqref="K111" xr:uid="{00000000-0002-0000-1000-000005010000}">
      <formula1>0</formula1>
      <formula2>99999999999999900</formula2>
    </dataValidation>
    <dataValidation type="decimal" allowBlank="1" showInputMessage="1" showErrorMessage="1" errorTitle="Input Error" error="Please enter a numeric value between 0 and 99999999999999999" sqref="L111" xr:uid="{00000000-0002-0000-1000-000006010000}">
      <formula1>0</formula1>
      <formula2>99999999999999900</formula2>
    </dataValidation>
    <dataValidation type="decimal" allowBlank="1" showInputMessage="1" showErrorMessage="1" errorTitle="Input Error" error="Please enter a numeric value between 0 and 99999999999999999" sqref="M111" xr:uid="{00000000-0002-0000-1000-000007010000}">
      <formula1>0</formula1>
      <formula2>99999999999999900</formula2>
    </dataValidation>
    <dataValidation type="decimal" allowBlank="1" showInputMessage="1" showErrorMessage="1" errorTitle="Input Error" error="Please enter a numeric value between 0 and 99999999999999999" sqref="E112" xr:uid="{00000000-0002-0000-1000-000008010000}">
      <formula1>0</formula1>
      <formula2>99999999999999900</formula2>
    </dataValidation>
    <dataValidation type="decimal" allowBlank="1" showInputMessage="1" showErrorMessage="1" errorTitle="Input Error" error="Please enter a numeric value between 0 and 99999999999999999" sqref="F112" xr:uid="{00000000-0002-0000-1000-000009010000}">
      <formula1>0</formula1>
      <formula2>99999999999999900</formula2>
    </dataValidation>
    <dataValidation type="decimal" allowBlank="1" showInputMessage="1" showErrorMessage="1" errorTitle="Input Error" error="Please enter a numeric value between 0 and 99999999999999999" sqref="G112" xr:uid="{00000000-0002-0000-1000-00000A010000}">
      <formula1>0</formula1>
      <formula2>99999999999999900</formula2>
    </dataValidation>
    <dataValidation type="decimal" allowBlank="1" showInputMessage="1" showErrorMessage="1" errorTitle="Input Error" error="Please enter a numeric value between 0 and 99999999999999999" sqref="H112" xr:uid="{00000000-0002-0000-1000-00000B010000}">
      <formula1>0</formula1>
      <formula2>99999999999999900</formula2>
    </dataValidation>
    <dataValidation type="decimal" allowBlank="1" showInputMessage="1" showErrorMessage="1" errorTitle="Input Error" error="Please enter a numeric value between 0 and 99999999999999999" sqref="I112" xr:uid="{00000000-0002-0000-1000-00000C010000}">
      <formula1>0</formula1>
      <formula2>99999999999999900</formula2>
    </dataValidation>
    <dataValidation type="decimal" allowBlank="1" showInputMessage="1" showErrorMessage="1" errorTitle="Input Error" error="Please enter a numeric value between 0 and 99999999999999999" sqref="J112" xr:uid="{00000000-0002-0000-1000-00000D010000}">
      <formula1>0</formula1>
      <formula2>99999999999999900</formula2>
    </dataValidation>
    <dataValidation type="decimal" allowBlank="1" showInputMessage="1" showErrorMessage="1" errorTitle="Input Error" error="Please enter a numeric value between 0 and 99999999999999999" sqref="K112" xr:uid="{00000000-0002-0000-1000-00000E010000}">
      <formula1>0</formula1>
      <formula2>99999999999999900</formula2>
    </dataValidation>
    <dataValidation type="decimal" allowBlank="1" showInputMessage="1" showErrorMessage="1" errorTitle="Input Error" error="Please enter a numeric value between 0 and 99999999999999999" sqref="L112" xr:uid="{00000000-0002-0000-1000-00000F010000}">
      <formula1>0</formula1>
      <formula2>99999999999999900</formula2>
    </dataValidation>
    <dataValidation type="decimal" allowBlank="1" showInputMessage="1" showErrorMessage="1" errorTitle="Input Error" error="Please enter a numeric value between 0 and 99999999999999999" sqref="M112" xr:uid="{00000000-0002-0000-1000-000010010000}">
      <formula1>0</formula1>
      <formula2>99999999999999900</formula2>
    </dataValidation>
    <dataValidation type="decimal" allowBlank="1" showInputMessage="1" showErrorMessage="1" errorTitle="Input Error" error="Please enter a numeric value between 0 and 99999999999999999" sqref="E113" xr:uid="{00000000-0002-0000-1000-000011010000}">
      <formula1>0</formula1>
      <formula2>99999999999999900</formula2>
    </dataValidation>
    <dataValidation type="decimal" allowBlank="1" showInputMessage="1" showErrorMessage="1" errorTitle="Input Error" error="Please enter a numeric value between 0 and 99999999999999999" sqref="F113" xr:uid="{00000000-0002-0000-1000-000012010000}">
      <formula1>0</formula1>
      <formula2>99999999999999900</formula2>
    </dataValidation>
    <dataValidation type="decimal" allowBlank="1" showInputMessage="1" showErrorMessage="1" errorTitle="Input Error" error="Please enter a numeric value between 0 and 99999999999999999" sqref="G113" xr:uid="{00000000-0002-0000-1000-000013010000}">
      <formula1>0</formula1>
      <formula2>99999999999999900</formula2>
    </dataValidation>
    <dataValidation type="decimal" allowBlank="1" showInputMessage="1" showErrorMessage="1" errorTitle="Input Error" error="Please enter a numeric value between 0 and 99999999999999999" sqref="H113" xr:uid="{00000000-0002-0000-1000-000014010000}">
      <formula1>0</formula1>
      <formula2>99999999999999900</formula2>
    </dataValidation>
    <dataValidation type="decimal" allowBlank="1" showInputMessage="1" showErrorMessage="1" errorTitle="Input Error" error="Please enter a numeric value between 0 and 99999999999999999" sqref="I113" xr:uid="{00000000-0002-0000-1000-000015010000}">
      <formula1>0</formula1>
      <formula2>99999999999999900</formula2>
    </dataValidation>
    <dataValidation type="decimal" allowBlank="1" showInputMessage="1" showErrorMessage="1" errorTitle="Input Error" error="Please enter a numeric value between 0 and 99999999999999999" sqref="J113" xr:uid="{00000000-0002-0000-1000-000016010000}">
      <formula1>0</formula1>
      <formula2>99999999999999900</formula2>
    </dataValidation>
    <dataValidation type="decimal" allowBlank="1" showInputMessage="1" showErrorMessage="1" errorTitle="Input Error" error="Please enter a numeric value between 0 and 99999999999999999" sqref="K113" xr:uid="{00000000-0002-0000-1000-000017010000}">
      <formula1>0</formula1>
      <formula2>99999999999999900</formula2>
    </dataValidation>
    <dataValidation type="decimal" allowBlank="1" showInputMessage="1" showErrorMessage="1" errorTitle="Input Error" error="Please enter a numeric value between 0 and 99999999999999999" sqref="L113" xr:uid="{00000000-0002-0000-1000-000018010000}">
      <formula1>0</formula1>
      <formula2>99999999999999900</formula2>
    </dataValidation>
    <dataValidation type="decimal" allowBlank="1" showInputMessage="1" showErrorMessage="1" errorTitle="Input Error" error="Please enter a numeric value between 0 and 99999999999999999" sqref="M113" xr:uid="{00000000-0002-0000-1000-000019010000}">
      <formula1>0</formula1>
      <formula2>99999999999999900</formula2>
    </dataValidation>
    <dataValidation type="decimal" allowBlank="1" showInputMessage="1" showErrorMessage="1" errorTitle="Input Error" error="Please enter a numeric value between 0 and 99999999999999999" sqref="E114" xr:uid="{00000000-0002-0000-1000-00001A010000}">
      <formula1>0</formula1>
      <formula2>99999999999999900</formula2>
    </dataValidation>
    <dataValidation type="decimal" allowBlank="1" showInputMessage="1" showErrorMessage="1" errorTitle="Input Error" error="Please enter a numeric value between 0 and 99999999999999999" sqref="F114" xr:uid="{00000000-0002-0000-1000-00001B010000}">
      <formula1>0</formula1>
      <formula2>99999999999999900</formula2>
    </dataValidation>
    <dataValidation type="decimal" allowBlank="1" showInputMessage="1" showErrorMessage="1" errorTitle="Input Error" error="Please enter a numeric value between 0 and 99999999999999999" sqref="G114" xr:uid="{00000000-0002-0000-1000-00001C010000}">
      <formula1>0</formula1>
      <formula2>99999999999999900</formula2>
    </dataValidation>
    <dataValidation type="decimal" allowBlank="1" showInputMessage="1" showErrorMessage="1" errorTitle="Input Error" error="Please enter a numeric value between 0 and 99999999999999999" sqref="H114" xr:uid="{00000000-0002-0000-1000-00001D010000}">
      <formula1>0</formula1>
      <formula2>99999999999999900</formula2>
    </dataValidation>
    <dataValidation type="decimal" allowBlank="1" showInputMessage="1" showErrorMessage="1" errorTitle="Input Error" error="Please enter a numeric value between 0 and 99999999999999999" sqref="I114" xr:uid="{00000000-0002-0000-1000-00001E010000}">
      <formula1>0</formula1>
      <formula2>99999999999999900</formula2>
    </dataValidation>
    <dataValidation type="decimal" allowBlank="1" showInputMessage="1" showErrorMessage="1" errorTitle="Input Error" error="Please enter a numeric value between 0 and 99999999999999999" sqref="J114" xr:uid="{00000000-0002-0000-1000-00001F010000}">
      <formula1>0</formula1>
      <formula2>99999999999999900</formula2>
    </dataValidation>
    <dataValidation type="decimal" allowBlank="1" showInputMessage="1" showErrorMessage="1" errorTitle="Input Error" error="Please enter a numeric value between 0 and 99999999999999999" sqref="K114" xr:uid="{00000000-0002-0000-1000-000020010000}">
      <formula1>0</formula1>
      <formula2>99999999999999900</formula2>
    </dataValidation>
    <dataValidation type="decimal" allowBlank="1" showInputMessage="1" showErrorMessage="1" errorTitle="Input Error" error="Please enter a numeric value between 0 and 99999999999999999" sqref="L114" xr:uid="{00000000-0002-0000-1000-000021010000}">
      <formula1>0</formula1>
      <formula2>99999999999999900</formula2>
    </dataValidation>
    <dataValidation type="decimal" allowBlank="1" showInputMessage="1" showErrorMessage="1" errorTitle="Input Error" error="Please enter a numeric value between 0 and 99999999999999999" sqref="M114" xr:uid="{00000000-0002-0000-1000-000022010000}">
      <formula1>0</formula1>
      <formula2>99999999999999900</formula2>
    </dataValidation>
    <dataValidation type="decimal" allowBlank="1" showInputMessage="1" showErrorMessage="1" errorTitle="Input Error" error="Please enter a numeric value between 0 and 99999999999999999" sqref="E115" xr:uid="{00000000-0002-0000-1000-000023010000}">
      <formula1>0</formula1>
      <formula2>99999999999999900</formula2>
    </dataValidation>
    <dataValidation type="decimal" allowBlank="1" showInputMessage="1" showErrorMessage="1" errorTitle="Input Error" error="Please enter a numeric value between 0 and 99999999999999999" sqref="F115" xr:uid="{00000000-0002-0000-1000-000024010000}">
      <formula1>0</formula1>
      <formula2>99999999999999900</formula2>
    </dataValidation>
    <dataValidation type="decimal" allowBlank="1" showInputMessage="1" showErrorMessage="1" errorTitle="Input Error" error="Please enter a numeric value between 0 and 99999999999999999" sqref="G115" xr:uid="{00000000-0002-0000-1000-000025010000}">
      <formula1>0</formula1>
      <formula2>99999999999999900</formula2>
    </dataValidation>
    <dataValidation type="decimal" allowBlank="1" showInputMessage="1" showErrorMessage="1" errorTitle="Input Error" error="Please enter a numeric value between 0 and 99999999999999999" sqref="H115" xr:uid="{00000000-0002-0000-1000-000026010000}">
      <formula1>0</formula1>
      <formula2>99999999999999900</formula2>
    </dataValidation>
    <dataValidation type="decimal" allowBlank="1" showInputMessage="1" showErrorMessage="1" errorTitle="Input Error" error="Please enter a numeric value between 0 and 99999999999999999" sqref="I115" xr:uid="{00000000-0002-0000-1000-000027010000}">
      <formula1>0</formula1>
      <formula2>99999999999999900</formula2>
    </dataValidation>
    <dataValidation type="decimal" allowBlank="1" showInputMessage="1" showErrorMessage="1" errorTitle="Input Error" error="Please enter a numeric value between 0 and 99999999999999999" sqref="J115" xr:uid="{00000000-0002-0000-1000-000028010000}">
      <formula1>0</formula1>
      <formula2>99999999999999900</formula2>
    </dataValidation>
    <dataValidation type="decimal" allowBlank="1" showInputMessage="1" showErrorMessage="1" errorTitle="Input Error" error="Please enter a numeric value between 0 and 99999999999999999" sqref="K115" xr:uid="{00000000-0002-0000-1000-000029010000}">
      <formula1>0</formula1>
      <formula2>99999999999999900</formula2>
    </dataValidation>
    <dataValidation type="decimal" allowBlank="1" showInputMessage="1" showErrorMessage="1" errorTitle="Input Error" error="Please enter a numeric value between 0 and 99999999999999999" sqref="L115" xr:uid="{00000000-0002-0000-1000-00002A010000}">
      <formula1>0</formula1>
      <formula2>99999999999999900</formula2>
    </dataValidation>
    <dataValidation type="decimal" allowBlank="1" showInputMessage="1" showErrorMessage="1" errorTitle="Input Error" error="Please enter a numeric value between 0 and 99999999999999999" sqref="M115" xr:uid="{00000000-0002-0000-1000-00002B010000}">
      <formula1>0</formula1>
      <formula2>99999999999999900</formula2>
    </dataValidation>
    <dataValidation type="decimal" allowBlank="1" showInputMessage="1" showErrorMessage="1" errorTitle="Input Error" error="Please enter a numeric value between 0 and 99999999999999999" sqref="E116" xr:uid="{00000000-0002-0000-1000-00002C010000}">
      <formula1>0</formula1>
      <formula2>99999999999999900</formula2>
    </dataValidation>
    <dataValidation type="decimal" allowBlank="1" showInputMessage="1" showErrorMessage="1" errorTitle="Input Error" error="Please enter a numeric value between 0 and 99999999999999999" sqref="F116" xr:uid="{00000000-0002-0000-1000-00002D010000}">
      <formula1>0</formula1>
      <formula2>99999999999999900</formula2>
    </dataValidation>
    <dataValidation type="decimal" allowBlank="1" showInputMessage="1" showErrorMessage="1" errorTitle="Input Error" error="Please enter a numeric value between 0 and 99999999999999999" sqref="G116" xr:uid="{00000000-0002-0000-1000-00002E010000}">
      <formula1>0</formula1>
      <formula2>99999999999999900</formula2>
    </dataValidation>
    <dataValidation type="decimal" allowBlank="1" showInputMessage="1" showErrorMessage="1" errorTitle="Input Error" error="Please enter a numeric value between 0 and 99999999999999999" sqref="H116" xr:uid="{00000000-0002-0000-1000-00002F010000}">
      <formula1>0</formula1>
      <formula2>99999999999999900</formula2>
    </dataValidation>
    <dataValidation type="decimal" allowBlank="1" showInputMessage="1" showErrorMessage="1" errorTitle="Input Error" error="Please enter a numeric value between 0 and 99999999999999999" sqref="I116" xr:uid="{00000000-0002-0000-1000-000030010000}">
      <formula1>0</formula1>
      <formula2>99999999999999900</formula2>
    </dataValidation>
    <dataValidation type="decimal" allowBlank="1" showInputMessage="1" showErrorMessage="1" errorTitle="Input Error" error="Please enter a numeric value between 0 and 99999999999999999" sqref="J116" xr:uid="{00000000-0002-0000-1000-000031010000}">
      <formula1>0</formula1>
      <formula2>99999999999999900</formula2>
    </dataValidation>
    <dataValidation type="decimal" allowBlank="1" showInputMessage="1" showErrorMessage="1" errorTitle="Input Error" error="Please enter a numeric value between 0 and 99999999999999999" sqref="K116" xr:uid="{00000000-0002-0000-1000-000032010000}">
      <formula1>0</formula1>
      <formula2>99999999999999900</formula2>
    </dataValidation>
    <dataValidation type="decimal" allowBlank="1" showInputMessage="1" showErrorMessage="1" errorTitle="Input Error" error="Please enter a numeric value between 0 and 99999999999999999" sqref="L116" xr:uid="{00000000-0002-0000-1000-000033010000}">
      <formula1>0</formula1>
      <formula2>99999999999999900</formula2>
    </dataValidation>
    <dataValidation type="decimal" allowBlank="1" showInputMessage="1" showErrorMessage="1" errorTitle="Input Error" error="Please enter a numeric value between 0 and 99999999999999999" sqref="M116" xr:uid="{00000000-0002-0000-1000-000034010000}">
      <formula1>0</formula1>
      <formula2>99999999999999900</formula2>
    </dataValidation>
    <dataValidation type="decimal" allowBlank="1" showInputMessage="1" showErrorMessage="1" errorTitle="Input Error" error="Please enter a numeric value between 0 and 99999999999999999" sqref="E117" xr:uid="{00000000-0002-0000-1000-000035010000}">
      <formula1>0</formula1>
      <formula2>99999999999999900</formula2>
    </dataValidation>
    <dataValidation type="decimal" allowBlank="1" showInputMessage="1" showErrorMessage="1" errorTitle="Input Error" error="Please enter a numeric value between 0 and 99999999999999999" sqref="F117" xr:uid="{00000000-0002-0000-1000-000036010000}">
      <formula1>0</formula1>
      <formula2>99999999999999900</formula2>
    </dataValidation>
    <dataValidation type="decimal" allowBlank="1" showInputMessage="1" showErrorMessage="1" errorTitle="Input Error" error="Please enter a numeric value between 0 and 99999999999999999" sqref="G117" xr:uid="{00000000-0002-0000-1000-000037010000}">
      <formula1>0</formula1>
      <formula2>99999999999999900</formula2>
    </dataValidation>
    <dataValidation type="decimal" allowBlank="1" showInputMessage="1" showErrorMessage="1" errorTitle="Input Error" error="Please enter a numeric value between 0 and 99999999999999999" sqref="H117" xr:uid="{00000000-0002-0000-1000-000038010000}">
      <formula1>0</formula1>
      <formula2>99999999999999900</formula2>
    </dataValidation>
    <dataValidation type="decimal" allowBlank="1" showInputMessage="1" showErrorMessage="1" errorTitle="Input Error" error="Please enter a numeric value between 0 and 99999999999999999" sqref="I117" xr:uid="{00000000-0002-0000-1000-000039010000}">
      <formula1>0</formula1>
      <formula2>99999999999999900</formula2>
    </dataValidation>
    <dataValidation type="decimal" allowBlank="1" showInputMessage="1" showErrorMessage="1" errorTitle="Input Error" error="Please enter a numeric value between 0 and 99999999999999999" sqref="J117" xr:uid="{00000000-0002-0000-1000-00003A010000}">
      <formula1>0</formula1>
      <formula2>99999999999999900</formula2>
    </dataValidation>
    <dataValidation type="decimal" allowBlank="1" showInputMessage="1" showErrorMessage="1" errorTitle="Input Error" error="Please enter a numeric value between 0 and 99999999999999999" sqref="K117" xr:uid="{00000000-0002-0000-1000-00003B010000}">
      <formula1>0</formula1>
      <formula2>99999999999999900</formula2>
    </dataValidation>
    <dataValidation type="decimal" allowBlank="1" showInputMessage="1" showErrorMessage="1" errorTitle="Input Error" error="Please enter a numeric value between 0 and 99999999999999999" sqref="L117" xr:uid="{00000000-0002-0000-1000-00003C010000}">
      <formula1>0</formula1>
      <formula2>99999999999999900</formula2>
    </dataValidation>
    <dataValidation type="decimal" allowBlank="1" showInputMessage="1" showErrorMessage="1" errorTitle="Input Error" error="Please enter a numeric value between 0 and 99999999999999999" sqref="M117" xr:uid="{00000000-0002-0000-1000-00003D010000}">
      <formula1>0</formula1>
      <formula2>99999999999999900</formula2>
    </dataValidation>
    <dataValidation type="decimal" allowBlank="1" showInputMessage="1" showErrorMessage="1" errorTitle="Input Error" error="Please enter a numeric value between 0 and 99999999999999999" sqref="E119" xr:uid="{00000000-0002-0000-1000-00003E010000}">
      <formula1>0</formula1>
      <formula2>99999999999999900</formula2>
    </dataValidation>
    <dataValidation type="decimal" allowBlank="1" showInputMessage="1" showErrorMessage="1" errorTitle="Input Error" error="Please enter a numeric value between 0 and 99999999999999999" sqref="F119" xr:uid="{00000000-0002-0000-1000-00003F010000}">
      <formula1>0</formula1>
      <formula2>99999999999999900</formula2>
    </dataValidation>
    <dataValidation type="decimal" allowBlank="1" showInputMessage="1" showErrorMessage="1" errorTitle="Input Error" error="Please enter a numeric value between 0 and 99999999999999999" sqref="G119" xr:uid="{00000000-0002-0000-1000-000040010000}">
      <formula1>0</formula1>
      <formula2>99999999999999900</formula2>
    </dataValidation>
    <dataValidation type="decimal" allowBlank="1" showInputMessage="1" showErrorMessage="1" errorTitle="Input Error" error="Please enter a numeric value between 0 and 99999999999999999" sqref="H119" xr:uid="{00000000-0002-0000-1000-000041010000}">
      <formula1>0</formula1>
      <formula2>99999999999999900</formula2>
    </dataValidation>
    <dataValidation type="decimal" allowBlank="1" showInputMessage="1" showErrorMessage="1" errorTitle="Input Error" error="Please enter a numeric value between 0 and 99999999999999999" sqref="I119" xr:uid="{00000000-0002-0000-1000-000042010000}">
      <formula1>0</formula1>
      <formula2>99999999999999900</formula2>
    </dataValidation>
    <dataValidation type="decimal" allowBlank="1" showInputMessage="1" showErrorMessage="1" errorTitle="Input Error" error="Please enter a numeric value between 0 and 99999999999999999" sqref="J119" xr:uid="{00000000-0002-0000-1000-000043010000}">
      <formula1>0</formula1>
      <formula2>99999999999999900</formula2>
    </dataValidation>
    <dataValidation type="decimal" allowBlank="1" showInputMessage="1" showErrorMessage="1" errorTitle="Input Error" error="Please enter a numeric value between 0 and 99999999999999999" sqref="K119" xr:uid="{00000000-0002-0000-1000-000044010000}">
      <formula1>0</formula1>
      <formula2>99999999999999900</formula2>
    </dataValidation>
    <dataValidation type="decimal" allowBlank="1" showInputMessage="1" showErrorMessage="1" errorTitle="Input Error" error="Please enter a numeric value between 0 and 99999999999999999" sqref="L119" xr:uid="{00000000-0002-0000-1000-000045010000}">
      <formula1>0</formula1>
      <formula2>99999999999999900</formula2>
    </dataValidation>
    <dataValidation type="decimal" allowBlank="1" showInputMessage="1" showErrorMessage="1" errorTitle="Input Error" error="Please enter a numeric value between 0 and 99999999999999999" sqref="M119" xr:uid="{00000000-0002-0000-1000-000046010000}">
      <formula1>0</formula1>
      <formula2>99999999999999900</formula2>
    </dataValidation>
    <dataValidation type="decimal" allowBlank="1" showInputMessage="1" showErrorMessage="1" errorTitle="Input Error" error="Please enter a numeric value between 0 and 99999999999999999" sqref="E125" xr:uid="{00000000-0002-0000-1000-000047010000}">
      <formula1>0</formula1>
      <formula2>99999999999999900</formula2>
    </dataValidation>
    <dataValidation type="decimal" allowBlank="1" showInputMessage="1" showErrorMessage="1" errorTitle="Input Error" error="Please enter a numeric value between 0 and 99999999999999999" sqref="F125" xr:uid="{00000000-0002-0000-1000-000048010000}">
      <formula1>0</formula1>
      <formula2>99999999999999900</formula2>
    </dataValidation>
    <dataValidation type="decimal" allowBlank="1" showInputMessage="1" showErrorMessage="1" errorTitle="Input Error" error="Please enter a numeric value between 0 and 99999999999999999" sqref="G125" xr:uid="{00000000-0002-0000-1000-000049010000}">
      <formula1>0</formula1>
      <formula2>99999999999999900</formula2>
    </dataValidation>
    <dataValidation type="decimal" allowBlank="1" showInputMessage="1" showErrorMessage="1" errorTitle="Input Error" error="Please enter a numeric value between 0 and 99999999999999999" sqref="H125" xr:uid="{00000000-0002-0000-1000-00004A010000}">
      <formula1>0</formula1>
      <formula2>99999999999999900</formula2>
    </dataValidation>
    <dataValidation type="decimal" allowBlank="1" showInputMessage="1" showErrorMessage="1" errorTitle="Input Error" error="Please enter a numeric value between 0 and 99999999999999999" sqref="I125" xr:uid="{00000000-0002-0000-1000-00004B010000}">
      <formula1>0</formula1>
      <formula2>99999999999999900</formula2>
    </dataValidation>
    <dataValidation type="decimal" allowBlank="1" showInputMessage="1" showErrorMessage="1" errorTitle="Input Error" error="Please enter a numeric value between 0 and 99999999999999999" sqref="J125" xr:uid="{00000000-0002-0000-1000-00004C010000}">
      <formula1>0</formula1>
      <formula2>99999999999999900</formula2>
    </dataValidation>
    <dataValidation type="decimal" allowBlank="1" showInputMessage="1" showErrorMessage="1" errorTitle="Input Error" error="Please enter a numeric value between 0 and 99999999999999999" sqref="K125" xr:uid="{00000000-0002-0000-1000-00004D010000}">
      <formula1>0</formula1>
      <formula2>99999999999999900</formula2>
    </dataValidation>
    <dataValidation type="decimal" allowBlank="1" showInputMessage="1" showErrorMessage="1" errorTitle="Input Error" error="Please enter a numeric value between 0 and 99999999999999999" sqref="L125" xr:uid="{00000000-0002-0000-1000-00004E010000}">
      <formula1>0</formula1>
      <formula2>99999999999999900</formula2>
    </dataValidation>
    <dataValidation type="decimal" allowBlank="1" showInputMessage="1" showErrorMessage="1" errorTitle="Input Error" error="Please enter a numeric value between 0 and 99999999999999999" sqref="M125" xr:uid="{00000000-0002-0000-1000-00004F010000}">
      <formula1>0</formula1>
      <formula2>99999999999999900</formula2>
    </dataValidation>
  </dataValidations>
  <hyperlinks>
    <hyperlink ref="E9" location="Navigation!A1" display="Back To Navigation Page" xr:uid="{00000000-0004-0000-1000-000000000000}"/>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T119"/>
  <sheetViews>
    <sheetView showGridLines="0" topLeftCell="D1" workbookViewId="0">
      <selection sqref="A1:C1048576"/>
    </sheetView>
  </sheetViews>
  <sheetFormatPr defaultRowHeight="15"/>
  <cols>
    <col min="1" max="3" width="11.85546875" hidden="1" customWidth="1"/>
    <col min="4" max="4" width="62.85546875" customWidth="1"/>
    <col min="5" max="14" width="28.7109375" customWidth="1"/>
    <col min="15" max="15" width="15.5703125" customWidth="1"/>
    <col min="16" max="16" width="15.42578125" customWidth="1"/>
    <col min="17" max="17" width="17.28515625" customWidth="1"/>
    <col min="18" max="18" width="23.7109375" customWidth="1"/>
  </cols>
  <sheetData>
    <row r="1" spans="1:17" ht="50.25" customHeight="1">
      <c r="A1" s="18" t="s">
        <v>1202</v>
      </c>
      <c r="D1" s="188" t="s">
        <v>970</v>
      </c>
      <c r="E1" s="188"/>
      <c r="F1" s="188"/>
      <c r="G1" s="188"/>
      <c r="H1" s="188"/>
      <c r="I1" s="188"/>
      <c r="J1" s="188"/>
      <c r="K1" s="188"/>
      <c r="L1" s="188"/>
      <c r="M1" s="188"/>
      <c r="N1" s="188"/>
    </row>
    <row r="2" spans="1:17" hidden="1">
      <c r="A2" s="18"/>
    </row>
    <row r="3" spans="1:17" hidden="1">
      <c r="A3" s="18"/>
    </row>
    <row r="4" spans="1:17" hidden="1">
      <c r="A4" s="18"/>
    </row>
    <row r="5" spans="1:17" hidden="1">
      <c r="A5" s="18"/>
    </row>
    <row r="6" spans="1:17" hidden="1">
      <c r="A6" s="18"/>
    </row>
    <row r="7" spans="1:17">
      <c r="A7" s="18"/>
    </row>
    <row r="8" spans="1:17">
      <c r="A8" s="18"/>
      <c r="E8" s="48" t="s">
        <v>68</v>
      </c>
    </row>
    <row r="9" spans="1:17" hidden="1">
      <c r="A9" s="136"/>
      <c r="B9" s="136"/>
      <c r="C9" s="136" t="s">
        <v>1203</v>
      </c>
      <c r="D9" s="136"/>
      <c r="E9" s="136"/>
      <c r="F9" s="136"/>
      <c r="G9" s="136"/>
      <c r="H9" s="136"/>
      <c r="I9" s="136"/>
      <c r="J9" s="136"/>
      <c r="K9" s="136"/>
      <c r="L9" s="136"/>
      <c r="M9" s="136"/>
      <c r="N9" s="136"/>
      <c r="O9" s="136"/>
      <c r="P9" s="136"/>
    </row>
    <row r="10" spans="1:17" hidden="1">
      <c r="A10" s="136"/>
      <c r="B10" s="136"/>
      <c r="C10" s="136"/>
      <c r="D10" s="136"/>
      <c r="E10" s="136" t="s">
        <v>1205</v>
      </c>
      <c r="F10" s="136" t="s">
        <v>1206</v>
      </c>
      <c r="G10" s="136" t="s">
        <v>1207</v>
      </c>
      <c r="H10" s="136" t="s">
        <v>1208</v>
      </c>
      <c r="I10" s="136" t="s">
        <v>1209</v>
      </c>
      <c r="J10" s="136" t="s">
        <v>1217</v>
      </c>
      <c r="K10" s="136" t="s">
        <v>1335</v>
      </c>
      <c r="L10" s="136" t="s">
        <v>1336</v>
      </c>
      <c r="M10" s="136" t="s">
        <v>1337</v>
      </c>
      <c r="N10" s="136" t="s">
        <v>1338</v>
      </c>
      <c r="O10" s="136"/>
      <c r="P10" s="136"/>
    </row>
    <row r="11" spans="1:17">
      <c r="A11" s="136"/>
      <c r="B11" s="136"/>
      <c r="C11" s="136"/>
      <c r="D11" s="136"/>
      <c r="E11" s="136"/>
      <c r="F11" s="136"/>
      <c r="G11" s="136"/>
      <c r="H11" s="136"/>
      <c r="I11" s="136"/>
      <c r="J11" s="136"/>
      <c r="K11" s="136"/>
      <c r="L11" s="136"/>
      <c r="M11" s="136"/>
      <c r="N11" s="136"/>
      <c r="O11" s="136"/>
      <c r="P11" s="136"/>
    </row>
    <row r="12" spans="1:17">
      <c r="A12" s="136"/>
      <c r="B12" s="136"/>
      <c r="C12" s="136" t="s">
        <v>198</v>
      </c>
      <c r="D12" s="136" t="s">
        <v>202</v>
      </c>
      <c r="E12" s="136"/>
      <c r="F12" s="136"/>
      <c r="G12" s="136"/>
      <c r="H12" s="136"/>
      <c r="I12" s="136"/>
      <c r="J12" s="136"/>
      <c r="K12" s="136"/>
      <c r="L12" s="136"/>
      <c r="M12" s="136"/>
      <c r="N12" s="136"/>
      <c r="O12" s="136" t="s">
        <v>197</v>
      </c>
      <c r="P12" s="136" t="s">
        <v>199</v>
      </c>
    </row>
    <row r="13" spans="1:17" ht="15" customHeight="1">
      <c r="A13" s="136"/>
      <c r="B13" s="136"/>
      <c r="C13" s="136" t="s">
        <v>202</v>
      </c>
      <c r="D13" s="161" t="s">
        <v>1587</v>
      </c>
      <c r="E13" s="162"/>
      <c r="F13" s="162"/>
      <c r="G13" s="162"/>
      <c r="H13" s="162"/>
      <c r="I13" s="162"/>
      <c r="J13" s="162"/>
      <c r="K13" s="162"/>
      <c r="L13" s="162"/>
      <c r="M13" s="162"/>
      <c r="N13" s="162"/>
      <c r="O13" s="66"/>
      <c r="P13" s="136"/>
      <c r="Q13" s="66"/>
    </row>
    <row r="14" spans="1:17" ht="26.25" customHeight="1">
      <c r="A14" s="136"/>
      <c r="B14" s="136"/>
      <c r="C14" s="136" t="s">
        <v>202</v>
      </c>
      <c r="D14" s="159" t="s">
        <v>1204</v>
      </c>
      <c r="E14" s="170" t="s">
        <v>1458</v>
      </c>
      <c r="F14" s="170" t="s">
        <v>277</v>
      </c>
      <c r="G14" s="154" t="s">
        <v>655</v>
      </c>
      <c r="H14" s="155"/>
      <c r="I14" s="180" t="s">
        <v>1460</v>
      </c>
      <c r="J14" s="180" t="s">
        <v>279</v>
      </c>
      <c r="K14" s="180" t="s">
        <v>280</v>
      </c>
      <c r="L14" s="180" t="s">
        <v>281</v>
      </c>
      <c r="M14" s="180" t="s">
        <v>282</v>
      </c>
      <c r="N14" s="180" t="s">
        <v>283</v>
      </c>
      <c r="P14" s="136"/>
    </row>
    <row r="15" spans="1:17" ht="45.75" customHeight="1">
      <c r="A15" s="136"/>
      <c r="B15" s="136"/>
      <c r="C15" s="136" t="s">
        <v>202</v>
      </c>
      <c r="D15" s="176"/>
      <c r="E15" s="171"/>
      <c r="F15" s="171"/>
      <c r="G15" s="23" t="s">
        <v>1459</v>
      </c>
      <c r="H15" s="23" t="s">
        <v>278</v>
      </c>
      <c r="I15" s="181"/>
      <c r="J15" s="181"/>
      <c r="K15" s="181"/>
      <c r="L15" s="181"/>
      <c r="M15" s="181"/>
      <c r="N15" s="181"/>
      <c r="P15" s="136"/>
    </row>
    <row r="16" spans="1:17" hidden="1">
      <c r="A16" s="136"/>
      <c r="B16" s="136"/>
      <c r="C16" s="136" t="s">
        <v>197</v>
      </c>
      <c r="P16" s="136"/>
    </row>
    <row r="17" spans="1:16">
      <c r="A17" s="136"/>
      <c r="B17" s="136" t="s">
        <v>1405</v>
      </c>
      <c r="C17" s="136"/>
      <c r="D17" s="22" t="s">
        <v>661</v>
      </c>
      <c r="E17" s="72"/>
      <c r="F17" s="72"/>
      <c r="G17" s="72"/>
      <c r="H17" s="72"/>
      <c r="I17" s="72"/>
      <c r="J17" s="72"/>
      <c r="K17" s="72"/>
      <c r="L17" s="72"/>
      <c r="M17" s="72"/>
      <c r="N17" s="63"/>
      <c r="P17" s="136"/>
    </row>
    <row r="18" spans="1:16">
      <c r="A18" s="136"/>
      <c r="B18" s="136" t="s">
        <v>1059</v>
      </c>
      <c r="C18" s="136"/>
      <c r="D18" s="22" t="s">
        <v>662</v>
      </c>
      <c r="E18" s="73">
        <f>E19+E20</f>
        <v>0</v>
      </c>
      <c r="F18" s="73">
        <f>F19+F20</f>
        <v>0</v>
      </c>
      <c r="G18" s="73">
        <f t="shared" ref="G18:M18" si="0">G19+G20</f>
        <v>0</v>
      </c>
      <c r="H18" s="73">
        <f t="shared" si="0"/>
        <v>0</v>
      </c>
      <c r="I18" s="73">
        <f t="shared" si="0"/>
        <v>0</v>
      </c>
      <c r="J18" s="73">
        <f t="shared" si="0"/>
        <v>0</v>
      </c>
      <c r="K18" s="73">
        <f t="shared" si="0"/>
        <v>0</v>
      </c>
      <c r="L18" s="73">
        <f t="shared" si="0"/>
        <v>0</v>
      </c>
      <c r="M18" s="73">
        <f t="shared" si="0"/>
        <v>0</v>
      </c>
      <c r="N18" s="63"/>
      <c r="P18" s="136"/>
    </row>
    <row r="19" spans="1:16">
      <c r="A19" s="136"/>
      <c r="B19" s="136" t="s">
        <v>1526</v>
      </c>
      <c r="C19" s="136"/>
      <c r="D19" s="30" t="s">
        <v>663</v>
      </c>
      <c r="E19" s="72"/>
      <c r="F19" s="72"/>
      <c r="G19" s="72"/>
      <c r="H19" s="72"/>
      <c r="I19" s="72"/>
      <c r="J19" s="72"/>
      <c r="K19" s="72"/>
      <c r="L19" s="72"/>
      <c r="M19" s="72"/>
      <c r="N19" s="63"/>
      <c r="P19" s="136"/>
    </row>
    <row r="20" spans="1:16">
      <c r="A20" s="136"/>
      <c r="B20" s="136" t="s">
        <v>1527</v>
      </c>
      <c r="C20" s="136"/>
      <c r="D20" s="30" t="s">
        <v>664</v>
      </c>
      <c r="E20" s="72"/>
      <c r="F20" s="72"/>
      <c r="G20" s="72"/>
      <c r="H20" s="72"/>
      <c r="I20" s="72"/>
      <c r="J20" s="72"/>
      <c r="K20" s="72"/>
      <c r="L20" s="72"/>
      <c r="M20" s="72"/>
      <c r="N20" s="63"/>
      <c r="P20" s="136"/>
    </row>
    <row r="21" spans="1:16">
      <c r="A21" s="136"/>
      <c r="B21" s="136" t="s">
        <v>486</v>
      </c>
      <c r="C21" s="136"/>
      <c r="D21" s="22" t="s">
        <v>665</v>
      </c>
      <c r="E21" s="73">
        <f>E22+E23</f>
        <v>0</v>
      </c>
      <c r="F21" s="73">
        <f>F22+F23</f>
        <v>0</v>
      </c>
      <c r="G21" s="73">
        <f t="shared" ref="G21:M21" si="1">G22+G23</f>
        <v>0</v>
      </c>
      <c r="H21" s="73">
        <f t="shared" si="1"/>
        <v>0</v>
      </c>
      <c r="I21" s="73">
        <f t="shared" si="1"/>
        <v>0</v>
      </c>
      <c r="J21" s="73">
        <f t="shared" si="1"/>
        <v>0</v>
      </c>
      <c r="K21" s="73">
        <f t="shared" si="1"/>
        <v>0</v>
      </c>
      <c r="L21" s="73">
        <f t="shared" si="1"/>
        <v>0</v>
      </c>
      <c r="M21" s="73">
        <f t="shared" si="1"/>
        <v>0</v>
      </c>
      <c r="N21" s="63"/>
      <c r="P21" s="136"/>
    </row>
    <row r="22" spans="1:16">
      <c r="A22" s="136"/>
      <c r="B22" s="136" t="s">
        <v>1650</v>
      </c>
      <c r="C22" s="136"/>
      <c r="D22" s="30" t="s">
        <v>666</v>
      </c>
      <c r="E22" s="72"/>
      <c r="F22" s="72"/>
      <c r="G22" s="72"/>
      <c r="H22" s="72"/>
      <c r="I22" s="72"/>
      <c r="J22" s="72"/>
      <c r="K22" s="72"/>
      <c r="L22" s="72"/>
      <c r="M22" s="72"/>
      <c r="N22" s="63"/>
      <c r="P22" s="136"/>
    </row>
    <row r="23" spans="1:16">
      <c r="A23" s="136"/>
      <c r="B23" s="136" t="s">
        <v>1651</v>
      </c>
      <c r="C23" s="136"/>
      <c r="D23" s="30" t="s">
        <v>667</v>
      </c>
      <c r="E23" s="72"/>
      <c r="F23" s="72"/>
      <c r="G23" s="72"/>
      <c r="H23" s="72"/>
      <c r="I23" s="72"/>
      <c r="J23" s="72"/>
      <c r="K23" s="72"/>
      <c r="L23" s="72"/>
      <c r="M23" s="72"/>
      <c r="N23" s="63"/>
      <c r="P23" s="136"/>
    </row>
    <row r="24" spans="1:16">
      <c r="A24" s="136"/>
      <c r="B24" s="136" t="s">
        <v>1652</v>
      </c>
      <c r="C24" s="136"/>
      <c r="D24" s="22" t="s">
        <v>274</v>
      </c>
      <c r="E24" s="72"/>
      <c r="F24" s="72"/>
      <c r="G24" s="72"/>
      <c r="H24" s="72"/>
      <c r="I24" s="72"/>
      <c r="J24" s="72"/>
      <c r="K24" s="72"/>
      <c r="L24" s="72"/>
      <c r="M24" s="72"/>
      <c r="N24" s="63"/>
      <c r="P24" s="136"/>
    </row>
    <row r="25" spans="1:16">
      <c r="A25" s="136"/>
      <c r="B25" s="136" t="s">
        <v>487</v>
      </c>
      <c r="C25" s="136"/>
      <c r="D25" s="22" t="s">
        <v>275</v>
      </c>
      <c r="E25" s="73">
        <f>E26+E27</f>
        <v>0</v>
      </c>
      <c r="F25" s="73">
        <f>F26+F27</f>
        <v>0</v>
      </c>
      <c r="G25" s="73">
        <f t="shared" ref="G25:M25" si="2">G26+G27</f>
        <v>0</v>
      </c>
      <c r="H25" s="73">
        <f t="shared" si="2"/>
        <v>0</v>
      </c>
      <c r="I25" s="73">
        <f t="shared" si="2"/>
        <v>0</v>
      </c>
      <c r="J25" s="73">
        <f t="shared" si="2"/>
        <v>0</v>
      </c>
      <c r="K25" s="73">
        <f t="shared" si="2"/>
        <v>0</v>
      </c>
      <c r="L25" s="73">
        <f t="shared" si="2"/>
        <v>0</v>
      </c>
      <c r="M25" s="73">
        <f t="shared" si="2"/>
        <v>0</v>
      </c>
      <c r="N25" s="63"/>
      <c r="P25" s="136"/>
    </row>
    <row r="26" spans="1:16">
      <c r="A26" s="136"/>
      <c r="B26" s="136" t="s">
        <v>2</v>
      </c>
      <c r="C26" s="136"/>
      <c r="D26" s="30" t="s">
        <v>1245</v>
      </c>
      <c r="E26" s="72"/>
      <c r="F26" s="72"/>
      <c r="G26" s="72"/>
      <c r="H26" s="72"/>
      <c r="I26" s="72"/>
      <c r="J26" s="72"/>
      <c r="K26" s="72"/>
      <c r="L26" s="72"/>
      <c r="M26" s="72"/>
      <c r="N26" s="63"/>
      <c r="P26" s="136"/>
    </row>
    <row r="27" spans="1:16">
      <c r="A27" s="136"/>
      <c r="B27" s="136" t="s">
        <v>3</v>
      </c>
      <c r="C27" s="136"/>
      <c r="D27" s="30" t="s">
        <v>671</v>
      </c>
      <c r="E27" s="72"/>
      <c r="F27" s="72"/>
      <c r="G27" s="72"/>
      <c r="H27" s="72"/>
      <c r="I27" s="72"/>
      <c r="J27" s="72"/>
      <c r="K27" s="72"/>
      <c r="L27" s="72"/>
      <c r="M27" s="72"/>
      <c r="N27" s="63"/>
      <c r="P27" s="136"/>
    </row>
    <row r="28" spans="1:16">
      <c r="A28" s="136"/>
      <c r="B28" s="136" t="s">
        <v>4</v>
      </c>
      <c r="C28" s="136"/>
      <c r="D28" s="22" t="s">
        <v>1246</v>
      </c>
      <c r="E28" s="73">
        <f>E29+E30</f>
        <v>0</v>
      </c>
      <c r="F28" s="73">
        <f>F29+F30</f>
        <v>0</v>
      </c>
      <c r="G28" s="73">
        <f t="shared" ref="G28:M28" si="3">G29+G30</f>
        <v>0</v>
      </c>
      <c r="H28" s="73">
        <f t="shared" si="3"/>
        <v>0</v>
      </c>
      <c r="I28" s="73">
        <f t="shared" si="3"/>
        <v>0</v>
      </c>
      <c r="J28" s="73">
        <f t="shared" si="3"/>
        <v>0</v>
      </c>
      <c r="K28" s="73">
        <f t="shared" si="3"/>
        <v>0</v>
      </c>
      <c r="L28" s="73">
        <f t="shared" si="3"/>
        <v>0</v>
      </c>
      <c r="M28" s="73">
        <f t="shared" si="3"/>
        <v>0</v>
      </c>
      <c r="N28" s="63"/>
      <c r="P28" s="136"/>
    </row>
    <row r="29" spans="1:16">
      <c r="A29" s="136"/>
      <c r="B29" s="136" t="s">
        <v>1590</v>
      </c>
      <c r="C29" s="136"/>
      <c r="D29" s="30" t="s">
        <v>673</v>
      </c>
      <c r="E29" s="72"/>
      <c r="F29" s="72"/>
      <c r="G29" s="72"/>
      <c r="H29" s="72"/>
      <c r="I29" s="72"/>
      <c r="J29" s="72"/>
      <c r="K29" s="72"/>
      <c r="L29" s="72"/>
      <c r="M29" s="72"/>
      <c r="N29" s="63"/>
      <c r="P29" s="136"/>
    </row>
    <row r="30" spans="1:16">
      <c r="A30" s="136"/>
      <c r="B30" s="136" t="s">
        <v>451</v>
      </c>
      <c r="C30" s="136"/>
      <c r="D30" s="30" t="s">
        <v>674</v>
      </c>
      <c r="E30" s="72"/>
      <c r="F30" s="72"/>
      <c r="G30" s="72"/>
      <c r="H30" s="72"/>
      <c r="I30" s="72"/>
      <c r="J30" s="72"/>
      <c r="K30" s="72"/>
      <c r="L30" s="72"/>
      <c r="M30" s="72"/>
      <c r="N30" s="63"/>
      <c r="P30" s="136"/>
    </row>
    <row r="31" spans="1:16">
      <c r="A31" s="136"/>
      <c r="B31" s="136" t="s">
        <v>452</v>
      </c>
      <c r="C31" s="136"/>
      <c r="D31" s="22" t="s">
        <v>1247</v>
      </c>
      <c r="E31" s="73">
        <f>E32+E33</f>
        <v>0</v>
      </c>
      <c r="F31" s="73">
        <f>F32+F33</f>
        <v>0</v>
      </c>
      <c r="G31" s="73">
        <f t="shared" ref="G31:M31" si="4">G32+G33</f>
        <v>0</v>
      </c>
      <c r="H31" s="73">
        <f t="shared" si="4"/>
        <v>0</v>
      </c>
      <c r="I31" s="73">
        <f t="shared" si="4"/>
        <v>0</v>
      </c>
      <c r="J31" s="73">
        <f t="shared" si="4"/>
        <v>0</v>
      </c>
      <c r="K31" s="73">
        <f t="shared" si="4"/>
        <v>0</v>
      </c>
      <c r="L31" s="73">
        <f t="shared" si="4"/>
        <v>0</v>
      </c>
      <c r="M31" s="73">
        <f t="shared" si="4"/>
        <v>0</v>
      </c>
      <c r="N31" s="63"/>
      <c r="P31" s="136"/>
    </row>
    <row r="32" spans="1:16">
      <c r="A32" s="136"/>
      <c r="B32" s="136" t="s">
        <v>1123</v>
      </c>
      <c r="C32" s="136"/>
      <c r="D32" s="30" t="s">
        <v>676</v>
      </c>
      <c r="E32" s="72"/>
      <c r="F32" s="72"/>
      <c r="G32" s="72"/>
      <c r="H32" s="72"/>
      <c r="I32" s="72"/>
      <c r="J32" s="72"/>
      <c r="K32" s="72"/>
      <c r="L32" s="72"/>
      <c r="M32" s="72"/>
      <c r="N32" s="63"/>
      <c r="P32" s="136"/>
    </row>
    <row r="33" spans="1:16">
      <c r="A33" s="136"/>
      <c r="B33" s="136" t="s">
        <v>1339</v>
      </c>
      <c r="C33" s="136"/>
      <c r="D33" s="30" t="s">
        <v>677</v>
      </c>
      <c r="E33" s="72"/>
      <c r="F33" s="72"/>
      <c r="G33" s="72"/>
      <c r="H33" s="72"/>
      <c r="I33" s="72"/>
      <c r="J33" s="72"/>
      <c r="K33" s="72"/>
      <c r="L33" s="72"/>
      <c r="M33" s="72"/>
      <c r="N33" s="63"/>
      <c r="P33" s="136"/>
    </row>
    <row r="34" spans="1:16">
      <c r="A34" s="136"/>
      <c r="B34" s="136" t="s">
        <v>1454</v>
      </c>
      <c r="C34" s="136"/>
      <c r="D34" s="21" t="s">
        <v>798</v>
      </c>
      <c r="E34" s="73">
        <f t="shared" ref="E34:M34" si="5">SUM(E43:E44)</f>
        <v>0</v>
      </c>
      <c r="F34" s="73">
        <f t="shared" si="5"/>
        <v>0</v>
      </c>
      <c r="G34" s="73">
        <f t="shared" si="5"/>
        <v>0</v>
      </c>
      <c r="H34" s="73">
        <f t="shared" si="5"/>
        <v>0</v>
      </c>
      <c r="I34" s="73">
        <f t="shared" si="5"/>
        <v>0</v>
      </c>
      <c r="J34" s="73">
        <f t="shared" si="5"/>
        <v>0</v>
      </c>
      <c r="K34" s="73">
        <f t="shared" si="5"/>
        <v>0</v>
      </c>
      <c r="L34" s="73">
        <f t="shared" si="5"/>
        <v>0</v>
      </c>
      <c r="M34" s="73">
        <f t="shared" si="5"/>
        <v>0</v>
      </c>
      <c r="N34" s="63"/>
      <c r="P34" s="136"/>
    </row>
    <row r="35" spans="1:16" hidden="1">
      <c r="A35" s="136"/>
      <c r="B35" s="136"/>
      <c r="C35" s="136" t="s">
        <v>197</v>
      </c>
      <c r="P35" s="136"/>
    </row>
    <row r="36" spans="1:16" hidden="1">
      <c r="A36" s="136"/>
      <c r="B36" s="136"/>
      <c r="C36" s="136" t="s">
        <v>200</v>
      </c>
      <c r="D36" s="136"/>
      <c r="E36" s="136"/>
      <c r="F36" s="136"/>
      <c r="G36" s="136"/>
      <c r="H36" s="136"/>
      <c r="I36" s="136"/>
      <c r="J36" s="136"/>
      <c r="K36" s="136"/>
      <c r="L36" s="136"/>
      <c r="M36" s="136"/>
      <c r="N36" s="136"/>
      <c r="O36" s="136"/>
      <c r="P36" s="136" t="s">
        <v>201</v>
      </c>
    </row>
    <row r="37" spans="1:16" hidden="1"/>
    <row r="38" spans="1:16" hidden="1">
      <c r="A38" s="136"/>
      <c r="B38" s="136"/>
      <c r="C38" s="136" t="s">
        <v>174</v>
      </c>
      <c r="D38" s="136"/>
      <c r="E38" s="136"/>
      <c r="F38" s="136"/>
      <c r="G38" s="136"/>
      <c r="H38" s="136"/>
      <c r="I38" s="136"/>
      <c r="J38" s="136"/>
      <c r="K38" s="136"/>
      <c r="L38" s="136"/>
      <c r="M38" s="136"/>
      <c r="N38" s="136"/>
      <c r="O38" s="136"/>
      <c r="P38" s="136"/>
    </row>
    <row r="39" spans="1:16" hidden="1">
      <c r="A39" s="136"/>
      <c r="B39" s="136"/>
      <c r="C39" s="136"/>
      <c r="D39" s="136"/>
      <c r="E39" s="136" t="s">
        <v>1205</v>
      </c>
      <c r="F39" s="136" t="s">
        <v>1206</v>
      </c>
      <c r="G39" s="136" t="s">
        <v>1207</v>
      </c>
      <c r="H39" s="136" t="s">
        <v>1208</v>
      </c>
      <c r="I39" s="136" t="s">
        <v>1209</v>
      </c>
      <c r="J39" s="136" t="s">
        <v>1217</v>
      </c>
      <c r="K39" s="136" t="s">
        <v>1335</v>
      </c>
      <c r="L39" s="136" t="s">
        <v>1336</v>
      </c>
      <c r="M39" s="136" t="s">
        <v>1337</v>
      </c>
      <c r="N39" s="136" t="s">
        <v>1338</v>
      </c>
      <c r="O39" s="136"/>
      <c r="P39" s="136"/>
    </row>
    <row r="40" spans="1:16" hidden="1">
      <c r="A40" s="136"/>
      <c r="B40" s="136"/>
      <c r="C40" s="136"/>
      <c r="D40" s="136" t="s">
        <v>1462</v>
      </c>
      <c r="E40" s="136"/>
      <c r="F40" s="136"/>
      <c r="G40" s="136"/>
      <c r="H40" s="136"/>
      <c r="I40" s="136"/>
      <c r="J40" s="136"/>
      <c r="K40" s="136"/>
      <c r="L40" s="136"/>
      <c r="M40" s="136"/>
      <c r="N40" s="136"/>
      <c r="O40" s="136"/>
      <c r="P40" s="136"/>
    </row>
    <row r="41" spans="1:16" hidden="1">
      <c r="A41" s="136"/>
      <c r="B41" s="136"/>
      <c r="C41" s="136" t="s">
        <v>198</v>
      </c>
      <c r="D41" s="136" t="s">
        <v>1463</v>
      </c>
      <c r="E41" s="136"/>
      <c r="F41" s="136"/>
      <c r="G41" s="136"/>
      <c r="H41" s="136"/>
      <c r="I41" s="136"/>
      <c r="J41" s="136"/>
      <c r="K41" s="136"/>
      <c r="L41" s="136"/>
      <c r="M41" s="136"/>
      <c r="N41" s="136"/>
      <c r="O41" s="136" t="s">
        <v>197</v>
      </c>
      <c r="P41" s="136" t="s">
        <v>199</v>
      </c>
    </row>
    <row r="42" spans="1:16" hidden="1">
      <c r="A42" s="136"/>
      <c r="B42" s="136"/>
      <c r="C42" s="136" t="s">
        <v>197</v>
      </c>
      <c r="P42" s="136"/>
    </row>
    <row r="43" spans="1:16">
      <c r="A43" s="136"/>
      <c r="B43" s="136" t="s">
        <v>1454</v>
      </c>
      <c r="C43" s="95"/>
      <c r="D43" s="65"/>
      <c r="E43" s="72"/>
      <c r="F43" s="72"/>
      <c r="G43" s="72"/>
      <c r="H43" s="72"/>
      <c r="I43" s="72"/>
      <c r="J43" s="72"/>
      <c r="K43" s="72"/>
      <c r="L43" s="72"/>
      <c r="M43" s="72"/>
      <c r="N43" s="63"/>
      <c r="P43" s="136"/>
    </row>
    <row r="44" spans="1:16" hidden="1">
      <c r="A44" s="136"/>
      <c r="B44" s="136"/>
      <c r="C44" s="136" t="s">
        <v>197</v>
      </c>
      <c r="P44" s="136"/>
    </row>
    <row r="45" spans="1:16" hidden="1">
      <c r="A45" s="136"/>
      <c r="B45" s="136"/>
      <c r="C45" s="136" t="s">
        <v>200</v>
      </c>
      <c r="D45" s="136"/>
      <c r="E45" s="136"/>
      <c r="F45" s="136"/>
      <c r="G45" s="136"/>
      <c r="H45" s="136"/>
      <c r="I45" s="136"/>
      <c r="J45" s="136"/>
      <c r="K45" s="136"/>
      <c r="L45" s="136"/>
      <c r="M45" s="136"/>
      <c r="N45" s="136"/>
      <c r="O45" s="136"/>
      <c r="P45" s="136" t="s">
        <v>201</v>
      </c>
    </row>
    <row r="46" spans="1:16" hidden="1"/>
    <row r="47" spans="1:16" hidden="1">
      <c r="A47" s="136"/>
      <c r="B47" s="136"/>
      <c r="C47" s="101" t="s">
        <v>175</v>
      </c>
      <c r="D47" s="101"/>
      <c r="E47" s="136"/>
      <c r="F47" s="136"/>
      <c r="G47" s="136"/>
      <c r="H47" s="136"/>
      <c r="I47" s="136"/>
      <c r="J47" s="136"/>
      <c r="K47" s="136"/>
      <c r="L47" s="136"/>
      <c r="M47" s="136"/>
      <c r="N47" s="136"/>
      <c r="O47" s="136"/>
      <c r="P47" s="136"/>
    </row>
    <row r="48" spans="1:16" hidden="1">
      <c r="A48" s="136"/>
      <c r="B48" s="136"/>
      <c r="C48" s="136"/>
      <c r="D48" s="136"/>
      <c r="E48" s="136" t="s">
        <v>1205</v>
      </c>
      <c r="F48" s="136" t="s">
        <v>1206</v>
      </c>
      <c r="G48" s="136" t="s">
        <v>1207</v>
      </c>
      <c r="H48" s="136" t="s">
        <v>1208</v>
      </c>
      <c r="I48" s="136" t="s">
        <v>1209</v>
      </c>
      <c r="J48" s="136" t="s">
        <v>1217</v>
      </c>
      <c r="K48" s="136" t="s">
        <v>1335</v>
      </c>
      <c r="L48" s="136" t="s">
        <v>1336</v>
      </c>
      <c r="M48" s="136" t="s">
        <v>1337</v>
      </c>
      <c r="N48" s="136" t="s">
        <v>1338</v>
      </c>
      <c r="O48" s="136"/>
      <c r="P48" s="136"/>
    </row>
    <row r="49" spans="1:20" hidden="1">
      <c r="A49" s="136"/>
      <c r="B49" s="136"/>
      <c r="C49" s="136"/>
      <c r="D49" s="136"/>
      <c r="E49" s="136"/>
      <c r="F49" s="136"/>
      <c r="G49" s="136"/>
      <c r="H49" s="136"/>
      <c r="I49" s="136"/>
      <c r="J49" s="136"/>
      <c r="K49" s="136"/>
      <c r="L49" s="136"/>
      <c r="M49" s="136"/>
      <c r="N49" s="136"/>
      <c r="O49" s="136"/>
      <c r="P49" s="136"/>
    </row>
    <row r="50" spans="1:20" hidden="1">
      <c r="A50" s="136"/>
      <c r="B50" s="136"/>
      <c r="C50" s="136" t="s">
        <v>198</v>
      </c>
      <c r="D50" s="136" t="s">
        <v>202</v>
      </c>
      <c r="E50" s="136"/>
      <c r="F50" s="136"/>
      <c r="G50" s="136"/>
      <c r="H50" s="136"/>
      <c r="I50" s="136"/>
      <c r="J50" s="136"/>
      <c r="K50" s="136"/>
      <c r="L50" s="136"/>
      <c r="M50" s="136"/>
      <c r="N50" s="136"/>
      <c r="O50" s="136" t="s">
        <v>197</v>
      </c>
      <c r="P50" s="136" t="s">
        <v>199</v>
      </c>
    </row>
    <row r="51" spans="1:20" hidden="1">
      <c r="A51" s="136"/>
      <c r="B51" s="136"/>
      <c r="C51" s="136" t="s">
        <v>197</v>
      </c>
      <c r="P51" s="136"/>
    </row>
    <row r="52" spans="1:20">
      <c r="A52" s="136"/>
      <c r="B52" s="136"/>
      <c r="C52" s="136"/>
      <c r="D52" s="177" t="s">
        <v>6</v>
      </c>
      <c r="E52" s="178"/>
      <c r="F52" s="178"/>
      <c r="G52" s="178"/>
      <c r="H52" s="178"/>
      <c r="I52" s="178"/>
      <c r="J52" s="178"/>
      <c r="K52" s="178"/>
      <c r="L52" s="178"/>
      <c r="M52" s="178"/>
      <c r="N52" s="179"/>
      <c r="P52" s="136"/>
    </row>
    <row r="53" spans="1:20">
      <c r="A53" s="136"/>
      <c r="B53" s="136" t="s">
        <v>1272</v>
      </c>
      <c r="C53" s="136"/>
      <c r="D53" s="22" t="s">
        <v>678</v>
      </c>
      <c r="E53" s="73">
        <f>E17+E18+E21+E24+E25+E28+E31+E34</f>
        <v>0</v>
      </c>
      <c r="F53" s="73">
        <f t="shared" ref="F53:M53" si="6">F17+F18+F21+F24+F25+F28+F31+F34</f>
        <v>0</v>
      </c>
      <c r="G53" s="73">
        <f t="shared" si="6"/>
        <v>0</v>
      </c>
      <c r="H53" s="73">
        <f t="shared" si="6"/>
        <v>0</v>
      </c>
      <c r="I53" s="73">
        <f t="shared" si="6"/>
        <v>0</v>
      </c>
      <c r="J53" s="73">
        <f t="shared" si="6"/>
        <v>0</v>
      </c>
      <c r="K53" s="73">
        <f t="shared" si="6"/>
        <v>0</v>
      </c>
      <c r="L53" s="73">
        <f t="shared" si="6"/>
        <v>0</v>
      </c>
      <c r="M53" s="73">
        <f t="shared" si="6"/>
        <v>0</v>
      </c>
      <c r="N53" s="63"/>
      <c r="P53" s="136"/>
    </row>
    <row r="54" spans="1:20" s="41" customFormat="1" ht="15" customHeight="1">
      <c r="A54" s="102"/>
      <c r="B54" s="102"/>
      <c r="C54" s="102"/>
      <c r="D54" s="156" t="s">
        <v>50</v>
      </c>
      <c r="E54" s="157"/>
      <c r="F54" s="157"/>
      <c r="G54" s="157"/>
      <c r="H54" s="157"/>
      <c r="I54" s="157"/>
      <c r="J54" s="157"/>
      <c r="K54" s="157"/>
      <c r="L54" s="157"/>
      <c r="M54" s="157"/>
      <c r="N54" s="158"/>
      <c r="P54" s="102"/>
    </row>
    <row r="55" spans="1:20" s="41" customFormat="1">
      <c r="A55" s="102"/>
      <c r="B55" s="102"/>
      <c r="C55" s="102"/>
      <c r="D55" s="156" t="s">
        <v>51</v>
      </c>
      <c r="E55" s="157"/>
      <c r="F55" s="157"/>
      <c r="G55" s="157"/>
      <c r="H55" s="157"/>
      <c r="I55" s="157"/>
      <c r="J55" s="157"/>
      <c r="K55" s="157"/>
      <c r="L55" s="157"/>
      <c r="M55" s="157"/>
      <c r="N55" s="158"/>
      <c r="P55" s="102"/>
    </row>
    <row r="56" spans="1:20" s="41" customFormat="1">
      <c r="A56" s="102"/>
      <c r="B56" s="102"/>
      <c r="C56" s="102"/>
      <c r="D56" s="156" t="s">
        <v>1214</v>
      </c>
      <c r="E56" s="157"/>
      <c r="F56" s="157"/>
      <c r="G56" s="157"/>
      <c r="H56" s="157"/>
      <c r="I56" s="157"/>
      <c r="J56" s="157"/>
      <c r="K56" s="157"/>
      <c r="L56" s="157"/>
      <c r="M56" s="157"/>
      <c r="N56" s="158"/>
      <c r="P56" s="102"/>
    </row>
    <row r="57" spans="1:20">
      <c r="A57" s="136"/>
      <c r="B57" s="136"/>
      <c r="C57" s="136" t="s">
        <v>197</v>
      </c>
      <c r="P57" s="136"/>
    </row>
    <row r="58" spans="1:20" hidden="1">
      <c r="A58" s="136"/>
      <c r="B58" s="136"/>
      <c r="C58" s="136" t="s">
        <v>200</v>
      </c>
      <c r="D58" s="136"/>
      <c r="E58" s="136"/>
      <c r="F58" s="136"/>
      <c r="G58" s="136"/>
      <c r="H58" s="136"/>
      <c r="I58" s="136"/>
      <c r="J58" s="136"/>
      <c r="K58" s="136"/>
      <c r="L58" s="136"/>
      <c r="M58" s="136"/>
      <c r="N58" s="136"/>
      <c r="O58" s="136"/>
      <c r="P58" s="136" t="s">
        <v>201</v>
      </c>
    </row>
    <row r="59" spans="1:20" hidden="1"/>
    <row r="60" spans="1:20">
      <c r="A60" s="136"/>
      <c r="B60" s="136"/>
      <c r="C60" s="136" t="s">
        <v>296</v>
      </c>
      <c r="D60" s="136"/>
      <c r="E60" s="136"/>
      <c r="F60" s="136"/>
      <c r="G60" s="136"/>
      <c r="H60" s="136"/>
      <c r="I60" s="136"/>
      <c r="J60" s="136"/>
      <c r="K60" s="136"/>
      <c r="L60" s="136"/>
      <c r="M60" s="136"/>
      <c r="N60" s="136"/>
      <c r="O60" s="136"/>
      <c r="P60" s="136"/>
      <c r="Q60" s="136"/>
      <c r="R60" s="136"/>
      <c r="S60" s="136"/>
      <c r="T60" s="136"/>
    </row>
    <row r="61" spans="1:20">
      <c r="A61" s="136"/>
      <c r="B61" s="136"/>
      <c r="C61" s="136"/>
      <c r="D61" s="136"/>
      <c r="E61" s="136" t="s">
        <v>287</v>
      </c>
      <c r="F61" s="136" t="s">
        <v>288</v>
      </c>
      <c r="G61" s="136" t="s">
        <v>287</v>
      </c>
      <c r="H61" s="136" t="s">
        <v>289</v>
      </c>
      <c r="I61" s="136" t="s">
        <v>290</v>
      </c>
      <c r="J61" s="136" t="s">
        <v>291</v>
      </c>
      <c r="K61" s="136" t="s">
        <v>291</v>
      </c>
      <c r="L61" s="136" t="s">
        <v>291</v>
      </c>
      <c r="M61" s="136" t="s">
        <v>292</v>
      </c>
      <c r="N61" s="136" t="s">
        <v>292</v>
      </c>
      <c r="O61" s="136" t="s">
        <v>292</v>
      </c>
      <c r="P61" s="136" t="s">
        <v>293</v>
      </c>
      <c r="Q61" s="136" t="s">
        <v>294</v>
      </c>
      <c r="R61" s="103" t="s">
        <v>295</v>
      </c>
      <c r="S61" s="136"/>
      <c r="T61" s="136"/>
    </row>
    <row r="62" spans="1:20">
      <c r="A62" s="136"/>
      <c r="B62" s="136"/>
      <c r="C62" s="136"/>
      <c r="D62" s="136"/>
      <c r="E62" s="136" t="s">
        <v>751</v>
      </c>
      <c r="F62" s="136" t="s">
        <v>751</v>
      </c>
      <c r="G62" s="136" t="s">
        <v>752</v>
      </c>
      <c r="H62" s="136" t="s">
        <v>752</v>
      </c>
      <c r="I62" s="136"/>
      <c r="J62" s="136" t="s">
        <v>1648</v>
      </c>
      <c r="K62" s="136" t="s">
        <v>1649</v>
      </c>
      <c r="L62" s="136" t="s">
        <v>1647</v>
      </c>
      <c r="M62" s="136" t="s">
        <v>1648</v>
      </c>
      <c r="N62" s="136" t="s">
        <v>1649</v>
      </c>
      <c r="O62" s="136" t="s">
        <v>1647</v>
      </c>
      <c r="P62" s="136"/>
      <c r="Q62" s="136"/>
      <c r="R62" s="136"/>
      <c r="S62" s="136"/>
      <c r="T62" s="136"/>
    </row>
    <row r="63" spans="1:20">
      <c r="A63" s="136"/>
      <c r="B63" s="136"/>
      <c r="C63" s="136" t="s">
        <v>198</v>
      </c>
      <c r="D63" s="136" t="s">
        <v>202</v>
      </c>
      <c r="E63" s="136"/>
      <c r="F63" s="136"/>
      <c r="G63" s="136"/>
      <c r="H63" s="136"/>
      <c r="I63" s="136"/>
      <c r="J63" s="136"/>
      <c r="K63" s="136"/>
      <c r="L63" s="136"/>
      <c r="M63" s="136"/>
      <c r="N63" s="136"/>
      <c r="O63" s="136"/>
      <c r="P63" s="136"/>
      <c r="Q63" s="136"/>
      <c r="R63" s="136"/>
      <c r="S63" s="136" t="s">
        <v>197</v>
      </c>
      <c r="T63" s="136" t="s">
        <v>199</v>
      </c>
    </row>
    <row r="64" spans="1:20">
      <c r="A64" s="136"/>
      <c r="B64" s="136"/>
      <c r="C64" s="136" t="s">
        <v>202</v>
      </c>
      <c r="D64" s="164" t="s">
        <v>1271</v>
      </c>
      <c r="E64" s="165"/>
      <c r="F64" s="165"/>
      <c r="G64" s="165"/>
      <c r="H64" s="165"/>
      <c r="I64" s="165"/>
      <c r="J64" s="165"/>
      <c r="K64" s="165"/>
      <c r="L64" s="165"/>
      <c r="M64" s="165"/>
      <c r="N64" s="165"/>
      <c r="O64" s="166"/>
      <c r="P64" s="161" t="s">
        <v>1587</v>
      </c>
      <c r="Q64" s="162"/>
      <c r="R64" s="163"/>
      <c r="T64" s="136"/>
    </row>
    <row r="65" spans="1:20" ht="15" customHeight="1">
      <c r="A65" s="136"/>
      <c r="B65" s="136"/>
      <c r="C65" s="136" t="s">
        <v>202</v>
      </c>
      <c r="D65" s="159" t="s">
        <v>297</v>
      </c>
      <c r="E65" s="154" t="s">
        <v>806</v>
      </c>
      <c r="F65" s="155"/>
      <c r="G65" s="154" t="s">
        <v>807</v>
      </c>
      <c r="H65" s="155"/>
      <c r="I65" s="180" t="s">
        <v>808</v>
      </c>
      <c r="J65" s="154" t="s">
        <v>5</v>
      </c>
      <c r="K65" s="172"/>
      <c r="L65" s="155"/>
      <c r="M65" s="154" t="s">
        <v>1268</v>
      </c>
      <c r="N65" s="172"/>
      <c r="O65" s="155"/>
      <c r="P65" s="180" t="s">
        <v>228</v>
      </c>
      <c r="Q65" s="180" t="s">
        <v>1269</v>
      </c>
      <c r="R65" s="180" t="s">
        <v>1270</v>
      </c>
      <c r="T65" s="136"/>
    </row>
    <row r="66" spans="1:20" ht="30">
      <c r="A66" s="136"/>
      <c r="B66" s="136"/>
      <c r="C66" s="136" t="s">
        <v>202</v>
      </c>
      <c r="D66" s="160"/>
      <c r="E66" s="23" t="s">
        <v>802</v>
      </c>
      <c r="F66" s="23" t="s">
        <v>803</v>
      </c>
      <c r="G66" s="23" t="s">
        <v>804</v>
      </c>
      <c r="H66" s="23" t="s">
        <v>805</v>
      </c>
      <c r="I66" s="181"/>
      <c r="J66" s="24" t="s">
        <v>809</v>
      </c>
      <c r="K66" s="24" t="s">
        <v>810</v>
      </c>
      <c r="L66" s="24" t="s">
        <v>1266</v>
      </c>
      <c r="M66" s="24" t="s">
        <v>809</v>
      </c>
      <c r="N66" s="24" t="s">
        <v>810</v>
      </c>
      <c r="O66" s="24" t="s">
        <v>1267</v>
      </c>
      <c r="P66" s="181"/>
      <c r="Q66" s="181"/>
      <c r="R66" s="181"/>
      <c r="T66" s="136"/>
    </row>
    <row r="67" spans="1:20" hidden="1">
      <c r="A67" s="136"/>
      <c r="B67" s="136"/>
      <c r="C67" s="136" t="s">
        <v>197</v>
      </c>
      <c r="T67" s="136"/>
    </row>
    <row r="68" spans="1:20">
      <c r="A68" s="136"/>
      <c r="B68" s="136" t="s">
        <v>862</v>
      </c>
      <c r="C68" s="136"/>
      <c r="D68" s="22" t="s">
        <v>1274</v>
      </c>
      <c r="E68" s="72"/>
      <c r="F68" s="72"/>
      <c r="G68" s="72"/>
      <c r="H68" s="72"/>
      <c r="I68" s="72"/>
      <c r="J68" s="72"/>
      <c r="K68" s="72"/>
      <c r="L68" s="72"/>
      <c r="M68" s="72"/>
      <c r="N68" s="72"/>
      <c r="O68" s="72"/>
      <c r="P68" s="72"/>
      <c r="Q68" s="72"/>
      <c r="R68" s="63"/>
      <c r="T68" s="136"/>
    </row>
    <row r="69" spans="1:20">
      <c r="A69" s="136"/>
      <c r="B69" s="136" t="s">
        <v>861</v>
      </c>
      <c r="C69" s="136"/>
      <c r="D69" s="22" t="s">
        <v>1275</v>
      </c>
      <c r="E69" s="73">
        <f>E70+E71+E72+E73+E74+E75+E76+E77</f>
        <v>0</v>
      </c>
      <c r="F69" s="73">
        <f t="shared" ref="F69:Q69" si="7">F70+F71+F72+F73+F74+F75+F76+F77</f>
        <v>0</v>
      </c>
      <c r="G69" s="73">
        <f t="shared" si="7"/>
        <v>0</v>
      </c>
      <c r="H69" s="73">
        <f t="shared" si="7"/>
        <v>0</v>
      </c>
      <c r="I69" s="73">
        <f t="shared" si="7"/>
        <v>0</v>
      </c>
      <c r="J69" s="73">
        <f t="shared" si="7"/>
        <v>0</v>
      </c>
      <c r="K69" s="73">
        <f t="shared" si="7"/>
        <v>0</v>
      </c>
      <c r="L69" s="73">
        <f t="shared" si="7"/>
        <v>0</v>
      </c>
      <c r="M69" s="73">
        <f t="shared" si="7"/>
        <v>0</v>
      </c>
      <c r="N69" s="73">
        <f t="shared" si="7"/>
        <v>0</v>
      </c>
      <c r="O69" s="73">
        <f t="shared" si="7"/>
        <v>0</v>
      </c>
      <c r="P69" s="73">
        <f t="shared" si="7"/>
        <v>0</v>
      </c>
      <c r="Q69" s="73">
        <f t="shared" si="7"/>
        <v>0</v>
      </c>
      <c r="R69" s="63"/>
      <c r="T69" s="136"/>
    </row>
    <row r="70" spans="1:20">
      <c r="A70" s="136"/>
      <c r="B70" s="136" t="s">
        <v>964</v>
      </c>
      <c r="C70" s="136"/>
      <c r="D70" s="30" t="s">
        <v>1276</v>
      </c>
      <c r="E70" s="72"/>
      <c r="F70" s="72"/>
      <c r="G70" s="72"/>
      <c r="H70" s="72"/>
      <c r="I70" s="72"/>
      <c r="J70" s="72"/>
      <c r="K70" s="72"/>
      <c r="L70" s="72"/>
      <c r="M70" s="72"/>
      <c r="N70" s="72"/>
      <c r="O70" s="72"/>
      <c r="P70" s="72"/>
      <c r="Q70" s="72"/>
      <c r="R70" s="63"/>
      <c r="T70" s="136"/>
    </row>
    <row r="71" spans="1:20">
      <c r="A71" s="136"/>
      <c r="B71" s="136" t="s">
        <v>52</v>
      </c>
      <c r="C71" s="136"/>
      <c r="D71" s="30" t="s">
        <v>160</v>
      </c>
      <c r="E71" s="72"/>
      <c r="F71" s="72"/>
      <c r="G71" s="72"/>
      <c r="H71" s="72"/>
      <c r="I71" s="72"/>
      <c r="J71" s="72"/>
      <c r="K71" s="72"/>
      <c r="L71" s="72"/>
      <c r="M71" s="72"/>
      <c r="N71" s="72"/>
      <c r="O71" s="72"/>
      <c r="P71" s="72"/>
      <c r="Q71" s="72"/>
      <c r="R71" s="63"/>
      <c r="T71" s="136"/>
    </row>
    <row r="72" spans="1:20">
      <c r="A72" s="136"/>
      <c r="B72" s="136" t="s">
        <v>53</v>
      </c>
      <c r="C72" s="136"/>
      <c r="D72" s="30" t="s">
        <v>161</v>
      </c>
      <c r="E72" s="72"/>
      <c r="F72" s="72"/>
      <c r="G72" s="72"/>
      <c r="H72" s="72"/>
      <c r="I72" s="72"/>
      <c r="J72" s="72"/>
      <c r="K72" s="72"/>
      <c r="L72" s="72"/>
      <c r="M72" s="72"/>
      <c r="N72" s="72"/>
      <c r="O72" s="72"/>
      <c r="P72" s="72"/>
      <c r="Q72" s="72"/>
      <c r="R72" s="63"/>
      <c r="T72" s="136"/>
    </row>
    <row r="73" spans="1:20">
      <c r="A73" s="136"/>
      <c r="B73" s="136" t="s">
        <v>54</v>
      </c>
      <c r="C73" s="136"/>
      <c r="D73" s="30" t="s">
        <v>162</v>
      </c>
      <c r="E73" s="72"/>
      <c r="F73" s="72"/>
      <c r="G73" s="72"/>
      <c r="H73" s="72"/>
      <c r="I73" s="72"/>
      <c r="J73" s="72"/>
      <c r="K73" s="72"/>
      <c r="L73" s="72"/>
      <c r="M73" s="72"/>
      <c r="N73" s="72"/>
      <c r="O73" s="72"/>
      <c r="P73" s="72"/>
      <c r="Q73" s="72"/>
      <c r="R73" s="63"/>
      <c r="T73" s="136"/>
    </row>
    <row r="74" spans="1:20">
      <c r="A74" s="136"/>
      <c r="B74" s="136" t="s">
        <v>753</v>
      </c>
      <c r="C74" s="136"/>
      <c r="D74" s="30" t="s">
        <v>163</v>
      </c>
      <c r="E74" s="72"/>
      <c r="F74" s="72"/>
      <c r="G74" s="72"/>
      <c r="H74" s="72"/>
      <c r="I74" s="72"/>
      <c r="J74" s="72"/>
      <c r="K74" s="72"/>
      <c r="L74" s="72"/>
      <c r="M74" s="72"/>
      <c r="N74" s="72"/>
      <c r="O74" s="72"/>
      <c r="P74" s="72"/>
      <c r="Q74" s="72"/>
      <c r="R74" s="63"/>
      <c r="T74" s="136"/>
    </row>
    <row r="75" spans="1:20">
      <c r="A75" s="136"/>
      <c r="B75" s="136" t="s">
        <v>747</v>
      </c>
      <c r="C75" s="136"/>
      <c r="D75" s="30" t="s">
        <v>164</v>
      </c>
      <c r="E75" s="72"/>
      <c r="F75" s="72"/>
      <c r="G75" s="72"/>
      <c r="H75" s="72"/>
      <c r="I75" s="72"/>
      <c r="J75" s="72"/>
      <c r="K75" s="72"/>
      <c r="L75" s="72"/>
      <c r="M75" s="72"/>
      <c r="N75" s="72"/>
      <c r="O75" s="72"/>
      <c r="P75" s="72"/>
      <c r="Q75" s="72"/>
      <c r="R75" s="63"/>
      <c r="T75" s="136"/>
    </row>
    <row r="76" spans="1:20">
      <c r="A76" s="136"/>
      <c r="B76" s="136" t="s">
        <v>748</v>
      </c>
      <c r="C76" s="136"/>
      <c r="D76" s="30" t="s">
        <v>165</v>
      </c>
      <c r="E76" s="72"/>
      <c r="F76" s="72"/>
      <c r="G76" s="72"/>
      <c r="H76" s="72"/>
      <c r="I76" s="72"/>
      <c r="J76" s="72"/>
      <c r="K76" s="72"/>
      <c r="L76" s="72"/>
      <c r="M76" s="72"/>
      <c r="N76" s="72"/>
      <c r="O76" s="72"/>
      <c r="P76" s="72"/>
      <c r="Q76" s="72"/>
      <c r="R76" s="63"/>
      <c r="T76" s="136"/>
    </row>
    <row r="77" spans="1:20">
      <c r="A77" s="136"/>
      <c r="B77" s="136" t="s">
        <v>238</v>
      </c>
      <c r="C77" s="136"/>
      <c r="D77" s="30" t="s">
        <v>166</v>
      </c>
      <c r="E77" s="72"/>
      <c r="F77" s="72"/>
      <c r="G77" s="72"/>
      <c r="H77" s="72"/>
      <c r="I77" s="72"/>
      <c r="J77" s="72"/>
      <c r="K77" s="72"/>
      <c r="L77" s="72"/>
      <c r="M77" s="72"/>
      <c r="N77" s="72"/>
      <c r="O77" s="72"/>
      <c r="P77" s="72"/>
      <c r="Q77" s="72"/>
      <c r="R77" s="63"/>
      <c r="T77" s="136"/>
    </row>
    <row r="78" spans="1:20">
      <c r="A78" s="136"/>
      <c r="B78" s="136" t="s">
        <v>152</v>
      </c>
      <c r="C78" s="136"/>
      <c r="D78" s="22" t="s">
        <v>167</v>
      </c>
      <c r="E78" s="72"/>
      <c r="F78" s="72"/>
      <c r="G78" s="72"/>
      <c r="H78" s="72"/>
      <c r="I78" s="72"/>
      <c r="J78" s="72"/>
      <c r="K78" s="72"/>
      <c r="L78" s="72"/>
      <c r="M78" s="72"/>
      <c r="N78" s="72"/>
      <c r="O78" s="72"/>
      <c r="P78" s="72"/>
      <c r="Q78" s="72"/>
      <c r="R78" s="63"/>
      <c r="T78" s="136"/>
    </row>
    <row r="79" spans="1:20">
      <c r="A79" s="136"/>
      <c r="B79" s="136" t="s">
        <v>797</v>
      </c>
      <c r="C79" s="136"/>
      <c r="D79" s="22" t="s">
        <v>168</v>
      </c>
      <c r="E79" s="72"/>
      <c r="F79" s="72"/>
      <c r="G79" s="72"/>
      <c r="H79" s="72"/>
      <c r="I79" s="72"/>
      <c r="J79" s="72"/>
      <c r="K79" s="72"/>
      <c r="L79" s="72"/>
      <c r="M79" s="72"/>
      <c r="N79" s="72"/>
      <c r="O79" s="72"/>
      <c r="P79" s="72"/>
      <c r="Q79" s="72"/>
      <c r="R79" s="63"/>
      <c r="T79" s="136"/>
    </row>
    <row r="80" spans="1:20">
      <c r="A80" s="136"/>
      <c r="B80" s="136" t="s">
        <v>1372</v>
      </c>
      <c r="C80" s="136"/>
      <c r="D80" s="22" t="s">
        <v>169</v>
      </c>
      <c r="E80" s="73">
        <f>E68+E69+E78+E79</f>
        <v>0</v>
      </c>
      <c r="F80" s="73">
        <f t="shared" ref="F80:Q80" si="8">F68+F69+F78+F79</f>
        <v>0</v>
      </c>
      <c r="G80" s="73">
        <f t="shared" si="8"/>
        <v>0</v>
      </c>
      <c r="H80" s="73">
        <f t="shared" si="8"/>
        <v>0</v>
      </c>
      <c r="I80" s="73">
        <f t="shared" si="8"/>
        <v>0</v>
      </c>
      <c r="J80" s="73">
        <f t="shared" si="8"/>
        <v>0</v>
      </c>
      <c r="K80" s="73">
        <f t="shared" si="8"/>
        <v>0</v>
      </c>
      <c r="L80" s="73">
        <f t="shared" si="8"/>
        <v>0</v>
      </c>
      <c r="M80" s="73">
        <f t="shared" si="8"/>
        <v>0</v>
      </c>
      <c r="N80" s="73">
        <f t="shared" si="8"/>
        <v>0</v>
      </c>
      <c r="O80" s="73">
        <f t="shared" si="8"/>
        <v>0</v>
      </c>
      <c r="P80" s="73">
        <f t="shared" si="8"/>
        <v>0</v>
      </c>
      <c r="Q80" s="73">
        <f t="shared" si="8"/>
        <v>0</v>
      </c>
      <c r="R80" s="63"/>
      <c r="T80" s="136"/>
    </row>
    <row r="81" spans="1:20">
      <c r="A81" s="136"/>
      <c r="B81" s="136" t="s">
        <v>1373</v>
      </c>
      <c r="C81" s="136"/>
      <c r="D81" s="22" t="s">
        <v>170</v>
      </c>
      <c r="E81" s="73">
        <f>E82+E83</f>
        <v>0</v>
      </c>
      <c r="F81" s="73">
        <f t="shared" ref="F81:Q81" si="9">F82+F83</f>
        <v>0</v>
      </c>
      <c r="G81" s="73">
        <f t="shared" si="9"/>
        <v>0</v>
      </c>
      <c r="H81" s="73">
        <f t="shared" si="9"/>
        <v>0</v>
      </c>
      <c r="I81" s="73">
        <f t="shared" si="9"/>
        <v>0</v>
      </c>
      <c r="J81" s="73">
        <f t="shared" si="9"/>
        <v>0</v>
      </c>
      <c r="K81" s="73">
        <f t="shared" si="9"/>
        <v>0</v>
      </c>
      <c r="L81" s="73">
        <f t="shared" si="9"/>
        <v>0</v>
      </c>
      <c r="M81" s="73">
        <f t="shared" si="9"/>
        <v>0</v>
      </c>
      <c r="N81" s="73">
        <f t="shared" si="9"/>
        <v>0</v>
      </c>
      <c r="O81" s="73">
        <f t="shared" si="9"/>
        <v>0</v>
      </c>
      <c r="P81" s="73">
        <f t="shared" si="9"/>
        <v>0</v>
      </c>
      <c r="Q81" s="73">
        <f t="shared" si="9"/>
        <v>0</v>
      </c>
      <c r="R81" s="63"/>
      <c r="T81" s="136"/>
    </row>
    <row r="82" spans="1:20">
      <c r="A82" s="136"/>
      <c r="B82" s="136" t="s">
        <v>987</v>
      </c>
      <c r="C82" s="136"/>
      <c r="D82" s="30" t="s">
        <v>171</v>
      </c>
      <c r="E82" s="72"/>
      <c r="F82" s="72"/>
      <c r="G82" s="72"/>
      <c r="H82" s="72"/>
      <c r="I82" s="72"/>
      <c r="J82" s="72"/>
      <c r="K82" s="72"/>
      <c r="L82" s="72"/>
      <c r="M82" s="72"/>
      <c r="N82" s="72"/>
      <c r="O82" s="72"/>
      <c r="P82" s="72"/>
      <c r="Q82" s="72"/>
      <c r="R82" s="63"/>
      <c r="T82" s="136"/>
    </row>
    <row r="83" spans="1:20">
      <c r="A83" s="136"/>
      <c r="B83" s="136" t="s">
        <v>529</v>
      </c>
      <c r="C83" s="136"/>
      <c r="D83" s="30" t="s">
        <v>172</v>
      </c>
      <c r="E83" s="72"/>
      <c r="F83" s="72"/>
      <c r="G83" s="72"/>
      <c r="H83" s="72"/>
      <c r="I83" s="72"/>
      <c r="J83" s="72"/>
      <c r="K83" s="72"/>
      <c r="L83" s="72"/>
      <c r="M83" s="72"/>
      <c r="N83" s="72"/>
      <c r="O83" s="72"/>
      <c r="P83" s="72"/>
      <c r="Q83" s="72"/>
      <c r="R83" s="63"/>
      <c r="T83" s="136"/>
    </row>
    <row r="84" spans="1:20">
      <c r="A84" s="136"/>
      <c r="B84" s="136" t="s">
        <v>530</v>
      </c>
      <c r="C84" s="136"/>
      <c r="D84" s="22" t="s">
        <v>927</v>
      </c>
      <c r="E84" s="73">
        <f>E80+E81</f>
        <v>0</v>
      </c>
      <c r="F84" s="73">
        <f t="shared" ref="F84:Q84" si="10">F80+F81</f>
        <v>0</v>
      </c>
      <c r="G84" s="73">
        <f t="shared" si="10"/>
        <v>0</v>
      </c>
      <c r="H84" s="73">
        <f t="shared" si="10"/>
        <v>0</v>
      </c>
      <c r="I84" s="73">
        <f t="shared" si="10"/>
        <v>0</v>
      </c>
      <c r="J84" s="73">
        <f t="shared" si="10"/>
        <v>0</v>
      </c>
      <c r="K84" s="73">
        <f t="shared" si="10"/>
        <v>0</v>
      </c>
      <c r="L84" s="73">
        <f t="shared" si="10"/>
        <v>0</v>
      </c>
      <c r="M84" s="73">
        <f t="shared" si="10"/>
        <v>0</v>
      </c>
      <c r="N84" s="73">
        <f t="shared" si="10"/>
        <v>0</v>
      </c>
      <c r="O84" s="73">
        <f t="shared" si="10"/>
        <v>0</v>
      </c>
      <c r="P84" s="73">
        <f t="shared" si="10"/>
        <v>0</v>
      </c>
      <c r="Q84" s="73">
        <f t="shared" si="10"/>
        <v>0</v>
      </c>
      <c r="R84" s="63"/>
      <c r="T84" s="136"/>
    </row>
    <row r="85" spans="1:20">
      <c r="A85" s="136"/>
      <c r="B85" s="136" t="s">
        <v>1370</v>
      </c>
      <c r="C85" s="136"/>
      <c r="D85" s="22" t="s">
        <v>928</v>
      </c>
      <c r="E85" s="72"/>
      <c r="F85" s="72"/>
      <c r="G85" s="72"/>
      <c r="H85" s="72"/>
      <c r="I85" s="72"/>
      <c r="J85" s="72"/>
      <c r="K85" s="72"/>
      <c r="L85" s="72"/>
      <c r="M85" s="72"/>
      <c r="N85" s="72"/>
      <c r="O85" s="72"/>
      <c r="P85" s="72"/>
      <c r="Q85" s="72"/>
      <c r="R85" s="63"/>
      <c r="T85" s="136"/>
    </row>
    <row r="86" spans="1:20">
      <c r="A86" s="136"/>
      <c r="B86" s="136" t="s">
        <v>1371</v>
      </c>
      <c r="C86" s="136"/>
      <c r="D86" s="22" t="s">
        <v>929</v>
      </c>
      <c r="E86" s="72"/>
      <c r="F86" s="72"/>
      <c r="G86" s="72"/>
      <c r="H86" s="72"/>
      <c r="I86" s="72"/>
      <c r="J86" s="72"/>
      <c r="K86" s="72"/>
      <c r="L86" s="72"/>
      <c r="M86" s="72"/>
      <c r="N86" s="72"/>
      <c r="O86" s="72"/>
      <c r="P86" s="72"/>
      <c r="Q86" s="72"/>
      <c r="R86" s="63"/>
      <c r="T86" s="136"/>
    </row>
    <row r="87" spans="1:20">
      <c r="A87" s="136"/>
      <c r="B87" s="136" t="s">
        <v>851</v>
      </c>
      <c r="C87" s="136"/>
      <c r="D87" s="22" t="s">
        <v>910</v>
      </c>
      <c r="E87" s="73">
        <f>E88+E89</f>
        <v>0</v>
      </c>
      <c r="F87" s="73">
        <f t="shared" ref="F87:Q87" si="11">F88+F89</f>
        <v>0</v>
      </c>
      <c r="G87" s="73">
        <f t="shared" si="11"/>
        <v>0</v>
      </c>
      <c r="H87" s="73">
        <f t="shared" si="11"/>
        <v>0</v>
      </c>
      <c r="I87" s="73">
        <f t="shared" si="11"/>
        <v>0</v>
      </c>
      <c r="J87" s="73">
        <f t="shared" si="11"/>
        <v>0</v>
      </c>
      <c r="K87" s="73">
        <f t="shared" si="11"/>
        <v>0</v>
      </c>
      <c r="L87" s="73">
        <f t="shared" si="11"/>
        <v>0</v>
      </c>
      <c r="M87" s="73">
        <f t="shared" si="11"/>
        <v>0</v>
      </c>
      <c r="N87" s="73">
        <f t="shared" si="11"/>
        <v>0</v>
      </c>
      <c r="O87" s="73">
        <f t="shared" si="11"/>
        <v>0</v>
      </c>
      <c r="P87" s="73">
        <f t="shared" si="11"/>
        <v>0</v>
      </c>
      <c r="Q87" s="73">
        <f t="shared" si="11"/>
        <v>0</v>
      </c>
      <c r="R87" s="63"/>
      <c r="T87" s="136"/>
    </row>
    <row r="88" spans="1:20">
      <c r="A88" s="136"/>
      <c r="B88" s="136" t="s">
        <v>173</v>
      </c>
      <c r="C88" s="136"/>
      <c r="D88" s="30" t="s">
        <v>911</v>
      </c>
      <c r="E88" s="72"/>
      <c r="F88" s="72"/>
      <c r="G88" s="72"/>
      <c r="H88" s="72"/>
      <c r="I88" s="72"/>
      <c r="J88" s="72"/>
      <c r="K88" s="72"/>
      <c r="L88" s="72"/>
      <c r="M88" s="72"/>
      <c r="N88" s="72"/>
      <c r="O88" s="72"/>
      <c r="P88" s="72"/>
      <c r="Q88" s="72"/>
      <c r="R88" s="63"/>
      <c r="T88" s="136"/>
    </row>
    <row r="89" spans="1:20">
      <c r="A89" s="136"/>
      <c r="B89" s="136" t="s">
        <v>875</v>
      </c>
      <c r="C89" s="136"/>
      <c r="D89" s="30" t="s">
        <v>172</v>
      </c>
      <c r="E89" s="72"/>
      <c r="F89" s="72"/>
      <c r="G89" s="72"/>
      <c r="H89" s="72"/>
      <c r="I89" s="72"/>
      <c r="J89" s="72"/>
      <c r="K89" s="72"/>
      <c r="L89" s="72"/>
      <c r="M89" s="72"/>
      <c r="N89" s="72"/>
      <c r="O89" s="72"/>
      <c r="P89" s="72"/>
      <c r="Q89" s="72"/>
      <c r="R89" s="63"/>
      <c r="T89" s="136"/>
    </row>
    <row r="90" spans="1:20">
      <c r="A90" s="136"/>
      <c r="B90" s="136"/>
      <c r="C90" s="136"/>
      <c r="D90" s="177" t="s">
        <v>1215</v>
      </c>
      <c r="E90" s="178"/>
      <c r="F90" s="178"/>
      <c r="G90" s="178"/>
      <c r="H90" s="178"/>
      <c r="I90" s="178"/>
      <c r="J90" s="178"/>
      <c r="K90" s="178"/>
      <c r="L90" s="178"/>
      <c r="M90" s="178"/>
      <c r="N90" s="178"/>
      <c r="O90" s="178"/>
      <c r="P90" s="178"/>
      <c r="Q90" s="178"/>
      <c r="R90" s="179"/>
      <c r="T90" s="136"/>
    </row>
    <row r="91" spans="1:20">
      <c r="A91" s="136"/>
      <c r="B91" s="136"/>
      <c r="C91" s="136"/>
      <c r="D91" s="177" t="s">
        <v>800</v>
      </c>
      <c r="E91" s="178"/>
      <c r="F91" s="178"/>
      <c r="G91" s="178"/>
      <c r="H91" s="178"/>
      <c r="I91" s="178"/>
      <c r="J91" s="178"/>
      <c r="K91" s="178"/>
      <c r="L91" s="178"/>
      <c r="M91" s="178"/>
      <c r="N91" s="178"/>
      <c r="O91" s="178"/>
      <c r="P91" s="178"/>
      <c r="Q91" s="178"/>
      <c r="R91" s="179"/>
      <c r="T91" s="136"/>
    </row>
    <row r="92" spans="1:20">
      <c r="A92" s="136"/>
      <c r="B92" s="136"/>
      <c r="C92" s="136"/>
      <c r="D92" s="177" t="s">
        <v>801</v>
      </c>
      <c r="E92" s="178"/>
      <c r="F92" s="178"/>
      <c r="G92" s="178"/>
      <c r="H92" s="178"/>
      <c r="I92" s="178"/>
      <c r="J92" s="178"/>
      <c r="K92" s="178"/>
      <c r="L92" s="178"/>
      <c r="M92" s="178"/>
      <c r="N92" s="178"/>
      <c r="O92" s="178"/>
      <c r="P92" s="178"/>
      <c r="Q92" s="178"/>
      <c r="R92" s="179"/>
      <c r="T92" s="136"/>
    </row>
    <row r="93" spans="1:20">
      <c r="A93" s="136"/>
      <c r="B93" s="136"/>
      <c r="C93" s="136" t="s">
        <v>197</v>
      </c>
      <c r="T93" s="136"/>
    </row>
    <row r="94" spans="1:20">
      <c r="A94" s="136"/>
      <c r="B94" s="136"/>
      <c r="C94" s="136" t="s">
        <v>200</v>
      </c>
      <c r="D94" s="136"/>
      <c r="E94" s="136"/>
      <c r="F94" s="136"/>
      <c r="G94" s="136"/>
      <c r="H94" s="136"/>
      <c r="I94" s="136"/>
      <c r="J94" s="136"/>
      <c r="K94" s="136"/>
      <c r="L94" s="136"/>
      <c r="M94" s="136"/>
      <c r="N94" s="136"/>
      <c r="O94" s="136"/>
      <c r="P94" s="136"/>
      <c r="Q94" s="136"/>
      <c r="R94" s="136"/>
      <c r="S94" s="136"/>
      <c r="T94" s="136" t="s">
        <v>201</v>
      </c>
    </row>
    <row r="96" spans="1:20">
      <c r="A96" s="136"/>
      <c r="B96" s="136"/>
      <c r="C96" s="136" t="s">
        <v>298</v>
      </c>
      <c r="D96" s="136"/>
      <c r="E96" s="136"/>
      <c r="F96" s="136"/>
      <c r="G96" s="136"/>
      <c r="H96" s="136"/>
      <c r="I96" s="136"/>
      <c r="J96" s="136"/>
    </row>
    <row r="97" spans="1:17">
      <c r="A97" s="136"/>
      <c r="B97" s="136"/>
      <c r="C97" s="136"/>
      <c r="D97" s="136"/>
      <c r="E97" s="136"/>
      <c r="F97" s="136"/>
      <c r="G97" s="136"/>
      <c r="H97" s="136"/>
      <c r="I97" s="136"/>
      <c r="J97" s="136"/>
    </row>
    <row r="98" spans="1:17">
      <c r="A98" s="136"/>
      <c r="B98" s="136"/>
      <c r="C98" s="136"/>
      <c r="D98" s="136"/>
      <c r="E98" s="136" t="s">
        <v>55</v>
      </c>
      <c r="F98" s="136" t="s">
        <v>56</v>
      </c>
      <c r="G98" s="136" t="s">
        <v>55</v>
      </c>
      <c r="H98" s="136" t="s">
        <v>56</v>
      </c>
      <c r="I98" s="136"/>
      <c r="J98" s="136"/>
    </row>
    <row r="99" spans="1:17">
      <c r="A99" s="136"/>
      <c r="B99" s="136"/>
      <c r="C99" s="136" t="s">
        <v>198</v>
      </c>
      <c r="D99" s="136" t="s">
        <v>202</v>
      </c>
      <c r="E99" s="136"/>
      <c r="F99" s="136"/>
      <c r="G99" s="136"/>
      <c r="H99" s="136"/>
      <c r="I99" s="136" t="s">
        <v>197</v>
      </c>
      <c r="J99" s="136" t="s">
        <v>199</v>
      </c>
    </row>
    <row r="100" spans="1:17" ht="15" customHeight="1">
      <c r="A100" s="136"/>
      <c r="B100" s="136"/>
      <c r="C100" s="136" t="s">
        <v>202</v>
      </c>
      <c r="D100" s="161" t="s">
        <v>1587</v>
      </c>
      <c r="E100" s="162"/>
      <c r="F100" s="162"/>
      <c r="G100" s="162"/>
      <c r="H100" s="163"/>
      <c r="J100" s="136"/>
      <c r="O100" s="66"/>
      <c r="P100" s="66"/>
      <c r="Q100" s="66"/>
    </row>
    <row r="101" spans="1:17" ht="15" customHeight="1">
      <c r="A101" s="136"/>
      <c r="B101" s="136"/>
      <c r="C101" s="136" t="s">
        <v>202</v>
      </c>
      <c r="D101" s="21" t="s">
        <v>100</v>
      </c>
      <c r="E101" s="154" t="s">
        <v>98</v>
      </c>
      <c r="F101" s="155"/>
      <c r="G101" s="154" t="s">
        <v>99</v>
      </c>
      <c r="H101" s="155"/>
      <c r="J101" s="136"/>
    </row>
    <row r="102" spans="1:17">
      <c r="A102" s="136"/>
      <c r="B102" s="136"/>
      <c r="C102" s="136" t="s">
        <v>202</v>
      </c>
      <c r="D102" s="159" t="s">
        <v>1043</v>
      </c>
      <c r="E102" s="154" t="s">
        <v>111</v>
      </c>
      <c r="F102" s="155"/>
      <c r="G102" s="154" t="s">
        <v>111</v>
      </c>
      <c r="H102" s="155"/>
      <c r="J102" s="136"/>
    </row>
    <row r="103" spans="1:17">
      <c r="A103" s="136"/>
      <c r="B103" s="136"/>
      <c r="C103" s="136" t="s">
        <v>202</v>
      </c>
      <c r="D103" s="160"/>
      <c r="E103" s="23" t="s">
        <v>96</v>
      </c>
      <c r="F103" s="23" t="s">
        <v>97</v>
      </c>
      <c r="G103" s="23" t="s">
        <v>96</v>
      </c>
      <c r="H103" s="23" t="s">
        <v>97</v>
      </c>
      <c r="J103" s="136"/>
    </row>
    <row r="104" spans="1:17" hidden="1">
      <c r="A104" s="136"/>
      <c r="B104" s="136"/>
      <c r="C104" s="136" t="s">
        <v>197</v>
      </c>
      <c r="J104" s="136"/>
    </row>
    <row r="105" spans="1:17">
      <c r="A105" s="136"/>
      <c r="B105" s="136" t="s">
        <v>446</v>
      </c>
      <c r="C105" s="136"/>
      <c r="D105" s="30" t="s">
        <v>1173</v>
      </c>
      <c r="E105" s="75"/>
      <c r="F105" s="75"/>
      <c r="G105" s="75"/>
      <c r="H105" s="75"/>
      <c r="J105" s="136"/>
    </row>
    <row r="106" spans="1:17">
      <c r="A106" s="136"/>
      <c r="B106" s="136" t="s">
        <v>253</v>
      </c>
      <c r="C106" s="136"/>
      <c r="D106" s="30" t="s">
        <v>1174</v>
      </c>
      <c r="E106" s="75"/>
      <c r="F106" s="75"/>
      <c r="G106" s="75"/>
      <c r="H106" s="75"/>
      <c r="J106" s="136"/>
    </row>
    <row r="107" spans="1:17">
      <c r="A107" s="136"/>
      <c r="B107" s="136" t="s">
        <v>270</v>
      </c>
      <c r="C107" s="136"/>
      <c r="D107" s="30" t="s">
        <v>1175</v>
      </c>
      <c r="E107" s="75"/>
      <c r="F107" s="75"/>
      <c r="G107" s="75"/>
      <c r="H107" s="75"/>
      <c r="J107" s="136"/>
    </row>
    <row r="108" spans="1:17">
      <c r="A108" s="136"/>
      <c r="B108" s="136" t="s">
        <v>446</v>
      </c>
      <c r="C108" s="136"/>
      <c r="D108" s="30" t="s">
        <v>1176</v>
      </c>
      <c r="E108" s="72"/>
      <c r="F108" s="72"/>
      <c r="G108" s="72"/>
      <c r="H108" s="72"/>
      <c r="J108" s="136"/>
    </row>
    <row r="109" spans="1:17">
      <c r="A109" s="136"/>
      <c r="B109" s="136" t="s">
        <v>253</v>
      </c>
      <c r="C109" s="136"/>
      <c r="D109" s="30" t="s">
        <v>1177</v>
      </c>
      <c r="E109" s="72"/>
      <c r="F109" s="72"/>
      <c r="G109" s="72"/>
      <c r="H109" s="72"/>
      <c r="J109" s="136"/>
    </row>
    <row r="110" spans="1:17">
      <c r="A110" s="136"/>
      <c r="B110" s="136" t="s">
        <v>270</v>
      </c>
      <c r="C110" s="136"/>
      <c r="D110" s="30" t="s">
        <v>1178</v>
      </c>
      <c r="E110" s="72"/>
      <c r="F110" s="72"/>
      <c r="G110" s="72"/>
      <c r="H110" s="72"/>
      <c r="J110" s="136"/>
    </row>
    <row r="111" spans="1:17" ht="13.5" customHeight="1">
      <c r="A111" s="136"/>
      <c r="B111" s="136"/>
      <c r="C111" s="136"/>
      <c r="D111" s="182" t="s">
        <v>1179</v>
      </c>
      <c r="E111" s="183"/>
      <c r="F111" s="183"/>
      <c r="G111" s="183"/>
      <c r="H111" s="184"/>
      <c r="J111" s="136"/>
    </row>
    <row r="112" spans="1:17" ht="2.25" hidden="1" customHeight="1">
      <c r="A112" s="136"/>
      <c r="B112" s="136"/>
      <c r="C112" s="136"/>
      <c r="D112" s="185"/>
      <c r="E112" s="186"/>
      <c r="F112" s="186"/>
      <c r="G112" s="186"/>
      <c r="H112" s="187"/>
      <c r="J112" s="136"/>
    </row>
    <row r="113" spans="1:10">
      <c r="A113" s="136"/>
      <c r="B113" s="136"/>
      <c r="C113" s="136"/>
      <c r="D113" s="167" t="s">
        <v>1180</v>
      </c>
      <c r="E113" s="168"/>
      <c r="F113" s="168"/>
      <c r="G113" s="168"/>
      <c r="H113" s="169"/>
      <c r="J113" s="136"/>
    </row>
    <row r="114" spans="1:10">
      <c r="A114" s="136"/>
      <c r="B114" s="136" t="s">
        <v>446</v>
      </c>
      <c r="C114" s="136"/>
      <c r="D114" s="30" t="s">
        <v>92</v>
      </c>
      <c r="E114" s="72"/>
      <c r="F114" s="72"/>
      <c r="G114" s="72"/>
      <c r="H114" s="72"/>
      <c r="J114" s="136"/>
    </row>
    <row r="115" spans="1:10">
      <c r="A115" s="136"/>
      <c r="B115" s="136" t="s">
        <v>446</v>
      </c>
      <c r="C115" s="136"/>
      <c r="D115" s="30" t="s">
        <v>93</v>
      </c>
      <c r="E115" s="72"/>
      <c r="F115" s="72"/>
      <c r="G115" s="72"/>
      <c r="H115" s="72"/>
      <c r="J115" s="136"/>
    </row>
    <row r="116" spans="1:10">
      <c r="A116" s="136"/>
      <c r="B116" s="136" t="s">
        <v>446</v>
      </c>
      <c r="C116" s="136"/>
      <c r="D116" s="30" t="s">
        <v>94</v>
      </c>
      <c r="E116" s="72"/>
      <c r="F116" s="72"/>
      <c r="G116" s="72"/>
      <c r="H116" s="72"/>
      <c r="J116" s="136"/>
    </row>
    <row r="117" spans="1:10">
      <c r="A117" s="136"/>
      <c r="B117" s="136" t="s">
        <v>446</v>
      </c>
      <c r="C117" s="136"/>
      <c r="D117" s="30" t="s">
        <v>95</v>
      </c>
      <c r="E117" s="72"/>
      <c r="F117" s="72"/>
      <c r="G117" s="72"/>
      <c r="H117" s="72"/>
      <c r="J117" s="136"/>
    </row>
    <row r="118" spans="1:10">
      <c r="A118" s="136"/>
      <c r="B118" s="136"/>
      <c r="C118" s="136" t="s">
        <v>197</v>
      </c>
      <c r="J118" s="136"/>
    </row>
    <row r="119" spans="1:10">
      <c r="A119" s="136"/>
      <c r="B119" s="136"/>
      <c r="C119" s="136" t="s">
        <v>200</v>
      </c>
      <c r="D119" s="136"/>
      <c r="E119" s="136"/>
      <c r="F119" s="136"/>
      <c r="G119" s="136"/>
      <c r="H119" s="136"/>
      <c r="I119" s="136"/>
      <c r="J119" s="136" t="s">
        <v>201</v>
      </c>
    </row>
  </sheetData>
  <mergeCells count="38">
    <mergeCell ref="D54:N54"/>
    <mergeCell ref="D1:N1"/>
    <mergeCell ref="E14:E15"/>
    <mergeCell ref="G14:H14"/>
    <mergeCell ref="I14:I15"/>
    <mergeCell ref="J14:J15"/>
    <mergeCell ref="D13:N13"/>
    <mergeCell ref="F14:F15"/>
    <mergeCell ref="D52:N52"/>
    <mergeCell ref="N14:N15"/>
    <mergeCell ref="K14:K15"/>
    <mergeCell ref="M14:M15"/>
    <mergeCell ref="D14:D15"/>
    <mergeCell ref="L14:L15"/>
    <mergeCell ref="E101:F101"/>
    <mergeCell ref="G101:H101"/>
    <mergeCell ref="D90:R90"/>
    <mergeCell ref="D113:H113"/>
    <mergeCell ref="D102:D103"/>
    <mergeCell ref="E102:F102"/>
    <mergeCell ref="G102:H102"/>
    <mergeCell ref="D111:H112"/>
    <mergeCell ref="D100:H100"/>
    <mergeCell ref="D55:N55"/>
    <mergeCell ref="D92:R92"/>
    <mergeCell ref="R65:R66"/>
    <mergeCell ref="M65:O65"/>
    <mergeCell ref="D56:N56"/>
    <mergeCell ref="P64:R64"/>
    <mergeCell ref="D64:O64"/>
    <mergeCell ref="D91:R91"/>
    <mergeCell ref="P65:P66"/>
    <mergeCell ref="Q65:Q66"/>
    <mergeCell ref="G65:H65"/>
    <mergeCell ref="D65:D66"/>
    <mergeCell ref="J65:L65"/>
    <mergeCell ref="I65:I66"/>
    <mergeCell ref="E65:F65"/>
  </mergeCells>
  <phoneticPr fontId="5" type="noConversion"/>
  <dataValidations count="2">
    <dataValidation type="decimal" allowBlank="1" showInputMessage="1" showErrorMessage="1" errorTitle="Input Error" error="Please enter a numeric value between 0 and 99999999999999999" sqref="E114:H117 E108:H110 E68:Q89 E17:M34 E43:M43 E53:M53" xr:uid="{00000000-0002-0000-1100-000000000000}">
      <formula1>0</formula1>
      <formula2>99999999999999900</formula2>
    </dataValidation>
    <dataValidation type="whole" allowBlank="1" showInputMessage="1" showErrorMessage="1" errorTitle="Input Error" error="Please enter a Whole Number between 0 and 99999999999999999" sqref="E105:H107" xr:uid="{00000000-0002-0000-1100-000001000000}">
      <formula1>0</formula1>
      <formula2>99999999999999900</formula2>
    </dataValidation>
  </dataValidations>
  <hyperlinks>
    <hyperlink ref="E8" location="Navigation!A1" display="Back To Navigation Page" xr:uid="{00000000-0004-0000-1100-000000000000}"/>
  </hyperlink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V154"/>
  <sheetViews>
    <sheetView showGridLines="0" topLeftCell="D1" workbookViewId="0">
      <selection sqref="A1:C1048576"/>
    </sheetView>
  </sheetViews>
  <sheetFormatPr defaultRowHeight="15"/>
  <cols>
    <col min="1" max="3" width="18.7109375" style="28" hidden="1" customWidth="1"/>
    <col min="4" max="4" width="64.28515625" style="28" customWidth="1"/>
    <col min="5" max="14" width="28.7109375" style="28" customWidth="1"/>
    <col min="15" max="15" width="15.5703125" style="28" customWidth="1"/>
    <col min="16" max="16" width="13" style="28" customWidth="1"/>
    <col min="17" max="17" width="18" style="28" customWidth="1"/>
    <col min="18" max="16384" width="9.140625" style="28"/>
  </cols>
  <sheetData>
    <row r="1" spans="1:16" ht="27.95" customHeight="1">
      <c r="A1" s="26" t="s">
        <v>933</v>
      </c>
      <c r="D1" s="153" t="s">
        <v>971</v>
      </c>
      <c r="E1" s="153"/>
      <c r="F1" s="153"/>
      <c r="G1" s="153"/>
      <c r="H1" s="153"/>
      <c r="I1" s="153"/>
      <c r="J1" s="153"/>
      <c r="K1" s="153"/>
      <c r="L1" s="153"/>
      <c r="M1" s="153"/>
      <c r="N1" s="153"/>
    </row>
    <row r="2" spans="1:16" hidden="1">
      <c r="A2" s="26"/>
    </row>
    <row r="3" spans="1:16" hidden="1">
      <c r="A3" s="26"/>
    </row>
    <row r="4" spans="1:16" hidden="1">
      <c r="A4" s="26"/>
    </row>
    <row r="5" spans="1:16" hidden="1">
      <c r="A5" s="26"/>
    </row>
    <row r="6" spans="1:16" hidden="1">
      <c r="A6" s="26"/>
    </row>
    <row r="7" spans="1:16">
      <c r="A7" s="26"/>
    </row>
    <row r="8" spans="1:16">
      <c r="A8" s="26"/>
      <c r="E8" s="50" t="s">
        <v>68</v>
      </c>
    </row>
    <row r="9" spans="1:16">
      <c r="A9" s="136"/>
      <c r="B9" s="136"/>
      <c r="C9" s="136" t="s">
        <v>934</v>
      </c>
      <c r="D9" s="136"/>
      <c r="E9" s="136"/>
      <c r="F9" s="136"/>
      <c r="G9" s="136"/>
      <c r="H9" s="136"/>
      <c r="I9" s="136"/>
      <c r="J9" s="136"/>
      <c r="K9" s="136"/>
      <c r="L9" s="136"/>
      <c r="M9" s="136"/>
      <c r="N9" s="136"/>
      <c r="O9" s="136"/>
      <c r="P9" s="136"/>
    </row>
    <row r="10" spans="1:16">
      <c r="A10" s="136"/>
      <c r="B10" s="136"/>
      <c r="C10" s="136"/>
      <c r="D10" s="136"/>
      <c r="E10" s="136" t="s">
        <v>1205</v>
      </c>
      <c r="F10" s="136" t="s">
        <v>1206</v>
      </c>
      <c r="G10" s="136" t="s">
        <v>1207</v>
      </c>
      <c r="H10" s="136" t="s">
        <v>1208</v>
      </c>
      <c r="I10" s="136" t="s">
        <v>1209</v>
      </c>
      <c r="J10" s="136" t="s">
        <v>1217</v>
      </c>
      <c r="K10" s="136" t="s">
        <v>1335</v>
      </c>
      <c r="L10" s="136" t="s">
        <v>1336</v>
      </c>
      <c r="M10" s="136" t="s">
        <v>1337</v>
      </c>
      <c r="N10" s="136" t="s">
        <v>935</v>
      </c>
      <c r="O10" s="136"/>
      <c r="P10" s="136"/>
    </row>
    <row r="11" spans="1:16">
      <c r="A11" s="136"/>
      <c r="B11" s="136"/>
      <c r="C11" s="136"/>
      <c r="D11" s="136"/>
      <c r="E11" s="136"/>
      <c r="F11" s="136"/>
      <c r="G11" s="136"/>
      <c r="H11" s="136"/>
      <c r="I11" s="136"/>
      <c r="J11" s="136"/>
      <c r="K11" s="136"/>
      <c r="L11" s="136"/>
      <c r="M11" s="136"/>
      <c r="N11" s="136"/>
      <c r="O11" s="136"/>
      <c r="P11" s="136"/>
    </row>
    <row r="12" spans="1:16">
      <c r="A12" s="136"/>
      <c r="B12" s="136"/>
      <c r="C12" s="136" t="s">
        <v>198</v>
      </c>
      <c r="D12" s="136" t="s">
        <v>202</v>
      </c>
      <c r="E12" s="136"/>
      <c r="F12" s="136"/>
      <c r="G12" s="136"/>
      <c r="H12" s="136"/>
      <c r="I12" s="136"/>
      <c r="J12" s="136"/>
      <c r="K12" s="136"/>
      <c r="L12" s="136"/>
      <c r="M12" s="136"/>
      <c r="N12" s="136"/>
      <c r="O12" s="136" t="s">
        <v>197</v>
      </c>
      <c r="P12" s="136" t="s">
        <v>199</v>
      </c>
    </row>
    <row r="13" spans="1:16">
      <c r="A13" s="136"/>
      <c r="B13" s="136"/>
      <c r="C13" s="136" t="s">
        <v>202</v>
      </c>
      <c r="D13" s="202" t="s">
        <v>1587</v>
      </c>
      <c r="E13" s="203"/>
      <c r="F13" s="203"/>
      <c r="G13" s="203"/>
      <c r="H13" s="203"/>
      <c r="I13" s="203"/>
      <c r="J13" s="203"/>
      <c r="K13" s="203"/>
      <c r="L13" s="203"/>
      <c r="M13" s="203"/>
      <c r="N13" s="204"/>
      <c r="O13" s="66"/>
      <c r="P13" s="136"/>
    </row>
    <row r="14" spans="1:16" ht="28.5" customHeight="1">
      <c r="A14" s="136"/>
      <c r="B14" s="136"/>
      <c r="C14" s="136" t="s">
        <v>202</v>
      </c>
      <c r="D14" s="201" t="s">
        <v>1457</v>
      </c>
      <c r="E14" s="201" t="s">
        <v>1458</v>
      </c>
      <c r="F14" s="201" t="s">
        <v>277</v>
      </c>
      <c r="G14" s="196" t="s">
        <v>655</v>
      </c>
      <c r="H14" s="197"/>
      <c r="I14" s="201" t="s">
        <v>1460</v>
      </c>
      <c r="J14" s="201" t="s">
        <v>279</v>
      </c>
      <c r="K14" s="201" t="s">
        <v>280</v>
      </c>
      <c r="L14" s="201" t="s">
        <v>281</v>
      </c>
      <c r="M14" s="201" t="s">
        <v>282</v>
      </c>
      <c r="N14" s="201" t="s">
        <v>283</v>
      </c>
      <c r="P14" s="136"/>
    </row>
    <row r="15" spans="1:16" ht="49.5" customHeight="1">
      <c r="A15" s="136"/>
      <c r="B15" s="136"/>
      <c r="C15" s="95" t="s">
        <v>202</v>
      </c>
      <c r="D15" s="201"/>
      <c r="E15" s="201"/>
      <c r="F15" s="201"/>
      <c r="G15" s="24" t="s">
        <v>1459</v>
      </c>
      <c r="H15" s="24" t="s">
        <v>278</v>
      </c>
      <c r="I15" s="201"/>
      <c r="J15" s="201"/>
      <c r="K15" s="201"/>
      <c r="L15" s="201"/>
      <c r="M15" s="201"/>
      <c r="N15" s="201"/>
      <c r="P15" s="136"/>
    </row>
    <row r="16" spans="1:16" hidden="1">
      <c r="A16" s="136"/>
      <c r="B16" s="136"/>
      <c r="C16" s="136" t="s">
        <v>197</v>
      </c>
      <c r="P16" s="136"/>
    </row>
    <row r="17" spans="1:16">
      <c r="A17" s="136"/>
      <c r="B17" s="136" t="s">
        <v>1658</v>
      </c>
      <c r="C17" s="136"/>
      <c r="D17" s="30" t="s">
        <v>661</v>
      </c>
      <c r="E17" s="76"/>
      <c r="F17" s="76"/>
      <c r="G17" s="76"/>
      <c r="H17" s="76"/>
      <c r="I17" s="76"/>
      <c r="J17" s="76"/>
      <c r="K17" s="76"/>
      <c r="L17" s="76"/>
      <c r="M17" s="76"/>
      <c r="N17" s="63"/>
      <c r="P17" s="136"/>
    </row>
    <row r="18" spans="1:16">
      <c r="A18" s="136"/>
      <c r="B18" s="136" t="s">
        <v>1659</v>
      </c>
      <c r="C18" s="136"/>
      <c r="D18" s="21" t="s">
        <v>662</v>
      </c>
      <c r="E18" s="77">
        <f>E19+E20</f>
        <v>0</v>
      </c>
      <c r="F18" s="77">
        <f>F19+F20</f>
        <v>0</v>
      </c>
      <c r="G18" s="77">
        <f t="shared" ref="G18:M18" si="0">G19+G20</f>
        <v>0</v>
      </c>
      <c r="H18" s="77">
        <f t="shared" si="0"/>
        <v>0</v>
      </c>
      <c r="I18" s="77">
        <f t="shared" si="0"/>
        <v>0</v>
      </c>
      <c r="J18" s="77">
        <f t="shared" si="0"/>
        <v>0</v>
      </c>
      <c r="K18" s="77">
        <f t="shared" si="0"/>
        <v>0</v>
      </c>
      <c r="L18" s="77">
        <f t="shared" si="0"/>
        <v>0</v>
      </c>
      <c r="M18" s="77">
        <f t="shared" si="0"/>
        <v>0</v>
      </c>
      <c r="N18" s="63"/>
      <c r="P18" s="136"/>
    </row>
    <row r="19" spans="1:16">
      <c r="A19" s="136"/>
      <c r="B19" s="136" t="s">
        <v>1660</v>
      </c>
      <c r="C19" s="136"/>
      <c r="D19" s="30" t="s">
        <v>663</v>
      </c>
      <c r="E19" s="76"/>
      <c r="F19" s="76"/>
      <c r="G19" s="76"/>
      <c r="H19" s="76"/>
      <c r="I19" s="76"/>
      <c r="J19" s="76"/>
      <c r="K19" s="76"/>
      <c r="L19" s="76"/>
      <c r="M19" s="76"/>
      <c r="N19" s="63"/>
      <c r="P19" s="136"/>
    </row>
    <row r="20" spans="1:16">
      <c r="A20" s="136"/>
      <c r="B20" s="136" t="s">
        <v>1181</v>
      </c>
      <c r="C20" s="136"/>
      <c r="D20" s="30" t="s">
        <v>664</v>
      </c>
      <c r="E20" s="76"/>
      <c r="F20" s="76"/>
      <c r="G20" s="76"/>
      <c r="H20" s="76"/>
      <c r="I20" s="76"/>
      <c r="J20" s="76"/>
      <c r="K20" s="76"/>
      <c r="L20" s="76"/>
      <c r="M20" s="76"/>
      <c r="N20" s="63"/>
      <c r="P20" s="136"/>
    </row>
    <row r="21" spans="1:16">
      <c r="A21" s="136"/>
      <c r="B21" s="136" t="s">
        <v>129</v>
      </c>
      <c r="C21" s="136"/>
      <c r="D21" s="21" t="s">
        <v>665</v>
      </c>
      <c r="E21" s="77">
        <f>E22+E23</f>
        <v>0</v>
      </c>
      <c r="F21" s="77">
        <f t="shared" ref="F21:M21" si="1">F22+F23</f>
        <v>0</v>
      </c>
      <c r="G21" s="77">
        <f t="shared" si="1"/>
        <v>0</v>
      </c>
      <c r="H21" s="77">
        <f t="shared" si="1"/>
        <v>0</v>
      </c>
      <c r="I21" s="77">
        <f t="shared" si="1"/>
        <v>0</v>
      </c>
      <c r="J21" s="77">
        <f t="shared" si="1"/>
        <v>0</v>
      </c>
      <c r="K21" s="77">
        <f t="shared" si="1"/>
        <v>0</v>
      </c>
      <c r="L21" s="77">
        <f t="shared" si="1"/>
        <v>0</v>
      </c>
      <c r="M21" s="77">
        <f t="shared" si="1"/>
        <v>0</v>
      </c>
      <c r="N21" s="63"/>
      <c r="P21" s="136"/>
    </row>
    <row r="22" spans="1:16">
      <c r="A22" s="136"/>
      <c r="B22" s="136" t="s">
        <v>140</v>
      </c>
      <c r="C22" s="136"/>
      <c r="D22" s="30" t="s">
        <v>666</v>
      </c>
      <c r="E22" s="76"/>
      <c r="F22" s="76"/>
      <c r="G22" s="76"/>
      <c r="H22" s="76"/>
      <c r="I22" s="76"/>
      <c r="J22" s="76"/>
      <c r="K22" s="76"/>
      <c r="L22" s="76"/>
      <c r="M22" s="76"/>
      <c r="N22" s="63"/>
      <c r="P22" s="136"/>
    </row>
    <row r="23" spans="1:16">
      <c r="A23" s="136"/>
      <c r="B23" s="136" t="s">
        <v>1107</v>
      </c>
      <c r="C23" s="136"/>
      <c r="D23" s="30" t="s">
        <v>667</v>
      </c>
      <c r="E23" s="76"/>
      <c r="F23" s="76"/>
      <c r="G23" s="76"/>
      <c r="H23" s="76"/>
      <c r="I23" s="76"/>
      <c r="J23" s="76"/>
      <c r="K23" s="76"/>
      <c r="L23" s="76"/>
      <c r="M23" s="76"/>
      <c r="N23" s="63"/>
      <c r="P23" s="136"/>
    </row>
    <row r="24" spans="1:16">
      <c r="A24" s="136"/>
      <c r="B24" s="136" t="s">
        <v>1108</v>
      </c>
      <c r="C24" s="136"/>
      <c r="D24" s="30" t="s">
        <v>274</v>
      </c>
      <c r="E24" s="76"/>
      <c r="F24" s="76"/>
      <c r="G24" s="76"/>
      <c r="H24" s="76"/>
      <c r="I24" s="76"/>
      <c r="J24" s="76"/>
      <c r="K24" s="76"/>
      <c r="L24" s="76"/>
      <c r="M24" s="76"/>
      <c r="N24" s="63"/>
      <c r="P24" s="136"/>
    </row>
    <row r="25" spans="1:16">
      <c r="A25" s="136"/>
      <c r="B25" s="136" t="s">
        <v>680</v>
      </c>
      <c r="C25" s="136"/>
      <c r="D25" s="21" t="s">
        <v>275</v>
      </c>
      <c r="E25" s="77">
        <f>E26+E27</f>
        <v>0</v>
      </c>
      <c r="F25" s="77">
        <f t="shared" ref="F25:M25" si="2">F26+F27</f>
        <v>0</v>
      </c>
      <c r="G25" s="77">
        <f t="shared" si="2"/>
        <v>0</v>
      </c>
      <c r="H25" s="77">
        <f t="shared" si="2"/>
        <v>0</v>
      </c>
      <c r="I25" s="77">
        <f t="shared" si="2"/>
        <v>0</v>
      </c>
      <c r="J25" s="77">
        <f t="shared" si="2"/>
        <v>0</v>
      </c>
      <c r="K25" s="77">
        <f t="shared" si="2"/>
        <v>0</v>
      </c>
      <c r="L25" s="77">
        <f t="shared" si="2"/>
        <v>0</v>
      </c>
      <c r="M25" s="77">
        <f t="shared" si="2"/>
        <v>0</v>
      </c>
      <c r="N25" s="63"/>
      <c r="P25" s="136"/>
    </row>
    <row r="26" spans="1:16">
      <c r="A26" s="136"/>
      <c r="B26" s="136" t="s">
        <v>681</v>
      </c>
      <c r="C26" s="136"/>
      <c r="D26" s="30" t="s">
        <v>1245</v>
      </c>
      <c r="E26" s="76"/>
      <c r="F26" s="76"/>
      <c r="G26" s="76"/>
      <c r="H26" s="76"/>
      <c r="I26" s="76"/>
      <c r="J26" s="76"/>
      <c r="K26" s="76"/>
      <c r="L26" s="76"/>
      <c r="M26" s="76"/>
      <c r="N26" s="63"/>
      <c r="P26" s="136"/>
    </row>
    <row r="27" spans="1:16">
      <c r="A27" s="136"/>
      <c r="B27" s="136" t="s">
        <v>1038</v>
      </c>
      <c r="C27" s="136"/>
      <c r="D27" s="30" t="s">
        <v>671</v>
      </c>
      <c r="E27" s="76"/>
      <c r="F27" s="76"/>
      <c r="G27" s="76"/>
      <c r="H27" s="76"/>
      <c r="I27" s="76"/>
      <c r="J27" s="76"/>
      <c r="K27" s="76"/>
      <c r="L27" s="76"/>
      <c r="M27" s="76"/>
      <c r="N27" s="63"/>
      <c r="P27" s="136"/>
    </row>
    <row r="28" spans="1:16">
      <c r="A28" s="136"/>
      <c r="B28" s="136" t="s">
        <v>1168</v>
      </c>
      <c r="C28" s="136"/>
      <c r="D28" s="21" t="s">
        <v>672</v>
      </c>
      <c r="E28" s="77">
        <f>E29+E30</f>
        <v>0</v>
      </c>
      <c r="F28" s="77">
        <f t="shared" ref="F28:M28" si="3">F29+F30</f>
        <v>0</v>
      </c>
      <c r="G28" s="77">
        <f t="shared" si="3"/>
        <v>0</v>
      </c>
      <c r="H28" s="77">
        <f t="shared" si="3"/>
        <v>0</v>
      </c>
      <c r="I28" s="77">
        <f t="shared" si="3"/>
        <v>0</v>
      </c>
      <c r="J28" s="77">
        <f t="shared" si="3"/>
        <v>0</v>
      </c>
      <c r="K28" s="77">
        <f t="shared" si="3"/>
        <v>0</v>
      </c>
      <c r="L28" s="77">
        <f t="shared" si="3"/>
        <v>0</v>
      </c>
      <c r="M28" s="77">
        <f t="shared" si="3"/>
        <v>0</v>
      </c>
      <c r="N28" s="63"/>
      <c r="P28" s="136"/>
    </row>
    <row r="29" spans="1:16">
      <c r="A29" s="136"/>
      <c r="B29" s="136" t="s">
        <v>1169</v>
      </c>
      <c r="C29" s="136"/>
      <c r="D29" s="30" t="s">
        <v>673</v>
      </c>
      <c r="E29" s="76"/>
      <c r="F29" s="76"/>
      <c r="G29" s="76"/>
      <c r="H29" s="76"/>
      <c r="I29" s="76"/>
      <c r="J29" s="76"/>
      <c r="K29" s="76"/>
      <c r="L29" s="76"/>
      <c r="M29" s="76"/>
      <c r="N29" s="63"/>
      <c r="P29" s="136"/>
    </row>
    <row r="30" spans="1:16">
      <c r="A30" s="136"/>
      <c r="B30" s="136" t="s">
        <v>1170</v>
      </c>
      <c r="C30" s="136"/>
      <c r="D30" s="30" t="s">
        <v>674</v>
      </c>
      <c r="E30" s="76"/>
      <c r="F30" s="76"/>
      <c r="G30" s="76"/>
      <c r="H30" s="76"/>
      <c r="I30" s="76"/>
      <c r="J30" s="76"/>
      <c r="K30" s="76"/>
      <c r="L30" s="76"/>
      <c r="M30" s="76"/>
      <c r="N30" s="63"/>
      <c r="P30" s="136"/>
    </row>
    <row r="31" spans="1:16">
      <c r="A31" s="136"/>
      <c r="B31" s="136" t="s">
        <v>1171</v>
      </c>
      <c r="C31" s="136"/>
      <c r="D31" s="21" t="s">
        <v>675</v>
      </c>
      <c r="E31" s="77">
        <f>E32+E33</f>
        <v>0</v>
      </c>
      <c r="F31" s="77">
        <f t="shared" ref="F31:M31" si="4">F32+F33</f>
        <v>0</v>
      </c>
      <c r="G31" s="77">
        <f t="shared" si="4"/>
        <v>0</v>
      </c>
      <c r="H31" s="77">
        <f t="shared" si="4"/>
        <v>0</v>
      </c>
      <c r="I31" s="77">
        <f t="shared" si="4"/>
        <v>0</v>
      </c>
      <c r="J31" s="77">
        <f t="shared" si="4"/>
        <v>0</v>
      </c>
      <c r="K31" s="77">
        <f t="shared" si="4"/>
        <v>0</v>
      </c>
      <c r="L31" s="77">
        <f t="shared" si="4"/>
        <v>0</v>
      </c>
      <c r="M31" s="77">
        <f t="shared" si="4"/>
        <v>0</v>
      </c>
      <c r="N31" s="63"/>
      <c r="P31" s="136"/>
    </row>
    <row r="32" spans="1:16">
      <c r="A32" s="136"/>
      <c r="B32" s="136" t="s">
        <v>1172</v>
      </c>
      <c r="C32" s="136"/>
      <c r="D32" s="30" t="s">
        <v>676</v>
      </c>
      <c r="E32" s="76"/>
      <c r="F32" s="76"/>
      <c r="G32" s="76"/>
      <c r="H32" s="76"/>
      <c r="I32" s="76"/>
      <c r="J32" s="76"/>
      <c r="K32" s="76"/>
      <c r="L32" s="76"/>
      <c r="M32" s="76"/>
      <c r="N32" s="63"/>
      <c r="P32" s="136"/>
    </row>
    <row r="33" spans="1:16">
      <c r="A33" s="136"/>
      <c r="B33" s="136" t="s">
        <v>694</v>
      </c>
      <c r="C33" s="136"/>
      <c r="D33" s="30" t="s">
        <v>677</v>
      </c>
      <c r="E33" s="76"/>
      <c r="F33" s="76"/>
      <c r="G33" s="76"/>
      <c r="H33" s="76"/>
      <c r="I33" s="76"/>
      <c r="J33" s="76"/>
      <c r="K33" s="76"/>
      <c r="L33" s="76"/>
      <c r="M33" s="76"/>
      <c r="N33" s="63"/>
      <c r="P33" s="136"/>
    </row>
    <row r="34" spans="1:16">
      <c r="A34" s="136"/>
      <c r="B34" s="136" t="s">
        <v>1455</v>
      </c>
      <c r="C34" s="136"/>
      <c r="D34" s="21" t="s">
        <v>239</v>
      </c>
      <c r="E34" s="73">
        <f t="shared" ref="E34:M34" si="5">SUM(E49:E50)</f>
        <v>0</v>
      </c>
      <c r="F34" s="73">
        <f t="shared" si="5"/>
        <v>0</v>
      </c>
      <c r="G34" s="73">
        <f t="shared" si="5"/>
        <v>0</v>
      </c>
      <c r="H34" s="73">
        <f t="shared" si="5"/>
        <v>0</v>
      </c>
      <c r="I34" s="73">
        <f t="shared" si="5"/>
        <v>0</v>
      </c>
      <c r="J34" s="73">
        <f t="shared" si="5"/>
        <v>0</v>
      </c>
      <c r="K34" s="73">
        <f t="shared" si="5"/>
        <v>0</v>
      </c>
      <c r="L34" s="73">
        <f t="shared" si="5"/>
        <v>0</v>
      </c>
      <c r="M34" s="73">
        <f t="shared" si="5"/>
        <v>0</v>
      </c>
      <c r="N34" s="63"/>
      <c r="P34" s="136"/>
    </row>
    <row r="35" spans="1:16" hidden="1">
      <c r="A35" s="136"/>
      <c r="B35" s="136"/>
      <c r="C35" s="136" t="s">
        <v>197</v>
      </c>
      <c r="P35" s="136"/>
    </row>
    <row r="36" spans="1:16" hidden="1">
      <c r="A36" s="136"/>
      <c r="B36" s="136"/>
      <c r="C36" s="136" t="s">
        <v>200</v>
      </c>
      <c r="D36" s="136"/>
      <c r="E36" s="136"/>
      <c r="F36" s="136"/>
      <c r="G36" s="136"/>
      <c r="H36" s="136"/>
      <c r="I36" s="136"/>
      <c r="J36" s="136"/>
      <c r="K36" s="136"/>
      <c r="L36" s="136"/>
      <c r="M36" s="136"/>
      <c r="N36" s="136"/>
      <c r="O36" s="136"/>
      <c r="P36" s="136" t="s">
        <v>201</v>
      </c>
    </row>
    <row r="37" spans="1:16" hidden="1"/>
    <row r="38" spans="1:16" hidden="1"/>
    <row r="39" spans="1:16" hidden="1"/>
    <row r="40" spans="1:16" hidden="1"/>
    <row r="41" spans="1:16" hidden="1"/>
    <row r="42" spans="1:16" hidden="1"/>
    <row r="43" spans="1:16" hidden="1"/>
    <row r="44" spans="1:16" hidden="1">
      <c r="A44" s="136"/>
      <c r="B44" s="136"/>
      <c r="C44" s="136" t="s">
        <v>1461</v>
      </c>
      <c r="D44" s="136"/>
      <c r="E44" s="136"/>
      <c r="F44" s="136"/>
      <c r="G44" s="136"/>
      <c r="H44" s="136"/>
      <c r="I44" s="136"/>
      <c r="J44" s="136"/>
      <c r="K44" s="136"/>
      <c r="L44" s="136"/>
      <c r="M44" s="136"/>
      <c r="N44" s="136"/>
      <c r="O44" s="136"/>
      <c r="P44" s="136"/>
    </row>
    <row r="45" spans="1:16" hidden="1">
      <c r="A45" s="136"/>
      <c r="B45" s="136"/>
      <c r="C45" s="136"/>
      <c r="D45" s="136"/>
      <c r="E45" s="136" t="s">
        <v>1205</v>
      </c>
      <c r="F45" s="136" t="s">
        <v>1206</v>
      </c>
      <c r="G45" s="136" t="s">
        <v>1207</v>
      </c>
      <c r="H45" s="136" t="s">
        <v>1208</v>
      </c>
      <c r="I45" s="136" t="s">
        <v>1209</v>
      </c>
      <c r="J45" s="136" t="s">
        <v>1217</v>
      </c>
      <c r="K45" s="136" t="s">
        <v>1335</v>
      </c>
      <c r="L45" s="136" t="s">
        <v>1336</v>
      </c>
      <c r="M45" s="136" t="s">
        <v>1337</v>
      </c>
      <c r="N45" s="136" t="s">
        <v>935</v>
      </c>
      <c r="O45" s="136"/>
      <c r="P45" s="136"/>
    </row>
    <row r="46" spans="1:16" hidden="1">
      <c r="A46" s="136"/>
      <c r="B46" s="136"/>
      <c r="C46" s="136"/>
      <c r="D46" s="136" t="s">
        <v>1462</v>
      </c>
      <c r="E46" s="136"/>
      <c r="F46" s="136"/>
      <c r="G46" s="136"/>
      <c r="H46" s="136"/>
      <c r="I46" s="136"/>
      <c r="J46" s="136"/>
      <c r="K46" s="136"/>
      <c r="L46" s="136"/>
      <c r="M46" s="136"/>
      <c r="N46" s="136"/>
      <c r="O46" s="136"/>
      <c r="P46" s="136"/>
    </row>
    <row r="47" spans="1:16" hidden="1">
      <c r="A47" s="136"/>
      <c r="B47" s="136"/>
      <c r="C47" s="136" t="s">
        <v>198</v>
      </c>
      <c r="D47" s="136" t="s">
        <v>1463</v>
      </c>
      <c r="E47" s="136"/>
      <c r="F47" s="136"/>
      <c r="G47" s="136"/>
      <c r="H47" s="136"/>
      <c r="I47" s="136"/>
      <c r="J47" s="136"/>
      <c r="K47" s="136"/>
      <c r="L47" s="136"/>
      <c r="M47" s="136"/>
      <c r="N47" s="136"/>
      <c r="O47" s="136" t="s">
        <v>197</v>
      </c>
      <c r="P47" s="136" t="s">
        <v>199</v>
      </c>
    </row>
    <row r="48" spans="1:16" hidden="1">
      <c r="A48" s="136"/>
      <c r="B48" s="136"/>
      <c r="C48" s="136" t="s">
        <v>197</v>
      </c>
      <c r="P48" s="136"/>
    </row>
    <row r="49" spans="1:22">
      <c r="A49" s="136"/>
      <c r="B49" s="136" t="s">
        <v>1455</v>
      </c>
      <c r="C49" s="95"/>
      <c r="D49" s="65"/>
      <c r="E49" s="76"/>
      <c r="F49" s="72"/>
      <c r="G49" s="72"/>
      <c r="H49" s="72"/>
      <c r="I49" s="72"/>
      <c r="J49" s="72"/>
      <c r="K49" s="72"/>
      <c r="L49" s="72"/>
      <c r="M49" s="72"/>
      <c r="N49" s="63"/>
      <c r="O49" s="42"/>
      <c r="P49" s="135"/>
      <c r="Q49" s="42"/>
      <c r="R49" s="42"/>
      <c r="S49" s="42"/>
      <c r="T49" s="42"/>
      <c r="U49" s="42"/>
      <c r="V49" s="42"/>
    </row>
    <row r="50" spans="1:22" hidden="1">
      <c r="A50" s="136"/>
      <c r="B50" s="136"/>
      <c r="C50" s="136" t="s">
        <v>197</v>
      </c>
      <c r="P50" s="136"/>
    </row>
    <row r="51" spans="1:22" hidden="1">
      <c r="A51" s="136"/>
      <c r="B51" s="136"/>
      <c r="C51" s="136" t="s">
        <v>200</v>
      </c>
      <c r="D51" s="136"/>
      <c r="E51" s="136"/>
      <c r="F51" s="136"/>
      <c r="G51" s="136"/>
      <c r="H51" s="136"/>
      <c r="I51" s="136"/>
      <c r="J51" s="136"/>
      <c r="K51" s="136"/>
      <c r="L51" s="136"/>
      <c r="M51" s="136"/>
      <c r="N51" s="136"/>
      <c r="O51" s="136"/>
      <c r="P51" s="136" t="s">
        <v>201</v>
      </c>
    </row>
    <row r="52" spans="1:22" hidden="1"/>
    <row r="53" spans="1:22" hidden="1"/>
    <row r="54" spans="1:22" hidden="1"/>
    <row r="55" spans="1:22" hidden="1"/>
    <row r="56" spans="1:22" hidden="1"/>
    <row r="57" spans="1:22" hidden="1"/>
    <row r="58" spans="1:22" hidden="1"/>
    <row r="59" spans="1:22" hidden="1"/>
    <row r="60" spans="1:22" hidden="1">
      <c r="A60" s="136"/>
      <c r="B60" s="136"/>
      <c r="C60" s="136" t="s">
        <v>1464</v>
      </c>
      <c r="D60" s="136"/>
      <c r="E60" s="136"/>
      <c r="F60" s="136"/>
      <c r="G60" s="136"/>
      <c r="H60" s="136"/>
      <c r="I60" s="136"/>
      <c r="J60" s="136"/>
      <c r="K60" s="136"/>
      <c r="L60" s="136"/>
      <c r="M60" s="136"/>
      <c r="N60" s="136"/>
      <c r="O60" s="136"/>
      <c r="P60" s="136"/>
    </row>
    <row r="61" spans="1:22" hidden="1">
      <c r="A61" s="136"/>
      <c r="B61" s="136"/>
      <c r="C61" s="136"/>
      <c r="D61" s="136"/>
      <c r="E61" s="136" t="s">
        <v>1205</v>
      </c>
      <c r="F61" s="136" t="s">
        <v>1206</v>
      </c>
      <c r="G61" s="136" t="s">
        <v>1207</v>
      </c>
      <c r="H61" s="136" t="s">
        <v>1208</v>
      </c>
      <c r="I61" s="136" t="s">
        <v>1209</v>
      </c>
      <c r="J61" s="136" t="s">
        <v>1217</v>
      </c>
      <c r="K61" s="136" t="s">
        <v>1335</v>
      </c>
      <c r="L61" s="136" t="s">
        <v>1336</v>
      </c>
      <c r="M61" s="136" t="s">
        <v>1337</v>
      </c>
      <c r="N61" s="136" t="s">
        <v>935</v>
      </c>
      <c r="O61" s="136"/>
      <c r="P61" s="136"/>
    </row>
    <row r="62" spans="1:22" hidden="1">
      <c r="A62" s="136"/>
      <c r="B62" s="136"/>
      <c r="C62" s="136"/>
      <c r="D62" s="136"/>
      <c r="E62" s="136"/>
      <c r="F62" s="136"/>
      <c r="G62" s="136"/>
      <c r="H62" s="136"/>
      <c r="I62" s="136"/>
      <c r="J62" s="136"/>
      <c r="K62" s="136"/>
      <c r="L62" s="136"/>
      <c r="M62" s="136"/>
      <c r="N62" s="136"/>
      <c r="O62" s="136"/>
      <c r="P62" s="136"/>
    </row>
    <row r="63" spans="1:22" hidden="1">
      <c r="A63" s="136"/>
      <c r="B63" s="136"/>
      <c r="C63" s="136" t="s">
        <v>198</v>
      </c>
      <c r="D63" s="136" t="s">
        <v>202</v>
      </c>
      <c r="E63" s="136"/>
      <c r="F63" s="136"/>
      <c r="G63" s="136"/>
      <c r="H63" s="136"/>
      <c r="I63" s="136"/>
      <c r="J63" s="136"/>
      <c r="K63" s="136"/>
      <c r="L63" s="136"/>
      <c r="M63" s="136"/>
      <c r="N63" s="136"/>
      <c r="O63" s="136" t="s">
        <v>197</v>
      </c>
      <c r="P63" s="136" t="s">
        <v>199</v>
      </c>
    </row>
    <row r="64" spans="1:22" hidden="1">
      <c r="A64" s="136"/>
      <c r="B64" s="136"/>
      <c r="C64" s="136" t="s">
        <v>197</v>
      </c>
      <c r="P64" s="136"/>
    </row>
    <row r="65" spans="1:20" s="40" customFormat="1">
      <c r="A65" s="104"/>
      <c r="B65" s="104"/>
      <c r="C65" s="104"/>
      <c r="D65" s="177" t="s">
        <v>6</v>
      </c>
      <c r="E65" s="178"/>
      <c r="F65" s="178"/>
      <c r="G65" s="178"/>
      <c r="H65" s="178"/>
      <c r="I65" s="178"/>
      <c r="J65" s="178"/>
      <c r="K65" s="178"/>
      <c r="L65" s="178"/>
      <c r="M65" s="178"/>
      <c r="N65" s="179"/>
      <c r="P65" s="104"/>
    </row>
    <row r="66" spans="1:20">
      <c r="A66" s="136"/>
      <c r="B66" s="136" t="s">
        <v>385</v>
      </c>
      <c r="C66" s="136"/>
      <c r="D66" s="21" t="s">
        <v>678</v>
      </c>
      <c r="E66" s="77">
        <f>E17+E18+E21+E24+E25+E28+E31+E34</f>
        <v>0</v>
      </c>
      <c r="F66" s="77">
        <f t="shared" ref="F66:M66" si="6">F17+F18+F21+F24+F25+F28+F31+F34</f>
        <v>0</v>
      </c>
      <c r="G66" s="77">
        <f t="shared" si="6"/>
        <v>0</v>
      </c>
      <c r="H66" s="77">
        <f t="shared" si="6"/>
        <v>0</v>
      </c>
      <c r="I66" s="77">
        <f t="shared" si="6"/>
        <v>0</v>
      </c>
      <c r="J66" s="77">
        <f t="shared" si="6"/>
        <v>0</v>
      </c>
      <c r="K66" s="77">
        <f t="shared" si="6"/>
        <v>0</v>
      </c>
      <c r="L66" s="77">
        <f t="shared" si="6"/>
        <v>0</v>
      </c>
      <c r="M66" s="77">
        <f t="shared" si="6"/>
        <v>0</v>
      </c>
      <c r="N66" s="63"/>
      <c r="P66" s="136"/>
    </row>
    <row r="67" spans="1:20" s="40" customFormat="1" ht="15" customHeight="1">
      <c r="A67" s="104"/>
      <c r="B67" s="104"/>
      <c r="C67" s="104"/>
      <c r="D67" s="156" t="s">
        <v>50</v>
      </c>
      <c r="E67" s="157"/>
      <c r="F67" s="157"/>
      <c r="G67" s="157"/>
      <c r="H67" s="157"/>
      <c r="I67" s="158"/>
      <c r="J67" s="37"/>
      <c r="K67" s="37"/>
      <c r="L67" s="37"/>
      <c r="M67" s="37"/>
      <c r="N67" s="37"/>
      <c r="P67" s="104"/>
    </row>
    <row r="68" spans="1:20" s="40" customFormat="1">
      <c r="A68" s="104"/>
      <c r="B68" s="104"/>
      <c r="C68" s="104"/>
      <c r="D68" s="177" t="s">
        <v>799</v>
      </c>
      <c r="E68" s="178"/>
      <c r="F68" s="178"/>
      <c r="G68" s="178"/>
      <c r="H68" s="178"/>
      <c r="I68" s="178"/>
      <c r="J68" s="178"/>
      <c r="K68" s="178"/>
      <c r="L68" s="178"/>
      <c r="M68" s="178"/>
      <c r="N68" s="179"/>
      <c r="P68" s="104"/>
    </row>
    <row r="69" spans="1:20" s="40" customFormat="1">
      <c r="A69" s="104"/>
      <c r="B69" s="104"/>
      <c r="C69" s="104"/>
      <c r="D69" s="177" t="s">
        <v>1214</v>
      </c>
      <c r="E69" s="178"/>
      <c r="F69" s="178"/>
      <c r="G69" s="178"/>
      <c r="H69" s="178"/>
      <c r="I69" s="179"/>
      <c r="J69" s="37"/>
      <c r="K69" s="37"/>
      <c r="L69" s="37"/>
      <c r="M69" s="37"/>
      <c r="N69" s="37"/>
      <c r="P69" s="104"/>
    </row>
    <row r="70" spans="1:20">
      <c r="A70" s="136"/>
      <c r="B70" s="136"/>
      <c r="C70" s="136" t="s">
        <v>197</v>
      </c>
      <c r="P70" s="136"/>
    </row>
    <row r="71" spans="1:20">
      <c r="A71" s="136"/>
      <c r="B71" s="136"/>
      <c r="C71" s="136" t="s">
        <v>200</v>
      </c>
      <c r="D71" s="136"/>
      <c r="E71" s="136"/>
      <c r="F71" s="136"/>
      <c r="G71" s="136"/>
      <c r="H71" s="136"/>
      <c r="I71" s="136"/>
      <c r="J71" s="136"/>
      <c r="K71" s="136"/>
      <c r="L71" s="136"/>
      <c r="M71" s="136"/>
      <c r="N71" s="136"/>
      <c r="O71" s="136"/>
      <c r="P71" s="136" t="s">
        <v>201</v>
      </c>
    </row>
    <row r="72" spans="1:20" hidden="1"/>
    <row r="73" spans="1:20" hidden="1"/>
    <row r="74" spans="1:20" hidden="1"/>
    <row r="75" spans="1:20" hidden="1"/>
    <row r="76" spans="1:20" hidden="1">
      <c r="A76" s="136"/>
      <c r="B76" s="136"/>
      <c r="C76" s="136" t="s">
        <v>1586</v>
      </c>
      <c r="D76" s="136"/>
      <c r="E76" s="136"/>
      <c r="F76" s="136"/>
      <c r="G76" s="136"/>
      <c r="H76" s="136"/>
      <c r="I76" s="136"/>
      <c r="J76" s="136"/>
      <c r="K76" s="136"/>
      <c r="L76" s="136"/>
      <c r="M76" s="136"/>
      <c r="N76" s="136"/>
      <c r="O76" s="136"/>
      <c r="P76" s="136"/>
      <c r="Q76" s="136"/>
      <c r="R76" s="136"/>
      <c r="S76" s="136"/>
      <c r="T76" s="136"/>
    </row>
    <row r="77" spans="1:20" hidden="1">
      <c r="A77" s="136"/>
      <c r="B77" s="136"/>
      <c r="C77" s="136"/>
      <c r="D77" s="136"/>
      <c r="E77" s="136" t="s">
        <v>226</v>
      </c>
      <c r="F77" s="136" t="s">
        <v>1205</v>
      </c>
      <c r="G77" s="136" t="s">
        <v>226</v>
      </c>
      <c r="H77" s="136" t="s">
        <v>289</v>
      </c>
      <c r="I77" s="136" t="s">
        <v>290</v>
      </c>
      <c r="J77" s="136" t="s">
        <v>291</v>
      </c>
      <c r="K77" s="136" t="s">
        <v>291</v>
      </c>
      <c r="L77" s="136" t="s">
        <v>291</v>
      </c>
      <c r="M77" s="136" t="s">
        <v>292</v>
      </c>
      <c r="N77" s="136" t="s">
        <v>292</v>
      </c>
      <c r="O77" s="136" t="s">
        <v>292</v>
      </c>
      <c r="P77" s="136" t="s">
        <v>293</v>
      </c>
      <c r="Q77" s="136" t="s">
        <v>294</v>
      </c>
      <c r="R77" s="136" t="s">
        <v>295</v>
      </c>
      <c r="S77" s="136"/>
      <c r="T77" s="136"/>
    </row>
    <row r="78" spans="1:20">
      <c r="A78" s="136"/>
      <c r="B78" s="136"/>
      <c r="C78" s="136"/>
      <c r="D78" s="136"/>
      <c r="E78" s="136" t="s">
        <v>751</v>
      </c>
      <c r="F78" s="136" t="s">
        <v>751</v>
      </c>
      <c r="G78" s="136" t="s">
        <v>752</v>
      </c>
      <c r="H78" s="136" t="s">
        <v>752</v>
      </c>
      <c r="I78" s="136"/>
      <c r="J78" s="136" t="s">
        <v>1648</v>
      </c>
      <c r="K78" s="136" t="s">
        <v>1649</v>
      </c>
      <c r="L78" s="136" t="s">
        <v>1647</v>
      </c>
      <c r="M78" s="136" t="s">
        <v>1648</v>
      </c>
      <c r="N78" s="136" t="s">
        <v>1649</v>
      </c>
      <c r="O78" s="136" t="s">
        <v>1647</v>
      </c>
      <c r="P78" s="136"/>
      <c r="Q78" s="136"/>
      <c r="R78" s="136"/>
      <c r="S78" s="136"/>
      <c r="T78" s="136"/>
    </row>
    <row r="79" spans="1:20">
      <c r="A79" s="136"/>
      <c r="B79" s="136"/>
      <c r="C79" s="136" t="s">
        <v>198</v>
      </c>
      <c r="D79" s="136" t="s">
        <v>202</v>
      </c>
      <c r="E79" s="136"/>
      <c r="F79" s="136"/>
      <c r="G79" s="136"/>
      <c r="H79" s="136"/>
      <c r="I79" s="136"/>
      <c r="J79" s="136"/>
      <c r="K79" s="136"/>
      <c r="L79" s="136"/>
      <c r="M79" s="136"/>
      <c r="N79" s="136"/>
      <c r="O79" s="136"/>
      <c r="P79" s="136"/>
      <c r="Q79" s="136"/>
      <c r="R79" s="136"/>
      <c r="S79" s="136" t="s">
        <v>197</v>
      </c>
      <c r="T79" s="136" t="s">
        <v>199</v>
      </c>
    </row>
    <row r="80" spans="1:20">
      <c r="A80" s="136"/>
      <c r="B80" s="136"/>
      <c r="C80" s="136" t="s">
        <v>202</v>
      </c>
      <c r="D80" s="161" t="s">
        <v>1587</v>
      </c>
      <c r="E80" s="162"/>
      <c r="F80" s="162"/>
      <c r="G80" s="162"/>
      <c r="H80" s="162"/>
      <c r="I80" s="162"/>
      <c r="J80" s="162"/>
      <c r="K80" s="162"/>
      <c r="L80" s="162"/>
      <c r="M80" s="162"/>
      <c r="N80" s="162"/>
      <c r="O80" s="162"/>
      <c r="P80" s="162"/>
      <c r="Q80" s="162"/>
      <c r="R80" s="163"/>
      <c r="S80" s="66"/>
      <c r="T80" s="136"/>
    </row>
    <row r="81" spans="1:20">
      <c r="A81" s="136"/>
      <c r="B81" s="136"/>
      <c r="C81" s="136" t="s">
        <v>202</v>
      </c>
      <c r="D81" s="167" t="s">
        <v>227</v>
      </c>
      <c r="E81" s="168"/>
      <c r="F81" s="168"/>
      <c r="G81" s="168"/>
      <c r="H81" s="168"/>
      <c r="I81" s="168"/>
      <c r="J81" s="168"/>
      <c r="K81" s="168"/>
      <c r="L81" s="168"/>
      <c r="M81" s="168"/>
      <c r="N81" s="168"/>
      <c r="O81" s="168"/>
      <c r="P81" s="168"/>
      <c r="Q81" s="168"/>
      <c r="R81" s="168"/>
      <c r="T81" s="136"/>
    </row>
    <row r="82" spans="1:20">
      <c r="A82" s="136"/>
      <c r="B82" s="136"/>
      <c r="C82" s="136" t="s">
        <v>202</v>
      </c>
      <c r="D82" s="174" t="s">
        <v>1043</v>
      </c>
      <c r="E82" s="190" t="s">
        <v>806</v>
      </c>
      <c r="F82" s="192"/>
      <c r="G82" s="190" t="s">
        <v>807</v>
      </c>
      <c r="H82" s="192"/>
      <c r="I82" s="170" t="s">
        <v>808</v>
      </c>
      <c r="J82" s="190" t="s">
        <v>5</v>
      </c>
      <c r="K82" s="191"/>
      <c r="L82" s="192"/>
      <c r="M82" s="190" t="s">
        <v>1268</v>
      </c>
      <c r="N82" s="191"/>
      <c r="O82" s="192"/>
      <c r="P82" s="180" t="s">
        <v>228</v>
      </c>
      <c r="Q82" s="180" t="s">
        <v>229</v>
      </c>
      <c r="R82" s="199" t="s">
        <v>1270</v>
      </c>
      <c r="T82" s="136"/>
    </row>
    <row r="83" spans="1:20" ht="30">
      <c r="A83" s="136"/>
      <c r="B83" s="136"/>
      <c r="C83" s="136" t="s">
        <v>202</v>
      </c>
      <c r="D83" s="176"/>
      <c r="E83" s="24" t="s">
        <v>802</v>
      </c>
      <c r="F83" s="24" t="s">
        <v>803</v>
      </c>
      <c r="G83" s="24" t="s">
        <v>804</v>
      </c>
      <c r="H83" s="24" t="s">
        <v>805</v>
      </c>
      <c r="I83" s="171"/>
      <c r="J83" s="22" t="s">
        <v>809</v>
      </c>
      <c r="K83" s="22" t="s">
        <v>810</v>
      </c>
      <c r="L83" s="22" t="s">
        <v>1266</v>
      </c>
      <c r="M83" s="22" t="s">
        <v>809</v>
      </c>
      <c r="N83" s="22" t="s">
        <v>810</v>
      </c>
      <c r="O83" s="22" t="s">
        <v>1267</v>
      </c>
      <c r="P83" s="181"/>
      <c r="Q83" s="181"/>
      <c r="R83" s="200"/>
      <c r="T83" s="136"/>
    </row>
    <row r="84" spans="1:20" hidden="1">
      <c r="A84" s="136"/>
      <c r="B84" s="136"/>
      <c r="C84" s="136" t="s">
        <v>197</v>
      </c>
      <c r="T84" s="136"/>
    </row>
    <row r="85" spans="1:20">
      <c r="A85" s="136"/>
      <c r="B85" s="136" t="s">
        <v>1492</v>
      </c>
      <c r="C85" s="136"/>
      <c r="D85" s="22" t="s">
        <v>1274</v>
      </c>
      <c r="E85" s="76"/>
      <c r="F85" s="76"/>
      <c r="G85" s="76"/>
      <c r="H85" s="76"/>
      <c r="I85" s="77">
        <f>E85+F85+G85+H85</f>
        <v>0</v>
      </c>
      <c r="J85" s="76"/>
      <c r="K85" s="76"/>
      <c r="L85" s="77">
        <f>J85+K85</f>
        <v>0</v>
      </c>
      <c r="M85" s="76"/>
      <c r="N85" s="76"/>
      <c r="O85" s="77">
        <f>M85+N85</f>
        <v>0</v>
      </c>
      <c r="P85" s="77">
        <f>IF(L85&gt;O85,L85,O85)</f>
        <v>0</v>
      </c>
      <c r="Q85" s="77">
        <f t="shared" ref="Q85:Q106" si="7">L85-O85</f>
        <v>0</v>
      </c>
      <c r="R85" s="63"/>
      <c r="T85" s="136"/>
    </row>
    <row r="86" spans="1:20">
      <c r="A86" s="136"/>
      <c r="B86" s="136" t="s">
        <v>1493</v>
      </c>
      <c r="C86" s="136"/>
      <c r="D86" s="22" t="s">
        <v>1275</v>
      </c>
      <c r="E86" s="77">
        <f>E87+E88+E89+E90+E91+E92+E93+E94</f>
        <v>0</v>
      </c>
      <c r="F86" s="77">
        <f t="shared" ref="F86:O86" si="8">F87+F88+F89+F90+F91+F92+F93+F94</f>
        <v>0</v>
      </c>
      <c r="G86" s="77">
        <f t="shared" si="8"/>
        <v>0</v>
      </c>
      <c r="H86" s="77">
        <f t="shared" si="8"/>
        <v>0</v>
      </c>
      <c r="I86" s="77">
        <f t="shared" si="8"/>
        <v>0</v>
      </c>
      <c r="J86" s="77">
        <f t="shared" si="8"/>
        <v>0</v>
      </c>
      <c r="K86" s="77">
        <f t="shared" si="8"/>
        <v>0</v>
      </c>
      <c r="L86" s="77">
        <f t="shared" si="8"/>
        <v>0</v>
      </c>
      <c r="M86" s="77">
        <f t="shared" si="8"/>
        <v>0</v>
      </c>
      <c r="N86" s="77">
        <f t="shared" si="8"/>
        <v>0</v>
      </c>
      <c r="O86" s="77">
        <f t="shared" si="8"/>
        <v>0</v>
      </c>
      <c r="P86" s="77">
        <f>IF(L86&gt;O86,L86,O86)</f>
        <v>0</v>
      </c>
      <c r="Q86" s="77">
        <f t="shared" si="7"/>
        <v>0</v>
      </c>
      <c r="R86" s="63"/>
      <c r="T86" s="136"/>
    </row>
    <row r="87" spans="1:20">
      <c r="A87" s="136"/>
      <c r="B87" s="136" t="s">
        <v>250</v>
      </c>
      <c r="C87" s="136"/>
      <c r="D87" s="22" t="s">
        <v>1276</v>
      </c>
      <c r="E87" s="76"/>
      <c r="F87" s="76"/>
      <c r="G87" s="76"/>
      <c r="H87" s="76"/>
      <c r="I87" s="77">
        <f t="shared" ref="I87:I96" si="9">E87+F87+G87+H87</f>
        <v>0</v>
      </c>
      <c r="J87" s="76"/>
      <c r="K87" s="76"/>
      <c r="L87" s="77">
        <f t="shared" ref="L87:L96" si="10">J87+K87</f>
        <v>0</v>
      </c>
      <c r="M87" s="76"/>
      <c r="N87" s="76"/>
      <c r="O87" s="77">
        <f t="shared" ref="O87:O96" si="11">M87+N87</f>
        <v>0</v>
      </c>
      <c r="P87" s="77">
        <f t="shared" ref="P87:P96" si="12">IF(L87&gt;O87,L87,O87)</f>
        <v>0</v>
      </c>
      <c r="Q87" s="77">
        <f t="shared" si="7"/>
        <v>0</v>
      </c>
      <c r="R87" s="63"/>
      <c r="T87" s="136"/>
    </row>
    <row r="88" spans="1:20">
      <c r="A88" s="136"/>
      <c r="B88" s="136" t="s">
        <v>251</v>
      </c>
      <c r="C88" s="136"/>
      <c r="D88" s="22" t="s">
        <v>160</v>
      </c>
      <c r="E88" s="76"/>
      <c r="F88" s="76"/>
      <c r="G88" s="76"/>
      <c r="H88" s="76"/>
      <c r="I88" s="77">
        <f t="shared" si="9"/>
        <v>0</v>
      </c>
      <c r="J88" s="76"/>
      <c r="K88" s="76"/>
      <c r="L88" s="77">
        <f t="shared" si="10"/>
        <v>0</v>
      </c>
      <c r="M88" s="76"/>
      <c r="N88" s="76"/>
      <c r="O88" s="77">
        <f t="shared" si="11"/>
        <v>0</v>
      </c>
      <c r="P88" s="77">
        <f t="shared" si="12"/>
        <v>0</v>
      </c>
      <c r="Q88" s="77">
        <f t="shared" si="7"/>
        <v>0</v>
      </c>
      <c r="R88" s="63"/>
      <c r="T88" s="136"/>
    </row>
    <row r="89" spans="1:20">
      <c r="A89" s="136"/>
      <c r="B89" s="136" t="s">
        <v>953</v>
      </c>
      <c r="C89" s="136"/>
      <c r="D89" s="22" t="s">
        <v>161</v>
      </c>
      <c r="E89" s="76"/>
      <c r="F89" s="76"/>
      <c r="G89" s="76"/>
      <c r="H89" s="76"/>
      <c r="I89" s="77">
        <f t="shared" si="9"/>
        <v>0</v>
      </c>
      <c r="J89" s="76"/>
      <c r="K89" s="76"/>
      <c r="L89" s="77">
        <f t="shared" si="10"/>
        <v>0</v>
      </c>
      <c r="M89" s="76"/>
      <c r="N89" s="76"/>
      <c r="O89" s="77">
        <f t="shared" si="11"/>
        <v>0</v>
      </c>
      <c r="P89" s="77">
        <f t="shared" si="12"/>
        <v>0</v>
      </c>
      <c r="Q89" s="77">
        <f t="shared" si="7"/>
        <v>0</v>
      </c>
      <c r="R89" s="63"/>
      <c r="T89" s="136"/>
    </row>
    <row r="90" spans="1:20">
      <c r="A90" s="136"/>
      <c r="B90" s="136" t="s">
        <v>637</v>
      </c>
      <c r="C90" s="136"/>
      <c r="D90" s="22" t="s">
        <v>162</v>
      </c>
      <c r="E90" s="76"/>
      <c r="F90" s="76"/>
      <c r="G90" s="76"/>
      <c r="H90" s="76"/>
      <c r="I90" s="77">
        <f t="shared" si="9"/>
        <v>0</v>
      </c>
      <c r="J90" s="76"/>
      <c r="K90" s="76"/>
      <c r="L90" s="77">
        <f t="shared" si="10"/>
        <v>0</v>
      </c>
      <c r="M90" s="76"/>
      <c r="N90" s="76"/>
      <c r="O90" s="77">
        <f t="shared" si="11"/>
        <v>0</v>
      </c>
      <c r="P90" s="77">
        <f t="shared" si="12"/>
        <v>0</v>
      </c>
      <c r="Q90" s="77">
        <f t="shared" si="7"/>
        <v>0</v>
      </c>
      <c r="R90" s="63"/>
      <c r="T90" s="136"/>
    </row>
    <row r="91" spans="1:20">
      <c r="A91" s="136"/>
      <c r="B91" s="136" t="s">
        <v>989</v>
      </c>
      <c r="C91" s="136"/>
      <c r="D91" s="22" t="s">
        <v>163</v>
      </c>
      <c r="E91" s="76"/>
      <c r="F91" s="76"/>
      <c r="G91" s="76"/>
      <c r="H91" s="76"/>
      <c r="I91" s="77">
        <f t="shared" si="9"/>
        <v>0</v>
      </c>
      <c r="J91" s="76"/>
      <c r="K91" s="76"/>
      <c r="L91" s="77">
        <f t="shared" si="10"/>
        <v>0</v>
      </c>
      <c r="M91" s="76"/>
      <c r="N91" s="76"/>
      <c r="O91" s="77">
        <f t="shared" si="11"/>
        <v>0</v>
      </c>
      <c r="P91" s="77">
        <f t="shared" si="12"/>
        <v>0</v>
      </c>
      <c r="Q91" s="77">
        <f t="shared" si="7"/>
        <v>0</v>
      </c>
      <c r="R91" s="63"/>
      <c r="T91" s="136"/>
    </row>
    <row r="92" spans="1:20">
      <c r="A92" s="136"/>
      <c r="B92" s="136" t="s">
        <v>990</v>
      </c>
      <c r="C92" s="136"/>
      <c r="D92" s="22" t="s">
        <v>164</v>
      </c>
      <c r="E92" s="76"/>
      <c r="F92" s="76"/>
      <c r="G92" s="76"/>
      <c r="H92" s="76"/>
      <c r="I92" s="77">
        <f t="shared" si="9"/>
        <v>0</v>
      </c>
      <c r="J92" s="76"/>
      <c r="K92" s="76"/>
      <c r="L92" s="77">
        <f t="shared" si="10"/>
        <v>0</v>
      </c>
      <c r="M92" s="76"/>
      <c r="N92" s="76"/>
      <c r="O92" s="77">
        <f t="shared" si="11"/>
        <v>0</v>
      </c>
      <c r="P92" s="77">
        <f t="shared" si="12"/>
        <v>0</v>
      </c>
      <c r="Q92" s="77">
        <f t="shared" si="7"/>
        <v>0</v>
      </c>
      <c r="R92" s="63"/>
      <c r="T92" s="136"/>
    </row>
    <row r="93" spans="1:20">
      <c r="A93" s="136"/>
      <c r="B93" s="136" t="s">
        <v>991</v>
      </c>
      <c r="C93" s="136"/>
      <c r="D93" s="22" t="s">
        <v>165</v>
      </c>
      <c r="E93" s="76"/>
      <c r="F93" s="76"/>
      <c r="G93" s="76"/>
      <c r="H93" s="76"/>
      <c r="I93" s="77">
        <f t="shared" si="9"/>
        <v>0</v>
      </c>
      <c r="J93" s="76"/>
      <c r="K93" s="76"/>
      <c r="L93" s="77">
        <f t="shared" si="10"/>
        <v>0</v>
      </c>
      <c r="M93" s="76"/>
      <c r="N93" s="76"/>
      <c r="O93" s="77">
        <f t="shared" si="11"/>
        <v>0</v>
      </c>
      <c r="P93" s="77">
        <f t="shared" si="12"/>
        <v>0</v>
      </c>
      <c r="Q93" s="77">
        <f t="shared" si="7"/>
        <v>0</v>
      </c>
      <c r="R93" s="63"/>
      <c r="T93" s="136"/>
    </row>
    <row r="94" spans="1:20">
      <c r="A94" s="136"/>
      <c r="B94" s="136" t="s">
        <v>184</v>
      </c>
      <c r="C94" s="136"/>
      <c r="D94" s="22" t="s">
        <v>166</v>
      </c>
      <c r="E94" s="76"/>
      <c r="F94" s="76"/>
      <c r="G94" s="76"/>
      <c r="H94" s="76"/>
      <c r="I94" s="77">
        <f t="shared" si="9"/>
        <v>0</v>
      </c>
      <c r="J94" s="76"/>
      <c r="K94" s="76"/>
      <c r="L94" s="77">
        <f t="shared" si="10"/>
        <v>0</v>
      </c>
      <c r="M94" s="76"/>
      <c r="N94" s="76"/>
      <c r="O94" s="77">
        <f t="shared" si="11"/>
        <v>0</v>
      </c>
      <c r="P94" s="77">
        <f t="shared" si="12"/>
        <v>0</v>
      </c>
      <c r="Q94" s="77">
        <f t="shared" si="7"/>
        <v>0</v>
      </c>
      <c r="R94" s="63"/>
      <c r="T94" s="136"/>
    </row>
    <row r="95" spans="1:20">
      <c r="A95" s="136"/>
      <c r="B95" s="136" t="s">
        <v>225</v>
      </c>
      <c r="C95" s="136"/>
      <c r="D95" s="22" t="s">
        <v>167</v>
      </c>
      <c r="E95" s="76"/>
      <c r="F95" s="76"/>
      <c r="G95" s="76"/>
      <c r="H95" s="76"/>
      <c r="I95" s="77">
        <f t="shared" si="9"/>
        <v>0</v>
      </c>
      <c r="J95" s="76"/>
      <c r="K95" s="76"/>
      <c r="L95" s="77">
        <f t="shared" si="10"/>
        <v>0</v>
      </c>
      <c r="M95" s="76"/>
      <c r="N95" s="76"/>
      <c r="O95" s="77">
        <f t="shared" si="11"/>
        <v>0</v>
      </c>
      <c r="P95" s="77">
        <f t="shared" si="12"/>
        <v>0</v>
      </c>
      <c r="Q95" s="77">
        <f t="shared" si="7"/>
        <v>0</v>
      </c>
      <c r="R95" s="63"/>
      <c r="T95" s="136"/>
    </row>
    <row r="96" spans="1:20">
      <c r="A96" s="136"/>
      <c r="B96" s="136" t="s">
        <v>1060</v>
      </c>
      <c r="C96" s="136"/>
      <c r="D96" s="22" t="s">
        <v>168</v>
      </c>
      <c r="E96" s="76"/>
      <c r="F96" s="76"/>
      <c r="G96" s="76"/>
      <c r="H96" s="76"/>
      <c r="I96" s="77">
        <f t="shared" si="9"/>
        <v>0</v>
      </c>
      <c r="J96" s="76"/>
      <c r="K96" s="76"/>
      <c r="L96" s="77">
        <f t="shared" si="10"/>
        <v>0</v>
      </c>
      <c r="M96" s="76"/>
      <c r="N96" s="76"/>
      <c r="O96" s="77">
        <f t="shared" si="11"/>
        <v>0</v>
      </c>
      <c r="P96" s="77">
        <f t="shared" si="12"/>
        <v>0</v>
      </c>
      <c r="Q96" s="77">
        <f t="shared" si="7"/>
        <v>0</v>
      </c>
      <c r="R96" s="63"/>
      <c r="T96" s="136"/>
    </row>
    <row r="97" spans="1:20">
      <c r="A97" s="136"/>
      <c r="B97" s="136" t="s">
        <v>695</v>
      </c>
      <c r="C97" s="136"/>
      <c r="D97" s="22" t="s">
        <v>169</v>
      </c>
      <c r="E97" s="77">
        <f>E85+E86+E95+E96</f>
        <v>0</v>
      </c>
      <c r="F97" s="77">
        <f t="shared" ref="F97:O97" si="13">F85+F86+F95+F96</f>
        <v>0</v>
      </c>
      <c r="G97" s="77">
        <f t="shared" si="13"/>
        <v>0</v>
      </c>
      <c r="H97" s="77">
        <f t="shared" si="13"/>
        <v>0</v>
      </c>
      <c r="I97" s="77">
        <f t="shared" si="13"/>
        <v>0</v>
      </c>
      <c r="J97" s="77">
        <f t="shared" si="13"/>
        <v>0</v>
      </c>
      <c r="K97" s="77">
        <f t="shared" si="13"/>
        <v>0</v>
      </c>
      <c r="L97" s="77">
        <f t="shared" si="13"/>
        <v>0</v>
      </c>
      <c r="M97" s="77">
        <f t="shared" si="13"/>
        <v>0</v>
      </c>
      <c r="N97" s="77">
        <f t="shared" si="13"/>
        <v>0</v>
      </c>
      <c r="O97" s="77">
        <f t="shared" si="13"/>
        <v>0</v>
      </c>
      <c r="P97" s="77">
        <f t="shared" ref="P97:P106" si="14">IF(L97&gt;O97,L97,O97)</f>
        <v>0</v>
      </c>
      <c r="Q97" s="77">
        <f t="shared" si="7"/>
        <v>0</v>
      </c>
      <c r="R97" s="63"/>
      <c r="T97" s="136"/>
    </row>
    <row r="98" spans="1:20">
      <c r="A98" s="136"/>
      <c r="B98" s="136" t="s">
        <v>7</v>
      </c>
      <c r="C98" s="136"/>
      <c r="D98" s="22" t="s">
        <v>170</v>
      </c>
      <c r="E98" s="77">
        <f>E99+E100</f>
        <v>0</v>
      </c>
      <c r="F98" s="77">
        <f t="shared" ref="F98:O98" si="15">F99+F100</f>
        <v>0</v>
      </c>
      <c r="G98" s="77">
        <f t="shared" si="15"/>
        <v>0</v>
      </c>
      <c r="H98" s="77">
        <f t="shared" si="15"/>
        <v>0</v>
      </c>
      <c r="I98" s="77">
        <f t="shared" si="15"/>
        <v>0</v>
      </c>
      <c r="J98" s="77">
        <f t="shared" si="15"/>
        <v>0</v>
      </c>
      <c r="K98" s="77">
        <f t="shared" si="15"/>
        <v>0</v>
      </c>
      <c r="L98" s="77">
        <f t="shared" si="15"/>
        <v>0</v>
      </c>
      <c r="M98" s="77">
        <f t="shared" si="15"/>
        <v>0</v>
      </c>
      <c r="N98" s="77">
        <f t="shared" si="15"/>
        <v>0</v>
      </c>
      <c r="O98" s="77">
        <f t="shared" si="15"/>
        <v>0</v>
      </c>
      <c r="P98" s="77">
        <f t="shared" si="14"/>
        <v>0</v>
      </c>
      <c r="Q98" s="77">
        <f t="shared" si="7"/>
        <v>0</v>
      </c>
      <c r="R98" s="63"/>
      <c r="T98" s="136"/>
    </row>
    <row r="99" spans="1:20">
      <c r="A99" s="136"/>
      <c r="B99" s="136" t="s">
        <v>1147</v>
      </c>
      <c r="C99" s="136"/>
      <c r="D99" s="22" t="s">
        <v>171</v>
      </c>
      <c r="E99" s="76"/>
      <c r="F99" s="76"/>
      <c r="G99" s="76"/>
      <c r="H99" s="76"/>
      <c r="I99" s="77">
        <f>E99+F99+G99+H99</f>
        <v>0</v>
      </c>
      <c r="J99" s="76"/>
      <c r="K99" s="76"/>
      <c r="L99" s="77">
        <f>J99+K99</f>
        <v>0</v>
      </c>
      <c r="M99" s="76"/>
      <c r="N99" s="76"/>
      <c r="O99" s="77">
        <f>M99+N99</f>
        <v>0</v>
      </c>
      <c r="P99" s="77">
        <f t="shared" si="14"/>
        <v>0</v>
      </c>
      <c r="Q99" s="77">
        <f t="shared" si="7"/>
        <v>0</v>
      </c>
      <c r="R99" s="63"/>
      <c r="T99" s="136"/>
    </row>
    <row r="100" spans="1:20">
      <c r="A100" s="136"/>
      <c r="B100" s="136" t="s">
        <v>1402</v>
      </c>
      <c r="C100" s="136"/>
      <c r="D100" s="22" t="s">
        <v>172</v>
      </c>
      <c r="E100" s="76"/>
      <c r="F100" s="76"/>
      <c r="G100" s="76"/>
      <c r="H100" s="76"/>
      <c r="I100" s="77">
        <f>E100+F100+G100+H100</f>
        <v>0</v>
      </c>
      <c r="J100" s="76"/>
      <c r="K100" s="76"/>
      <c r="L100" s="77">
        <f>J100+K100</f>
        <v>0</v>
      </c>
      <c r="M100" s="76"/>
      <c r="N100" s="76"/>
      <c r="O100" s="77">
        <f>M100+N100</f>
        <v>0</v>
      </c>
      <c r="P100" s="77">
        <f t="shared" si="14"/>
        <v>0</v>
      </c>
      <c r="Q100" s="77">
        <f t="shared" si="7"/>
        <v>0</v>
      </c>
      <c r="R100" s="63"/>
      <c r="T100" s="136"/>
    </row>
    <row r="101" spans="1:20">
      <c r="A101" s="136"/>
      <c r="B101" s="136" t="s">
        <v>1403</v>
      </c>
      <c r="C101" s="136"/>
      <c r="D101" s="22" t="s">
        <v>927</v>
      </c>
      <c r="E101" s="77">
        <f>E97+E98</f>
        <v>0</v>
      </c>
      <c r="F101" s="77">
        <f t="shared" ref="F101:O101" si="16">F97+F98</f>
        <v>0</v>
      </c>
      <c r="G101" s="77">
        <f t="shared" si="16"/>
        <v>0</v>
      </c>
      <c r="H101" s="77">
        <f t="shared" si="16"/>
        <v>0</v>
      </c>
      <c r="I101" s="77">
        <f t="shared" si="16"/>
        <v>0</v>
      </c>
      <c r="J101" s="77">
        <f t="shared" si="16"/>
        <v>0</v>
      </c>
      <c r="K101" s="77">
        <f t="shared" si="16"/>
        <v>0</v>
      </c>
      <c r="L101" s="77">
        <f t="shared" si="16"/>
        <v>0</v>
      </c>
      <c r="M101" s="77">
        <f t="shared" si="16"/>
        <v>0</v>
      </c>
      <c r="N101" s="77">
        <f t="shared" si="16"/>
        <v>0</v>
      </c>
      <c r="O101" s="77">
        <f t="shared" si="16"/>
        <v>0</v>
      </c>
      <c r="P101" s="77">
        <f t="shared" si="14"/>
        <v>0</v>
      </c>
      <c r="Q101" s="77">
        <f t="shared" si="7"/>
        <v>0</v>
      </c>
      <c r="R101" s="63"/>
      <c r="T101" s="136"/>
    </row>
    <row r="102" spans="1:20">
      <c r="A102" s="136"/>
      <c r="B102" s="136" t="s">
        <v>1404</v>
      </c>
      <c r="C102" s="136"/>
      <c r="D102" s="22" t="s">
        <v>928</v>
      </c>
      <c r="E102" s="76"/>
      <c r="F102" s="76"/>
      <c r="G102" s="76"/>
      <c r="H102" s="76"/>
      <c r="I102" s="76"/>
      <c r="J102" s="76"/>
      <c r="K102" s="76"/>
      <c r="L102" s="76"/>
      <c r="M102" s="76"/>
      <c r="N102" s="76"/>
      <c r="O102" s="76"/>
      <c r="P102" s="77">
        <f t="shared" si="14"/>
        <v>0</v>
      </c>
      <c r="Q102" s="77">
        <f t="shared" si="7"/>
        <v>0</v>
      </c>
      <c r="R102" s="63"/>
      <c r="T102" s="136"/>
    </row>
    <row r="103" spans="1:20">
      <c r="A103" s="136"/>
      <c r="B103" s="136" t="s">
        <v>1</v>
      </c>
      <c r="C103" s="136"/>
      <c r="D103" s="22" t="s">
        <v>929</v>
      </c>
      <c r="E103" s="76"/>
      <c r="F103" s="76"/>
      <c r="G103" s="76"/>
      <c r="H103" s="76"/>
      <c r="I103" s="76"/>
      <c r="J103" s="76"/>
      <c r="K103" s="76"/>
      <c r="L103" s="76"/>
      <c r="M103" s="76"/>
      <c r="N103" s="76"/>
      <c r="O103" s="76"/>
      <c r="P103" s="77">
        <f t="shared" si="14"/>
        <v>0</v>
      </c>
      <c r="Q103" s="77">
        <f t="shared" si="7"/>
        <v>0</v>
      </c>
      <c r="R103" s="63"/>
      <c r="T103" s="136"/>
    </row>
    <row r="104" spans="1:20">
      <c r="A104" s="136"/>
      <c r="B104" s="136" t="s">
        <v>1525</v>
      </c>
      <c r="C104" s="136"/>
      <c r="D104" s="22" t="s">
        <v>910</v>
      </c>
      <c r="E104" s="77">
        <f>E105+E106</f>
        <v>0</v>
      </c>
      <c r="F104" s="77">
        <f t="shared" ref="F104:O104" si="17">F105+F106</f>
        <v>0</v>
      </c>
      <c r="G104" s="77">
        <f t="shared" si="17"/>
        <v>0</v>
      </c>
      <c r="H104" s="77">
        <f t="shared" si="17"/>
        <v>0</v>
      </c>
      <c r="I104" s="77">
        <f t="shared" si="17"/>
        <v>0</v>
      </c>
      <c r="J104" s="77">
        <f t="shared" si="17"/>
        <v>0</v>
      </c>
      <c r="K104" s="77">
        <f t="shared" si="17"/>
        <v>0</v>
      </c>
      <c r="L104" s="77">
        <f t="shared" si="17"/>
        <v>0</v>
      </c>
      <c r="M104" s="77">
        <f t="shared" si="17"/>
        <v>0</v>
      </c>
      <c r="N104" s="77">
        <f t="shared" si="17"/>
        <v>0</v>
      </c>
      <c r="O104" s="77">
        <f t="shared" si="17"/>
        <v>0</v>
      </c>
      <c r="P104" s="77">
        <f t="shared" si="14"/>
        <v>0</v>
      </c>
      <c r="Q104" s="77">
        <f t="shared" si="7"/>
        <v>0</v>
      </c>
      <c r="R104" s="63"/>
      <c r="T104" s="136"/>
    </row>
    <row r="105" spans="1:20">
      <c r="A105" s="136"/>
      <c r="B105" s="136" t="s">
        <v>268</v>
      </c>
      <c r="C105" s="136"/>
      <c r="D105" s="22" t="s">
        <v>911</v>
      </c>
      <c r="E105" s="76"/>
      <c r="F105" s="76"/>
      <c r="G105" s="76"/>
      <c r="H105" s="76"/>
      <c r="I105" s="77">
        <f>E105+F105+G105+H105</f>
        <v>0</v>
      </c>
      <c r="J105" s="76"/>
      <c r="K105" s="76"/>
      <c r="L105" s="77">
        <f>J105+K105</f>
        <v>0</v>
      </c>
      <c r="M105" s="76"/>
      <c r="N105" s="76"/>
      <c r="O105" s="77">
        <f>M105+N105</f>
        <v>0</v>
      </c>
      <c r="P105" s="77">
        <f t="shared" si="14"/>
        <v>0</v>
      </c>
      <c r="Q105" s="77">
        <f t="shared" si="7"/>
        <v>0</v>
      </c>
      <c r="R105" s="63"/>
      <c r="T105" s="136"/>
    </row>
    <row r="106" spans="1:20">
      <c r="A106" s="136"/>
      <c r="B106" s="136" t="s">
        <v>1589</v>
      </c>
      <c r="C106" s="136"/>
      <c r="D106" s="22" t="s">
        <v>172</v>
      </c>
      <c r="E106" s="76"/>
      <c r="F106" s="76"/>
      <c r="G106" s="76"/>
      <c r="H106" s="76"/>
      <c r="I106" s="77">
        <f>E106+F106+G106+H106</f>
        <v>0</v>
      </c>
      <c r="J106" s="76"/>
      <c r="K106" s="76"/>
      <c r="L106" s="77">
        <f>J106+K106</f>
        <v>0</v>
      </c>
      <c r="M106" s="76"/>
      <c r="N106" s="76"/>
      <c r="O106" s="77">
        <f>M106+N106</f>
        <v>0</v>
      </c>
      <c r="P106" s="77">
        <f t="shared" si="14"/>
        <v>0</v>
      </c>
      <c r="Q106" s="77">
        <f t="shared" si="7"/>
        <v>0</v>
      </c>
      <c r="R106" s="63"/>
      <c r="T106" s="136"/>
    </row>
    <row r="107" spans="1:20" s="40" customFormat="1">
      <c r="A107" s="104"/>
      <c r="B107" s="104"/>
      <c r="C107" s="104"/>
      <c r="D107" s="177" t="s">
        <v>1216</v>
      </c>
      <c r="E107" s="178"/>
      <c r="F107" s="178"/>
      <c r="G107" s="178"/>
      <c r="H107" s="178"/>
      <c r="I107" s="178"/>
      <c r="J107" s="178"/>
      <c r="K107" s="178"/>
      <c r="L107" s="178"/>
      <c r="M107" s="178"/>
      <c r="N107" s="178"/>
      <c r="O107" s="178"/>
      <c r="P107" s="178"/>
      <c r="Q107" s="178"/>
      <c r="R107" s="179"/>
      <c r="T107" s="104"/>
    </row>
    <row r="108" spans="1:20" s="40" customFormat="1">
      <c r="A108" s="104"/>
      <c r="B108" s="104"/>
      <c r="C108" s="104"/>
      <c r="D108" s="177" t="s">
        <v>1456</v>
      </c>
      <c r="E108" s="178"/>
      <c r="F108" s="178"/>
      <c r="G108" s="178"/>
      <c r="H108" s="178"/>
      <c r="I108" s="178"/>
      <c r="J108" s="178"/>
      <c r="K108" s="178"/>
      <c r="L108" s="178"/>
      <c r="M108" s="178"/>
      <c r="N108" s="178"/>
      <c r="O108" s="178"/>
      <c r="P108" s="178"/>
      <c r="Q108" s="178"/>
      <c r="R108" s="179"/>
      <c r="T108" s="104"/>
    </row>
    <row r="109" spans="1:20" s="40" customFormat="1">
      <c r="A109" s="104"/>
      <c r="B109" s="104"/>
      <c r="C109" s="104"/>
      <c r="D109" s="177" t="s">
        <v>801</v>
      </c>
      <c r="E109" s="178"/>
      <c r="F109" s="178"/>
      <c r="G109" s="178"/>
      <c r="H109" s="178"/>
      <c r="I109" s="178"/>
      <c r="J109" s="178"/>
      <c r="K109" s="178"/>
      <c r="L109" s="178"/>
      <c r="M109" s="178"/>
      <c r="N109" s="178"/>
      <c r="O109" s="178"/>
      <c r="P109" s="178"/>
      <c r="Q109" s="178"/>
      <c r="R109" s="179"/>
      <c r="T109" s="104"/>
    </row>
    <row r="110" spans="1:20">
      <c r="A110" s="136"/>
      <c r="B110" s="136"/>
      <c r="C110" s="136" t="s">
        <v>197</v>
      </c>
      <c r="T110" s="136"/>
    </row>
    <row r="111" spans="1:20">
      <c r="A111" s="136"/>
      <c r="B111" s="136"/>
      <c r="C111" s="136" t="s">
        <v>200</v>
      </c>
      <c r="D111" s="136"/>
      <c r="E111" s="136"/>
      <c r="F111" s="136"/>
      <c r="G111" s="136"/>
      <c r="H111" s="136"/>
      <c r="I111" s="136"/>
      <c r="J111" s="136"/>
      <c r="K111" s="136"/>
      <c r="L111" s="136"/>
      <c r="M111" s="136"/>
      <c r="N111" s="136"/>
      <c r="O111" s="136"/>
      <c r="P111" s="136"/>
      <c r="Q111" s="136"/>
      <c r="R111" s="136"/>
      <c r="S111" s="136"/>
      <c r="T111" s="136" t="s">
        <v>201</v>
      </c>
    </row>
    <row r="114" spans="1:10">
      <c r="A114" s="136"/>
      <c r="B114" s="136"/>
      <c r="C114" s="136" t="s">
        <v>1398</v>
      </c>
      <c r="D114" s="136"/>
      <c r="E114" s="136"/>
      <c r="F114" s="136"/>
      <c r="G114" s="136"/>
      <c r="H114" s="136"/>
      <c r="I114" s="136"/>
      <c r="J114" s="136"/>
    </row>
    <row r="115" spans="1:10">
      <c r="A115" s="136"/>
      <c r="B115" s="136"/>
      <c r="C115" s="136"/>
      <c r="D115" s="136"/>
      <c r="E115" s="136"/>
      <c r="F115" s="136"/>
      <c r="G115" s="136"/>
      <c r="H115" s="136"/>
      <c r="I115" s="136"/>
      <c r="J115" s="136"/>
    </row>
    <row r="116" spans="1:10">
      <c r="A116" s="136"/>
      <c r="B116" s="136"/>
      <c r="C116" s="136"/>
      <c r="D116" s="136"/>
      <c r="E116" s="136" t="s">
        <v>55</v>
      </c>
      <c r="F116" s="136" t="s">
        <v>56</v>
      </c>
      <c r="G116" s="136" t="s">
        <v>55</v>
      </c>
      <c r="H116" s="136" t="s">
        <v>56</v>
      </c>
      <c r="I116" s="136"/>
      <c r="J116" s="136"/>
    </row>
    <row r="117" spans="1:10">
      <c r="A117" s="136"/>
      <c r="B117" s="136"/>
      <c r="C117" s="136" t="s">
        <v>198</v>
      </c>
      <c r="D117" s="136" t="s">
        <v>202</v>
      </c>
      <c r="E117" s="136"/>
      <c r="F117" s="136"/>
      <c r="G117" s="136"/>
      <c r="H117" s="136"/>
      <c r="I117" s="136" t="s">
        <v>197</v>
      </c>
      <c r="J117" s="136" t="s">
        <v>199</v>
      </c>
    </row>
    <row r="118" spans="1:10">
      <c r="A118" s="136"/>
      <c r="B118" s="136"/>
      <c r="C118" s="136" t="s">
        <v>202</v>
      </c>
      <c r="D118" s="189" t="s">
        <v>1587</v>
      </c>
      <c r="E118" s="189"/>
      <c r="F118" s="189"/>
      <c r="G118" s="189"/>
      <c r="H118" s="189"/>
      <c r="I118" s="89"/>
      <c r="J118" s="136"/>
    </row>
    <row r="119" spans="1:10">
      <c r="A119" s="136"/>
      <c r="B119" s="136"/>
      <c r="C119" s="136" t="s">
        <v>202</v>
      </c>
      <c r="D119" s="164" t="s">
        <v>969</v>
      </c>
      <c r="E119" s="165"/>
      <c r="F119" s="165"/>
      <c r="G119" s="165"/>
      <c r="H119" s="166"/>
      <c r="I119" s="66"/>
      <c r="J119" s="136"/>
    </row>
    <row r="120" spans="1:10">
      <c r="A120" s="136"/>
      <c r="B120" s="136"/>
      <c r="C120" s="136" t="s">
        <v>202</v>
      </c>
      <c r="D120" s="193" t="s">
        <v>1043</v>
      </c>
      <c r="E120" s="196" t="s">
        <v>98</v>
      </c>
      <c r="F120" s="197"/>
      <c r="G120" s="196" t="s">
        <v>99</v>
      </c>
      <c r="H120" s="197"/>
      <c r="J120" s="136"/>
    </row>
    <row r="121" spans="1:10">
      <c r="A121" s="136"/>
      <c r="B121" s="136"/>
      <c r="C121" s="136" t="s">
        <v>202</v>
      </c>
      <c r="D121" s="194"/>
      <c r="E121" s="196" t="s">
        <v>111</v>
      </c>
      <c r="F121" s="197"/>
      <c r="G121" s="196" t="s">
        <v>111</v>
      </c>
      <c r="H121" s="197"/>
      <c r="J121" s="136"/>
    </row>
    <row r="122" spans="1:10">
      <c r="A122" s="136"/>
      <c r="B122" s="136"/>
      <c r="C122" s="136" t="s">
        <v>202</v>
      </c>
      <c r="D122" s="195"/>
      <c r="E122" s="24" t="s">
        <v>96</v>
      </c>
      <c r="F122" s="24" t="s">
        <v>97</v>
      </c>
      <c r="G122" s="24" t="s">
        <v>96</v>
      </c>
      <c r="H122" s="24" t="s">
        <v>97</v>
      </c>
      <c r="J122" s="136"/>
    </row>
    <row r="123" spans="1:10" hidden="1">
      <c r="A123" s="136"/>
      <c r="B123" s="136"/>
      <c r="C123" s="136" t="s">
        <v>197</v>
      </c>
      <c r="J123" s="136"/>
    </row>
    <row r="124" spans="1:10">
      <c r="A124" s="136"/>
      <c r="B124" s="136" t="s">
        <v>658</v>
      </c>
      <c r="C124" s="136"/>
      <c r="D124" s="22" t="s">
        <v>1173</v>
      </c>
      <c r="E124" s="78"/>
      <c r="F124" s="78"/>
      <c r="G124" s="78"/>
      <c r="H124" s="78"/>
      <c r="J124" s="136"/>
    </row>
    <row r="125" spans="1:10">
      <c r="A125" s="136"/>
      <c r="B125" s="136" t="s">
        <v>936</v>
      </c>
      <c r="C125" s="136"/>
      <c r="D125" s="22" t="s">
        <v>1174</v>
      </c>
      <c r="E125" s="78"/>
      <c r="F125" s="78"/>
      <c r="G125" s="78"/>
      <c r="H125" s="78"/>
      <c r="J125" s="136"/>
    </row>
    <row r="126" spans="1:10">
      <c r="A126" s="136"/>
      <c r="B126" s="136" t="s">
        <v>252</v>
      </c>
      <c r="C126" s="136"/>
      <c r="D126" s="22" t="s">
        <v>1175</v>
      </c>
      <c r="E126" s="78"/>
      <c r="F126" s="78"/>
      <c r="G126" s="78"/>
      <c r="H126" s="78"/>
      <c r="J126" s="136"/>
    </row>
    <row r="127" spans="1:10">
      <c r="A127" s="136"/>
      <c r="B127" s="136" t="s">
        <v>658</v>
      </c>
      <c r="C127" s="136"/>
      <c r="D127" s="22" t="s">
        <v>1176</v>
      </c>
      <c r="E127" s="76"/>
      <c r="F127" s="76"/>
      <c r="G127" s="76"/>
      <c r="H127" s="76"/>
      <c r="J127" s="136"/>
    </row>
    <row r="128" spans="1:10">
      <c r="A128" s="136"/>
      <c r="B128" s="136" t="s">
        <v>936</v>
      </c>
      <c r="C128" s="136"/>
      <c r="D128" s="22" t="s">
        <v>1177</v>
      </c>
      <c r="E128" s="76"/>
      <c r="F128" s="76"/>
      <c r="G128" s="76"/>
      <c r="H128" s="76"/>
      <c r="J128" s="136"/>
    </row>
    <row r="129" spans="1:10">
      <c r="A129" s="136"/>
      <c r="B129" s="136" t="s">
        <v>252</v>
      </c>
      <c r="C129" s="136"/>
      <c r="D129" s="22" t="s">
        <v>1178</v>
      </c>
      <c r="E129" s="76"/>
      <c r="F129" s="76"/>
      <c r="G129" s="76"/>
      <c r="H129" s="76"/>
      <c r="J129" s="136"/>
    </row>
    <row r="130" spans="1:10">
      <c r="A130" s="136"/>
      <c r="B130" s="136"/>
      <c r="C130" s="136"/>
      <c r="D130" s="167" t="s">
        <v>1179</v>
      </c>
      <c r="E130" s="198"/>
      <c r="F130" s="198"/>
      <c r="G130" s="198"/>
      <c r="H130" s="198"/>
      <c r="J130" s="136"/>
    </row>
    <row r="131" spans="1:10" hidden="1">
      <c r="A131" s="136"/>
      <c r="B131" s="136"/>
      <c r="C131" s="136" t="s">
        <v>197</v>
      </c>
      <c r="J131" s="136"/>
    </row>
    <row r="132" spans="1:10" hidden="1">
      <c r="A132" s="136"/>
      <c r="B132" s="136"/>
      <c r="C132" s="136" t="s">
        <v>200</v>
      </c>
      <c r="D132" s="136"/>
      <c r="E132" s="136"/>
      <c r="F132" s="136"/>
      <c r="G132" s="136"/>
      <c r="H132" s="136"/>
      <c r="I132" s="136"/>
      <c r="J132" s="136" t="s">
        <v>201</v>
      </c>
    </row>
    <row r="133" spans="1:10" hidden="1"/>
    <row r="134" spans="1:10" hidden="1"/>
    <row r="135" spans="1:10" hidden="1"/>
    <row r="136" spans="1:10" hidden="1"/>
    <row r="137" spans="1:10" hidden="1"/>
    <row r="138" spans="1:10" hidden="1"/>
    <row r="139" spans="1:10" hidden="1"/>
    <row r="140" spans="1:10" hidden="1"/>
    <row r="141" spans="1:10" hidden="1"/>
    <row r="142" spans="1:10" hidden="1">
      <c r="A142" s="136"/>
      <c r="B142" s="136"/>
      <c r="C142" s="101" t="s">
        <v>1399</v>
      </c>
      <c r="D142" s="101"/>
      <c r="E142" s="136"/>
      <c r="F142" s="136"/>
      <c r="G142" s="136"/>
      <c r="H142" s="136"/>
      <c r="I142" s="136"/>
      <c r="J142" s="136"/>
    </row>
    <row r="143" spans="1:10" hidden="1">
      <c r="A143" s="136"/>
      <c r="B143" s="136"/>
      <c r="C143" s="136"/>
      <c r="D143" s="136"/>
      <c r="E143" s="136"/>
      <c r="F143" s="136"/>
      <c r="G143" s="136"/>
      <c r="H143" s="136"/>
      <c r="I143" s="136"/>
      <c r="J143" s="136"/>
    </row>
    <row r="144" spans="1:10" hidden="1">
      <c r="A144" s="136"/>
      <c r="B144" s="136"/>
      <c r="C144" s="136"/>
      <c r="D144" s="136"/>
      <c r="E144" s="136" t="s">
        <v>55</v>
      </c>
      <c r="F144" s="136" t="s">
        <v>56</v>
      </c>
      <c r="G144" s="136" t="s">
        <v>55</v>
      </c>
      <c r="H144" s="136" t="s">
        <v>56</v>
      </c>
      <c r="I144" s="136"/>
      <c r="J144" s="136"/>
    </row>
    <row r="145" spans="1:10" hidden="1">
      <c r="A145" s="136"/>
      <c r="B145" s="136"/>
      <c r="C145" s="136" t="s">
        <v>198</v>
      </c>
      <c r="D145" s="136" t="s">
        <v>202</v>
      </c>
      <c r="E145" s="136"/>
      <c r="F145" s="136"/>
      <c r="G145" s="136"/>
      <c r="H145" s="136"/>
      <c r="I145" s="136" t="s">
        <v>197</v>
      </c>
      <c r="J145" s="136" t="s">
        <v>199</v>
      </c>
    </row>
    <row r="146" spans="1:10">
      <c r="A146" s="136"/>
      <c r="B146" s="136"/>
      <c r="C146" s="136" t="s">
        <v>202</v>
      </c>
      <c r="D146" s="182" t="s">
        <v>1180</v>
      </c>
      <c r="E146" s="183"/>
      <c r="F146" s="183"/>
      <c r="G146" s="183"/>
      <c r="H146" s="184"/>
      <c r="J146" s="136"/>
    </row>
    <row r="147" spans="1:10" ht="15.75" hidden="1" customHeight="1">
      <c r="A147" s="136"/>
      <c r="B147" s="136"/>
      <c r="C147" s="136" t="s">
        <v>202</v>
      </c>
      <c r="D147" s="185"/>
      <c r="E147" s="186"/>
      <c r="F147" s="186"/>
      <c r="G147" s="186"/>
      <c r="H147" s="187"/>
      <c r="J147" s="136"/>
    </row>
    <row r="148" spans="1:10" hidden="1">
      <c r="A148" s="136"/>
      <c r="B148" s="136"/>
      <c r="C148" s="136" t="s">
        <v>197</v>
      </c>
      <c r="J148" s="136"/>
    </row>
    <row r="149" spans="1:10">
      <c r="A149" s="136"/>
      <c r="B149" s="136" t="s">
        <v>658</v>
      </c>
      <c r="C149" s="136"/>
      <c r="D149" s="22" t="s">
        <v>92</v>
      </c>
      <c r="E149" s="76"/>
      <c r="F149" s="76"/>
      <c r="G149" s="76"/>
      <c r="H149" s="76"/>
      <c r="J149" s="136"/>
    </row>
    <row r="150" spans="1:10">
      <c r="A150" s="136"/>
      <c r="B150" s="136" t="s">
        <v>658</v>
      </c>
      <c r="C150" s="136"/>
      <c r="D150" s="22" t="s">
        <v>93</v>
      </c>
      <c r="E150" s="76"/>
      <c r="F150" s="76"/>
      <c r="G150" s="76"/>
      <c r="H150" s="76"/>
      <c r="J150" s="136"/>
    </row>
    <row r="151" spans="1:10">
      <c r="A151" s="136"/>
      <c r="B151" s="136" t="s">
        <v>658</v>
      </c>
      <c r="C151" s="136"/>
      <c r="D151" s="22" t="s">
        <v>94</v>
      </c>
      <c r="E151" s="76"/>
      <c r="F151" s="76"/>
      <c r="G151" s="76"/>
      <c r="H151" s="76"/>
      <c r="J151" s="136"/>
    </row>
    <row r="152" spans="1:10">
      <c r="A152" s="136"/>
      <c r="B152" s="136" t="s">
        <v>658</v>
      </c>
      <c r="C152" s="136"/>
      <c r="D152" s="22" t="s">
        <v>95</v>
      </c>
      <c r="E152" s="76"/>
      <c r="F152" s="76"/>
      <c r="G152" s="76"/>
      <c r="H152" s="76"/>
      <c r="J152" s="136"/>
    </row>
    <row r="153" spans="1:10">
      <c r="A153" s="136"/>
      <c r="B153" s="136"/>
      <c r="C153" s="136" t="s">
        <v>197</v>
      </c>
      <c r="J153" s="136"/>
    </row>
    <row r="154" spans="1:10">
      <c r="A154" s="136"/>
      <c r="B154" s="136"/>
      <c r="C154" s="136" t="s">
        <v>200</v>
      </c>
      <c r="D154" s="136"/>
      <c r="E154" s="136"/>
      <c r="F154" s="136"/>
      <c r="G154" s="136"/>
      <c r="H154" s="136"/>
      <c r="I154" s="136"/>
      <c r="J154" s="136" t="s">
        <v>201</v>
      </c>
    </row>
  </sheetData>
  <mergeCells count="39">
    <mergeCell ref="P82:P83"/>
    <mergeCell ref="D1:N1"/>
    <mergeCell ref="E82:F82"/>
    <mergeCell ref="J82:L82"/>
    <mergeCell ref="D69:I69"/>
    <mergeCell ref="I82:I83"/>
    <mergeCell ref="D82:D83"/>
    <mergeCell ref="D13:N13"/>
    <mergeCell ref="G14:H14"/>
    <mergeCell ref="L14:L15"/>
    <mergeCell ref="D68:N68"/>
    <mergeCell ref="D67:I67"/>
    <mergeCell ref="K14:K15"/>
    <mergeCell ref="F14:F15"/>
    <mergeCell ref="E120:F120"/>
    <mergeCell ref="G120:H120"/>
    <mergeCell ref="M14:M15"/>
    <mergeCell ref="D65:N65"/>
    <mergeCell ref="E14:E15"/>
    <mergeCell ref="I14:I15"/>
    <mergeCell ref="J14:J15"/>
    <mergeCell ref="N14:N15"/>
    <mergeCell ref="D14:D15"/>
    <mergeCell ref="D146:H147"/>
    <mergeCell ref="D118:H118"/>
    <mergeCell ref="D80:R80"/>
    <mergeCell ref="M82:O82"/>
    <mergeCell ref="D120:D122"/>
    <mergeCell ref="D119:H119"/>
    <mergeCell ref="D81:R81"/>
    <mergeCell ref="G82:H82"/>
    <mergeCell ref="D109:R109"/>
    <mergeCell ref="D107:R107"/>
    <mergeCell ref="D108:R108"/>
    <mergeCell ref="E121:F121"/>
    <mergeCell ref="G121:H121"/>
    <mergeCell ref="D130:H130"/>
    <mergeCell ref="R82:R83"/>
    <mergeCell ref="Q82:Q83"/>
  </mergeCells>
  <phoneticPr fontId="5" type="noConversion"/>
  <dataValidations count="2">
    <dataValidation type="decimal" allowBlank="1" showInputMessage="1" showErrorMessage="1" errorTitle="Input Error" error="Please enter a numeric value between 0 and 99999999999999999" sqref="E149:H152 E127:H129 E85:Q106 E17:M34 E49:M49 E66:M66" xr:uid="{00000000-0002-0000-1200-000000000000}">
      <formula1>0</formula1>
      <formula2>99999999999999900</formula2>
    </dataValidation>
    <dataValidation type="whole" allowBlank="1" showInputMessage="1" showErrorMessage="1" errorTitle="Input Error" error="Please enter a Whole Number between 0 and 99999999999999999" sqref="E124:H126" xr:uid="{00000000-0002-0000-1200-000001000000}">
      <formula1>0</formula1>
      <formula2>99999999999999900</formula2>
    </dataValidation>
  </dataValidations>
  <hyperlinks>
    <hyperlink ref="E8" location="Navigation!A1" display="Back To Navigation Page" xr:uid="{00000000-0004-0000-1200-000000000000}"/>
  </hyperlink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172"/>
  <sheetViews>
    <sheetView topLeftCell="A5" workbookViewId="0">
      <selection activeCell="O13" sqref="O13"/>
    </sheetView>
  </sheetViews>
  <sheetFormatPr defaultRowHeight="15"/>
  <cols>
    <col min="1" max="1" width="9.140625" style="1"/>
    <col min="2" max="2" width="25.85546875" style="1" bestFit="1" customWidth="1"/>
    <col min="3" max="3" width="22.42578125" style="1" customWidth="1"/>
    <col min="4" max="4" width="17.140625" style="1" customWidth="1"/>
    <col min="5" max="6" width="9.140625" style="1"/>
    <col min="7" max="7" width="9.5703125" style="1" bestFit="1" customWidth="1"/>
    <col min="8"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2:13">
      <c r="J1" s="1" t="s">
        <v>550</v>
      </c>
      <c r="K1" s="1" t="s">
        <v>551</v>
      </c>
      <c r="L1" s="1" t="s">
        <v>596</v>
      </c>
      <c r="M1" s="1">
        <v>1</v>
      </c>
    </row>
    <row r="2" spans="2:13">
      <c r="J2" s="1" t="s">
        <v>552</v>
      </c>
      <c r="K2" s="1" t="s">
        <v>553</v>
      </c>
      <c r="L2" s="1" t="s">
        <v>597</v>
      </c>
      <c r="M2" s="1">
        <v>1000</v>
      </c>
    </row>
    <row r="3" spans="2:13">
      <c r="J3" s="1" t="s">
        <v>554</v>
      </c>
      <c r="K3" s="1" t="s">
        <v>555</v>
      </c>
      <c r="L3" s="1" t="s">
        <v>195</v>
      </c>
      <c r="M3" s="1">
        <v>100000</v>
      </c>
    </row>
    <row r="4" spans="2:13">
      <c r="J4" s="1" t="s">
        <v>556</v>
      </c>
      <c r="K4" s="1" t="s">
        <v>557</v>
      </c>
      <c r="L4" s="1" t="s">
        <v>598</v>
      </c>
      <c r="M4" s="1">
        <v>1000000</v>
      </c>
    </row>
    <row r="5" spans="2:13">
      <c r="J5" s="1" t="s">
        <v>558</v>
      </c>
      <c r="K5" s="1" t="s">
        <v>559</v>
      </c>
      <c r="L5" s="1" t="s">
        <v>599</v>
      </c>
      <c r="M5" s="1">
        <v>1000000000</v>
      </c>
    </row>
    <row r="6" spans="2:13">
      <c r="B6" s="6"/>
      <c r="C6" s="2" t="s">
        <v>606</v>
      </c>
      <c r="D6" s="2" t="s">
        <v>13</v>
      </c>
      <c r="J6" s="1" t="s">
        <v>611</v>
      </c>
      <c r="K6" s="1" t="s">
        <v>612</v>
      </c>
    </row>
    <row r="7" spans="2:13">
      <c r="B7" s="6"/>
      <c r="C7" s="2" t="s">
        <v>607</v>
      </c>
      <c r="D7" s="2" t="s">
        <v>195</v>
      </c>
      <c r="J7" s="1" t="s">
        <v>613</v>
      </c>
      <c r="K7" s="1" t="s">
        <v>614</v>
      </c>
    </row>
    <row r="8" spans="2:13">
      <c r="B8" s="7" t="s">
        <v>608</v>
      </c>
      <c r="C8" s="2" t="s">
        <v>592</v>
      </c>
      <c r="D8" s="15">
        <f>G8</f>
        <v>0</v>
      </c>
      <c r="G8" s="151"/>
      <c r="I8" s="8"/>
      <c r="J8" s="1" t="s">
        <v>615</v>
      </c>
      <c r="K8" s="1" t="s">
        <v>1182</v>
      </c>
    </row>
    <row r="9" spans="2:13">
      <c r="B9" s="7"/>
      <c r="C9" s="2" t="s">
        <v>593</v>
      </c>
      <c r="D9" s="15">
        <f>G9</f>
        <v>0</v>
      </c>
      <c r="G9" s="15"/>
      <c r="I9" s="8"/>
      <c r="J9" s="1" t="s">
        <v>1183</v>
      </c>
      <c r="K9" s="1" t="s">
        <v>1184</v>
      </c>
    </row>
    <row r="10" spans="2:13">
      <c r="B10" s="7" t="s">
        <v>609</v>
      </c>
      <c r="C10" s="2" t="s">
        <v>592</v>
      </c>
      <c r="D10" s="9">
        <f>StartUp!I8</f>
        <v>0</v>
      </c>
      <c r="G10" s="17">
        <v>41730</v>
      </c>
      <c r="J10" s="1" t="s">
        <v>1185</v>
      </c>
      <c r="K10" s="1" t="s">
        <v>1186</v>
      </c>
    </row>
    <row r="11" spans="2:13">
      <c r="B11" s="7"/>
      <c r="C11" s="2" t="s">
        <v>593</v>
      </c>
      <c r="D11" s="9">
        <f>StartUp!I9</f>
        <v>0</v>
      </c>
      <c r="J11" s="1" t="s">
        <v>1187</v>
      </c>
      <c r="K11" s="1" t="s">
        <v>1188</v>
      </c>
    </row>
    <row r="12" spans="2:13">
      <c r="B12" s="6"/>
      <c r="C12" s="3" t="s">
        <v>610</v>
      </c>
      <c r="D12" s="16">
        <f>D16</f>
        <v>0</v>
      </c>
      <c r="G12" s="17"/>
      <c r="J12" s="1" t="s">
        <v>1189</v>
      </c>
      <c r="K12" s="1" t="s">
        <v>1190</v>
      </c>
    </row>
    <row r="13" spans="2:13">
      <c r="B13" s="6"/>
      <c r="C13" s="2" t="s">
        <v>505</v>
      </c>
      <c r="D13" s="4"/>
      <c r="G13" s="17"/>
      <c r="J13" s="1" t="s">
        <v>1191</v>
      </c>
      <c r="K13" s="1" t="s">
        <v>1192</v>
      </c>
    </row>
    <row r="14" spans="2:13">
      <c r="B14" s="2" t="s">
        <v>44</v>
      </c>
      <c r="C14" s="2" t="s">
        <v>592</v>
      </c>
      <c r="D14" s="9">
        <f>StartUp!I8</f>
        <v>0</v>
      </c>
      <c r="G14" s="17">
        <v>41730</v>
      </c>
      <c r="J14" s="1" t="s">
        <v>1193</v>
      </c>
      <c r="K14" s="1" t="s">
        <v>1194</v>
      </c>
    </row>
    <row r="15" spans="2:13">
      <c r="B15" s="2"/>
      <c r="C15" s="2" t="s">
        <v>593</v>
      </c>
      <c r="D15" s="9">
        <f>StartUp!I9</f>
        <v>0</v>
      </c>
      <c r="G15" s="17">
        <v>41820</v>
      </c>
      <c r="J15" s="1" t="s">
        <v>1195</v>
      </c>
      <c r="K15" s="1" t="s">
        <v>1196</v>
      </c>
    </row>
    <row r="16" spans="2:13">
      <c r="B16" s="10" t="s">
        <v>185</v>
      </c>
      <c r="C16" s="10"/>
      <c r="D16" s="141"/>
      <c r="G16" s="17">
        <v>41640</v>
      </c>
      <c r="J16" s="1" t="s">
        <v>1197</v>
      </c>
      <c r="K16" s="1" t="s">
        <v>383</v>
      </c>
    </row>
    <row r="17" spans="2:11">
      <c r="B17" s="10" t="s">
        <v>186</v>
      </c>
      <c r="C17" s="10"/>
      <c r="D17" s="14"/>
      <c r="G17" s="17">
        <v>41728</v>
      </c>
      <c r="J17" s="1" t="s">
        <v>384</v>
      </c>
      <c r="K17" s="1" t="s">
        <v>912</v>
      </c>
    </row>
    <row r="18" spans="2:11">
      <c r="B18" s="10" t="s">
        <v>187</v>
      </c>
      <c r="C18" s="10"/>
      <c r="D18" s="10"/>
      <c r="G18" s="17"/>
      <c r="J18" s="1" t="s">
        <v>913</v>
      </c>
      <c r="K18" s="1" t="s">
        <v>914</v>
      </c>
    </row>
    <row r="19" spans="2:11">
      <c r="B19" s="10" t="s">
        <v>188</v>
      </c>
      <c r="C19" s="10"/>
      <c r="D19" s="10">
        <v>0</v>
      </c>
      <c r="G19" s="17"/>
      <c r="J19" s="1" t="s">
        <v>915</v>
      </c>
      <c r="K19" s="1" t="s">
        <v>916</v>
      </c>
    </row>
    <row r="20" spans="2:11">
      <c r="B20" s="10" t="s">
        <v>189</v>
      </c>
      <c r="C20" s="10"/>
      <c r="D20" s="10">
        <v>2010</v>
      </c>
      <c r="J20" s="1" t="s">
        <v>917</v>
      </c>
      <c r="K20" s="1" t="s">
        <v>918</v>
      </c>
    </row>
    <row r="21" spans="2:11">
      <c r="B21" s="11" t="s">
        <v>190</v>
      </c>
      <c r="C21" s="10"/>
      <c r="D21" s="12">
        <v>0</v>
      </c>
      <c r="J21" s="1" t="s">
        <v>919</v>
      </c>
      <c r="K21" s="1" t="s">
        <v>920</v>
      </c>
    </row>
    <row r="22" spans="2:11">
      <c r="B22" s="2" t="s">
        <v>84</v>
      </c>
      <c r="C22" s="2"/>
      <c r="D22" s="2" t="s">
        <v>196</v>
      </c>
      <c r="J22" s="1" t="s">
        <v>921</v>
      </c>
      <c r="K22" s="1" t="s">
        <v>1465</v>
      </c>
    </row>
    <row r="23" spans="2:11">
      <c r="B23" s="2" t="s">
        <v>85</v>
      </c>
      <c r="C23" s="2"/>
      <c r="D23" s="2"/>
      <c r="J23" s="1" t="s">
        <v>1466</v>
      </c>
      <c r="K23" s="1" t="s">
        <v>1467</v>
      </c>
    </row>
    <row r="24" spans="2:11">
      <c r="B24" s="2" t="s">
        <v>83</v>
      </c>
      <c r="C24" s="2"/>
      <c r="D24" s="15"/>
      <c r="J24" s="1" t="s">
        <v>1468</v>
      </c>
      <c r="K24" s="1" t="s">
        <v>1469</v>
      </c>
    </row>
    <row r="25" spans="2:11">
      <c r="B25" s="2" t="s">
        <v>1534</v>
      </c>
      <c r="C25" s="2"/>
      <c r="D25" s="2"/>
      <c r="G25" s="17">
        <v>41729</v>
      </c>
      <c r="J25" s="1" t="s">
        <v>1470</v>
      </c>
      <c r="K25" s="1" t="s">
        <v>1471</v>
      </c>
    </row>
    <row r="26" spans="2:11" s="145" customFormat="1">
      <c r="B26" s="6"/>
      <c r="C26" s="6"/>
      <c r="D26" s="6"/>
      <c r="G26" s="17"/>
    </row>
    <row r="27" spans="2:11">
      <c r="J27" s="1" t="s">
        <v>1472</v>
      </c>
      <c r="K27" s="1" t="s">
        <v>1473</v>
      </c>
    </row>
    <row r="28" spans="2:11">
      <c r="B28" s="145" t="s">
        <v>1534</v>
      </c>
      <c r="J28" s="1" t="s">
        <v>1474</v>
      </c>
      <c r="K28" s="1" t="s">
        <v>1475</v>
      </c>
    </row>
    <row r="29" spans="2:11">
      <c r="B29" s="6" t="s">
        <v>1665</v>
      </c>
      <c r="C29" s="145" t="s">
        <v>1678</v>
      </c>
      <c r="J29" s="1" t="s">
        <v>1476</v>
      </c>
      <c r="K29" s="1" t="s">
        <v>1477</v>
      </c>
    </row>
    <row r="30" spans="2:11">
      <c r="B30" s="142" t="s">
        <v>1667</v>
      </c>
      <c r="C30" s="145" t="s">
        <v>1678</v>
      </c>
      <c r="J30" s="1" t="s">
        <v>1478</v>
      </c>
      <c r="K30" s="1" t="s">
        <v>1479</v>
      </c>
    </row>
    <row r="31" spans="2:11">
      <c r="B31" s="142" t="s">
        <v>1674</v>
      </c>
      <c r="C31" s="142" t="s">
        <v>1675</v>
      </c>
      <c r="J31" s="1" t="s">
        <v>1480</v>
      </c>
      <c r="K31" s="1" t="s">
        <v>1481</v>
      </c>
    </row>
    <row r="32" spans="2:11">
      <c r="J32" s="1" t="s">
        <v>1482</v>
      </c>
      <c r="K32" s="1" t="s">
        <v>1483</v>
      </c>
    </row>
    <row r="33" spans="1:11">
      <c r="J33" s="1" t="s">
        <v>1484</v>
      </c>
      <c r="K33" s="1" t="s">
        <v>1485</v>
      </c>
    </row>
    <row r="34" spans="1:11">
      <c r="J34" s="1" t="s">
        <v>1486</v>
      </c>
      <c r="K34" s="1" t="s">
        <v>1487</v>
      </c>
    </row>
    <row r="35" spans="1:11">
      <c r="J35" s="1" t="s">
        <v>1488</v>
      </c>
      <c r="K35" s="1" t="s">
        <v>1489</v>
      </c>
    </row>
    <row r="36" spans="1:11">
      <c r="J36" s="1" t="s">
        <v>1490</v>
      </c>
      <c r="K36" s="1" t="s">
        <v>992</v>
      </c>
    </row>
    <row r="37" spans="1:11">
      <c r="J37" s="1" t="s">
        <v>14</v>
      </c>
      <c r="K37" s="1" t="s">
        <v>15</v>
      </c>
    </row>
    <row r="38" spans="1:11">
      <c r="J38" s="1" t="s">
        <v>16</v>
      </c>
      <c r="K38" s="1" t="s">
        <v>17</v>
      </c>
    </row>
    <row r="39" spans="1:11">
      <c r="J39" s="1" t="s">
        <v>18</v>
      </c>
      <c r="K39" s="1" t="s">
        <v>19</v>
      </c>
    </row>
    <row r="40" spans="1:11">
      <c r="B40" s="1" t="s">
        <v>192</v>
      </c>
      <c r="C40" s="1">
        <f>StartUp!D17</f>
        <v>0</v>
      </c>
    </row>
    <row r="41" spans="1:11">
      <c r="B41" s="1" t="s">
        <v>193</v>
      </c>
      <c r="C41" s="13" t="e">
        <f>#REF!</f>
        <v>#REF!</v>
      </c>
      <c r="J41" s="1" t="s">
        <v>20</v>
      </c>
      <c r="K41" s="1" t="s">
        <v>1495</v>
      </c>
    </row>
    <row r="42" spans="1:11">
      <c r="A42" s="1" t="s">
        <v>191</v>
      </c>
      <c r="B42" s="1" t="s">
        <v>194</v>
      </c>
      <c r="C42" s="1" t="e">
        <f>#REF!</f>
        <v>#REF!</v>
      </c>
      <c r="J42" s="1" t="s">
        <v>1496</v>
      </c>
      <c r="K42" s="1" t="s">
        <v>1497</v>
      </c>
    </row>
    <row r="43" spans="1:11">
      <c r="J43" s="1" t="s">
        <v>1498</v>
      </c>
      <c r="K43" s="1" t="s">
        <v>1499</v>
      </c>
    </row>
    <row r="44" spans="1:11">
      <c r="J44" s="1" t="s">
        <v>1500</v>
      </c>
      <c r="K44" s="1" t="s">
        <v>1501</v>
      </c>
    </row>
    <row r="45" spans="1:11">
      <c r="J45" s="1" t="s">
        <v>1502</v>
      </c>
      <c r="K45" s="1" t="s">
        <v>1503</v>
      </c>
    </row>
    <row r="46" spans="1:11">
      <c r="J46" s="1" t="s">
        <v>1504</v>
      </c>
      <c r="K46" s="1" t="s">
        <v>1505</v>
      </c>
    </row>
    <row r="47" spans="1:11">
      <c r="J47" s="1" t="s">
        <v>1506</v>
      </c>
      <c r="K47" s="1" t="s">
        <v>1507</v>
      </c>
    </row>
    <row r="48" spans="1:11">
      <c r="J48" s="1" t="s">
        <v>1508</v>
      </c>
      <c r="K48" s="1" t="s">
        <v>1509</v>
      </c>
    </row>
    <row r="49" spans="10:11">
      <c r="J49" s="1" t="s">
        <v>1510</v>
      </c>
      <c r="K49" s="1" t="s">
        <v>1511</v>
      </c>
    </row>
    <row r="50" spans="10:11">
      <c r="J50" s="1" t="s">
        <v>1512</v>
      </c>
      <c r="K50" s="1" t="s">
        <v>1513</v>
      </c>
    </row>
    <row r="51" spans="10:11">
      <c r="J51" s="1" t="s">
        <v>1514</v>
      </c>
      <c r="K51" s="1" t="s">
        <v>1515</v>
      </c>
    </row>
    <row r="52" spans="10:11">
      <c r="J52" s="1" t="s">
        <v>1516</v>
      </c>
      <c r="K52" s="1" t="s">
        <v>1517</v>
      </c>
    </row>
    <row r="53" spans="10:11">
      <c r="J53" s="1" t="s">
        <v>1518</v>
      </c>
      <c r="K53" s="1" t="s">
        <v>1519</v>
      </c>
    </row>
    <row r="54" spans="10:11">
      <c r="J54" s="1" t="s">
        <v>1520</v>
      </c>
      <c r="K54" s="1" t="s">
        <v>1521</v>
      </c>
    </row>
    <row r="55" spans="10:11">
      <c r="J55" s="1" t="s">
        <v>1522</v>
      </c>
      <c r="K55" s="1" t="s">
        <v>1523</v>
      </c>
    </row>
    <row r="56" spans="10:11">
      <c r="J56" s="1" t="s">
        <v>1524</v>
      </c>
      <c r="K56" s="1" t="s">
        <v>495</v>
      </c>
    </row>
    <row r="57" spans="10:11">
      <c r="J57" s="1" t="s">
        <v>496</v>
      </c>
      <c r="K57" s="1" t="s">
        <v>497</v>
      </c>
    </row>
    <row r="58" spans="10:11">
      <c r="J58" s="1" t="s">
        <v>498</v>
      </c>
      <c r="K58" s="1" t="s">
        <v>499</v>
      </c>
    </row>
    <row r="59" spans="10:11">
      <c r="J59" s="1" t="s">
        <v>500</v>
      </c>
      <c r="K59" s="1" t="s">
        <v>501</v>
      </c>
    </row>
    <row r="60" spans="10:11">
      <c r="J60" s="1" t="s">
        <v>502</v>
      </c>
      <c r="K60" s="1" t="s">
        <v>503</v>
      </c>
    </row>
    <row r="61" spans="10:11">
      <c r="J61" s="1" t="s">
        <v>504</v>
      </c>
      <c r="K61" s="1" t="s">
        <v>600</v>
      </c>
    </row>
    <row r="62" spans="10:11">
      <c r="J62" s="1" t="s">
        <v>601</v>
      </c>
      <c r="K62" s="1" t="s">
        <v>602</v>
      </c>
    </row>
    <row r="63" spans="10:11">
      <c r="J63" s="1" t="s">
        <v>603</v>
      </c>
      <c r="K63" s="1" t="s">
        <v>604</v>
      </c>
    </row>
    <row r="64" spans="10:11">
      <c r="J64" s="1" t="s">
        <v>605</v>
      </c>
      <c r="K64" s="1" t="s">
        <v>1013</v>
      </c>
    </row>
    <row r="65" spans="10:11">
      <c r="J65" s="1" t="s">
        <v>1014</v>
      </c>
      <c r="K65" s="1" t="s">
        <v>1015</v>
      </c>
    </row>
    <row r="66" spans="10:11">
      <c r="J66" s="1" t="s">
        <v>1016</v>
      </c>
      <c r="K66" s="1" t="s">
        <v>1017</v>
      </c>
    </row>
    <row r="67" spans="10:11">
      <c r="J67" s="1" t="s">
        <v>1018</v>
      </c>
      <c r="K67" s="1" t="s">
        <v>1019</v>
      </c>
    </row>
    <row r="68" spans="10:11">
      <c r="J68" s="1" t="s">
        <v>1020</v>
      </c>
      <c r="K68" s="1" t="s">
        <v>1021</v>
      </c>
    </row>
    <row r="69" spans="10:11">
      <c r="J69" s="1" t="s">
        <v>1022</v>
      </c>
      <c r="K69" s="1" t="s">
        <v>13</v>
      </c>
    </row>
    <row r="70" spans="10:11">
      <c r="J70" s="1" t="s">
        <v>993</v>
      </c>
      <c r="K70" s="1" t="s">
        <v>994</v>
      </c>
    </row>
    <row r="71" spans="10:11">
      <c r="J71" s="1" t="s">
        <v>995</v>
      </c>
      <c r="K71" s="1" t="s">
        <v>996</v>
      </c>
    </row>
    <row r="72" spans="10:11">
      <c r="J72" s="1" t="s">
        <v>997</v>
      </c>
      <c r="K72" s="1" t="s">
        <v>998</v>
      </c>
    </row>
    <row r="73" spans="10:11">
      <c r="J73" s="1" t="s">
        <v>999</v>
      </c>
      <c r="K73" s="1" t="s">
        <v>1000</v>
      </c>
    </row>
    <row r="74" spans="10:11">
      <c r="J74" s="1" t="s">
        <v>1001</v>
      </c>
      <c r="K74" s="1" t="s">
        <v>560</v>
      </c>
    </row>
    <row r="75" spans="10:11">
      <c r="J75" s="1" t="s">
        <v>561</v>
      </c>
      <c r="K75" s="1" t="s">
        <v>562</v>
      </c>
    </row>
    <row r="76" spans="10:11">
      <c r="J76" s="1" t="s">
        <v>563</v>
      </c>
      <c r="K76" s="1" t="s">
        <v>564</v>
      </c>
    </row>
    <row r="77" spans="10:11">
      <c r="J77" s="1" t="s">
        <v>565</v>
      </c>
      <c r="K77" s="1" t="s">
        <v>566</v>
      </c>
    </row>
    <row r="78" spans="10:11">
      <c r="J78" s="1" t="s">
        <v>567</v>
      </c>
      <c r="K78" s="1" t="s">
        <v>568</v>
      </c>
    </row>
    <row r="79" spans="10:11">
      <c r="J79" s="1" t="s">
        <v>569</v>
      </c>
      <c r="K79" s="1" t="s">
        <v>570</v>
      </c>
    </row>
    <row r="80" spans="10:11">
      <c r="J80" s="1" t="s">
        <v>571</v>
      </c>
      <c r="K80" s="1" t="s">
        <v>572</v>
      </c>
    </row>
    <row r="81" spans="10:11">
      <c r="J81" s="1" t="s">
        <v>573</v>
      </c>
      <c r="K81" s="1" t="s">
        <v>574</v>
      </c>
    </row>
    <row r="82" spans="10:11">
      <c r="J82" s="1" t="s">
        <v>575</v>
      </c>
      <c r="K82" s="1" t="s">
        <v>576</v>
      </c>
    </row>
    <row r="83" spans="10:11">
      <c r="J83" s="1" t="s">
        <v>577</v>
      </c>
      <c r="K83" s="1" t="s">
        <v>578</v>
      </c>
    </row>
    <row r="84" spans="10:11">
      <c r="J84" s="1" t="s">
        <v>579</v>
      </c>
      <c r="K84" s="1" t="s">
        <v>580</v>
      </c>
    </row>
    <row r="85" spans="10:11">
      <c r="J85" s="1" t="s">
        <v>581</v>
      </c>
      <c r="K85" s="1" t="s">
        <v>582</v>
      </c>
    </row>
    <row r="86" spans="10:11">
      <c r="J86" s="1" t="s">
        <v>583</v>
      </c>
      <c r="K86" s="1" t="s">
        <v>584</v>
      </c>
    </row>
    <row r="87" spans="10:11">
      <c r="J87" s="1" t="s">
        <v>585</v>
      </c>
      <c r="K87" s="1" t="s">
        <v>586</v>
      </c>
    </row>
    <row r="88" spans="10:11">
      <c r="J88" s="1" t="s">
        <v>587</v>
      </c>
      <c r="K88" s="1" t="s">
        <v>588</v>
      </c>
    </row>
    <row r="89" spans="10:11">
      <c r="J89" s="1" t="s">
        <v>589</v>
      </c>
      <c r="K89" s="1" t="s">
        <v>590</v>
      </c>
    </row>
    <row r="90" spans="10:11">
      <c r="J90" s="1" t="s">
        <v>591</v>
      </c>
      <c r="K90" s="1" t="s">
        <v>1002</v>
      </c>
    </row>
    <row r="91" spans="10:11">
      <c r="J91" s="1" t="s">
        <v>1003</v>
      </c>
      <c r="K91" s="1" t="s">
        <v>1004</v>
      </c>
    </row>
    <row r="92" spans="10:11">
      <c r="J92" s="1" t="s">
        <v>1005</v>
      </c>
      <c r="K92" s="1" t="s">
        <v>1006</v>
      </c>
    </row>
    <row r="93" spans="10:11">
      <c r="J93" s="1" t="s">
        <v>1007</v>
      </c>
      <c r="K93" s="1" t="s">
        <v>1008</v>
      </c>
    </row>
    <row r="94" spans="10:11">
      <c r="J94" s="1" t="s">
        <v>1009</v>
      </c>
      <c r="K94" s="1" t="s">
        <v>1010</v>
      </c>
    </row>
    <row r="95" spans="10:11">
      <c r="J95" s="1" t="s">
        <v>1011</v>
      </c>
      <c r="K95" s="1" t="s">
        <v>1012</v>
      </c>
    </row>
    <row r="96" spans="10:11">
      <c r="J96" s="1" t="s">
        <v>1374</v>
      </c>
      <c r="K96" s="1" t="s">
        <v>941</v>
      </c>
    </row>
    <row r="97" spans="10:11">
      <c r="J97" s="1" t="s">
        <v>942</v>
      </c>
      <c r="K97" s="1" t="s">
        <v>943</v>
      </c>
    </row>
    <row r="98" spans="10:11">
      <c r="J98" s="1" t="s">
        <v>944</v>
      </c>
      <c r="K98" s="1" t="s">
        <v>1561</v>
      </c>
    </row>
    <row r="99" spans="10:11">
      <c r="J99" s="1" t="s">
        <v>1562</v>
      </c>
      <c r="K99" s="1" t="s">
        <v>1563</v>
      </c>
    </row>
    <row r="100" spans="10:11">
      <c r="J100" s="1" t="s">
        <v>1564</v>
      </c>
      <c r="K100" s="1" t="s">
        <v>1565</v>
      </c>
    </row>
    <row r="101" spans="10:11">
      <c r="J101" s="1" t="s">
        <v>1566</v>
      </c>
      <c r="K101" s="1" t="s">
        <v>1567</v>
      </c>
    </row>
    <row r="102" spans="10:11">
      <c r="J102" s="1" t="s">
        <v>1568</v>
      </c>
      <c r="K102" s="1" t="s">
        <v>1569</v>
      </c>
    </row>
    <row r="103" spans="10:11">
      <c r="J103" s="1" t="s">
        <v>1570</v>
      </c>
      <c r="K103" s="1" t="s">
        <v>1571</v>
      </c>
    </row>
    <row r="104" spans="10:11">
      <c r="J104" s="1" t="s">
        <v>1572</v>
      </c>
      <c r="K104" s="1" t="s">
        <v>1573</v>
      </c>
    </row>
    <row r="105" spans="10:11">
      <c r="J105" s="1" t="s">
        <v>1574</v>
      </c>
      <c r="K105" s="1" t="s">
        <v>1575</v>
      </c>
    </row>
    <row r="106" spans="10:11">
      <c r="J106" s="1" t="s">
        <v>1576</v>
      </c>
      <c r="K106" s="1" t="s">
        <v>1577</v>
      </c>
    </row>
    <row r="107" spans="10:11">
      <c r="J107" s="1" t="s">
        <v>1578</v>
      </c>
      <c r="K107" s="1" t="s">
        <v>230</v>
      </c>
    </row>
    <row r="108" spans="10:11">
      <c r="J108" s="1" t="s">
        <v>231</v>
      </c>
      <c r="K108" s="1" t="s">
        <v>232</v>
      </c>
    </row>
    <row r="109" spans="10:11">
      <c r="J109" s="1" t="s">
        <v>233</v>
      </c>
      <c r="K109" s="1" t="s">
        <v>234</v>
      </c>
    </row>
    <row r="110" spans="10:11">
      <c r="J110" s="1" t="s">
        <v>235</v>
      </c>
      <c r="K110" s="1" t="s">
        <v>1288</v>
      </c>
    </row>
    <row r="111" spans="10:11">
      <c r="J111" s="1" t="s">
        <v>1289</v>
      </c>
      <c r="K111" s="1" t="s">
        <v>1290</v>
      </c>
    </row>
    <row r="112" spans="10:11">
      <c r="J112" s="1" t="s">
        <v>1291</v>
      </c>
      <c r="K112" s="1" t="s">
        <v>1292</v>
      </c>
    </row>
    <row r="113" spans="10:11">
      <c r="J113" s="1" t="s">
        <v>1293</v>
      </c>
      <c r="K113" s="1" t="s">
        <v>1294</v>
      </c>
    </row>
    <row r="114" spans="10:11">
      <c r="J114" s="1" t="s">
        <v>1295</v>
      </c>
      <c r="K114" s="1" t="s">
        <v>1296</v>
      </c>
    </row>
    <row r="115" spans="10:11">
      <c r="J115" s="1" t="s">
        <v>1297</v>
      </c>
      <c r="K115" s="1" t="s">
        <v>1298</v>
      </c>
    </row>
    <row r="116" spans="10:11">
      <c r="J116" s="1" t="s">
        <v>1299</v>
      </c>
      <c r="K116" s="1" t="s">
        <v>1300</v>
      </c>
    </row>
    <row r="117" spans="10:11">
      <c r="J117" s="1" t="s">
        <v>1301</v>
      </c>
      <c r="K117" s="1" t="s">
        <v>1302</v>
      </c>
    </row>
    <row r="118" spans="10:11">
      <c r="J118" s="1" t="s">
        <v>1303</v>
      </c>
      <c r="K118" s="1" t="s">
        <v>1304</v>
      </c>
    </row>
    <row r="119" spans="10:11">
      <c r="J119" s="1" t="s">
        <v>1305</v>
      </c>
      <c r="K119" s="1" t="s">
        <v>1306</v>
      </c>
    </row>
    <row r="120" spans="10:11">
      <c r="J120" s="1" t="s">
        <v>1323</v>
      </c>
      <c r="K120" s="1" t="s">
        <v>1324</v>
      </c>
    </row>
    <row r="121" spans="10:11">
      <c r="J121" s="1" t="s">
        <v>1325</v>
      </c>
      <c r="K121" s="1" t="s">
        <v>696</v>
      </c>
    </row>
    <row r="122" spans="10:11">
      <c r="J122" s="1" t="s">
        <v>697</v>
      </c>
      <c r="K122" s="1" t="s">
        <v>698</v>
      </c>
    </row>
    <row r="123" spans="10:11">
      <c r="J123" s="1" t="s">
        <v>699</v>
      </c>
      <c r="K123" s="1" t="s">
        <v>700</v>
      </c>
    </row>
    <row r="124" spans="10:11">
      <c r="J124" s="1" t="s">
        <v>701</v>
      </c>
      <c r="K124" s="1" t="s">
        <v>702</v>
      </c>
    </row>
    <row r="125" spans="10:11">
      <c r="J125" s="1" t="s">
        <v>703</v>
      </c>
      <c r="K125" s="1" t="s">
        <v>256</v>
      </c>
    </row>
    <row r="126" spans="10:11">
      <c r="J126" s="1" t="s">
        <v>257</v>
      </c>
      <c r="K126" s="1" t="s">
        <v>258</v>
      </c>
    </row>
    <row r="127" spans="10:11">
      <c r="J127" s="1" t="s">
        <v>259</v>
      </c>
      <c r="K127" s="1" t="s">
        <v>260</v>
      </c>
    </row>
    <row r="128" spans="10:11">
      <c r="J128" s="1" t="s">
        <v>261</v>
      </c>
      <c r="K128" s="1" t="s">
        <v>262</v>
      </c>
    </row>
    <row r="129" spans="10:11">
      <c r="J129" s="1" t="s">
        <v>263</v>
      </c>
      <c r="K129" s="1" t="s">
        <v>264</v>
      </c>
    </row>
    <row r="130" spans="10:11">
      <c r="J130" s="1" t="s">
        <v>265</v>
      </c>
      <c r="K130" s="1" t="s">
        <v>266</v>
      </c>
    </row>
    <row r="131" spans="10:11">
      <c r="J131" s="1" t="s">
        <v>267</v>
      </c>
      <c r="K131" s="1" t="s">
        <v>1358</v>
      </c>
    </row>
    <row r="132" spans="10:11">
      <c r="J132" s="1" t="s">
        <v>1359</v>
      </c>
      <c r="K132" s="1" t="s">
        <v>1360</v>
      </c>
    </row>
    <row r="133" spans="10:11">
      <c r="J133" s="1" t="s">
        <v>1361</v>
      </c>
      <c r="K133" s="1" t="s">
        <v>1362</v>
      </c>
    </row>
    <row r="134" spans="10:11">
      <c r="J134" s="1" t="s">
        <v>1363</v>
      </c>
      <c r="K134" s="1" t="s">
        <v>1364</v>
      </c>
    </row>
    <row r="135" spans="10:11">
      <c r="J135" s="1" t="s">
        <v>1365</v>
      </c>
      <c r="K135" s="1" t="s">
        <v>1366</v>
      </c>
    </row>
    <row r="136" spans="10:11">
      <c r="J136" s="1" t="s">
        <v>1367</v>
      </c>
      <c r="K136" s="1" t="s">
        <v>1368</v>
      </c>
    </row>
    <row r="137" spans="10:11">
      <c r="J137" s="1" t="s">
        <v>1369</v>
      </c>
      <c r="K137" s="1" t="s">
        <v>327</v>
      </c>
    </row>
    <row r="138" spans="10:11">
      <c r="J138" s="1" t="s">
        <v>328</v>
      </c>
      <c r="K138" s="1" t="s">
        <v>329</v>
      </c>
    </row>
    <row r="139" spans="10:11">
      <c r="J139" s="1" t="s">
        <v>330</v>
      </c>
      <c r="K139" s="1" t="s">
        <v>331</v>
      </c>
    </row>
    <row r="140" spans="10:11">
      <c r="J140" s="1" t="s">
        <v>332</v>
      </c>
      <c r="K140" s="1" t="s">
        <v>333</v>
      </c>
    </row>
    <row r="141" spans="10:11">
      <c r="J141" s="1" t="s">
        <v>334</v>
      </c>
      <c r="K141" s="1" t="s">
        <v>335</v>
      </c>
    </row>
    <row r="142" spans="10:11">
      <c r="J142" s="1" t="s">
        <v>336</v>
      </c>
      <c r="K142" s="1" t="s">
        <v>337</v>
      </c>
    </row>
    <row r="143" spans="10:11">
      <c r="J143" s="1" t="s">
        <v>338</v>
      </c>
      <c r="K143" s="1" t="s">
        <v>339</v>
      </c>
    </row>
    <row r="144" spans="10:11">
      <c r="J144" s="1" t="s">
        <v>340</v>
      </c>
      <c r="K144" s="1" t="s">
        <v>341</v>
      </c>
    </row>
    <row r="145" spans="10:11">
      <c r="J145" s="1" t="s">
        <v>422</v>
      </c>
      <c r="K145" s="1" t="s">
        <v>423</v>
      </c>
    </row>
    <row r="146" spans="10:11">
      <c r="J146" s="1" t="s">
        <v>424</v>
      </c>
      <c r="K146" s="1" t="s">
        <v>425</v>
      </c>
    </row>
    <row r="147" spans="10:11">
      <c r="J147" s="1" t="s">
        <v>426</v>
      </c>
      <c r="K147" s="1" t="s">
        <v>427</v>
      </c>
    </row>
    <row r="148" spans="10:11">
      <c r="J148" s="1" t="s">
        <v>428</v>
      </c>
      <c r="K148" s="1" t="s">
        <v>429</v>
      </c>
    </row>
    <row r="149" spans="10:11">
      <c r="J149" s="1" t="s">
        <v>430</v>
      </c>
      <c r="K149" s="1" t="s">
        <v>431</v>
      </c>
    </row>
    <row r="150" spans="10:11">
      <c r="J150" s="1" t="s">
        <v>432</v>
      </c>
      <c r="K150" s="1" t="s">
        <v>433</v>
      </c>
    </row>
    <row r="151" spans="10:11">
      <c r="J151" s="1" t="s">
        <v>434</v>
      </c>
      <c r="K151" s="1" t="s">
        <v>435</v>
      </c>
    </row>
    <row r="152" spans="10:11">
      <c r="J152" s="1" t="s">
        <v>436</v>
      </c>
      <c r="K152" s="1" t="s">
        <v>158</v>
      </c>
    </row>
    <row r="153" spans="10:11">
      <c r="J153" s="1" t="s">
        <v>159</v>
      </c>
      <c r="K153" s="1" t="s">
        <v>325</v>
      </c>
    </row>
    <row r="154" spans="10:11">
      <c r="J154" s="1" t="s">
        <v>326</v>
      </c>
      <c r="K154" s="1" t="s">
        <v>531</v>
      </c>
    </row>
    <row r="155" spans="10:11">
      <c r="J155" s="1" t="s">
        <v>532</v>
      </c>
      <c r="K155" s="1" t="s">
        <v>533</v>
      </c>
    </row>
    <row r="156" spans="10:11">
      <c r="J156" s="1" t="s">
        <v>534</v>
      </c>
      <c r="K156" s="1" t="s">
        <v>1310</v>
      </c>
    </row>
    <row r="157" spans="10:11">
      <c r="J157" s="1" t="s">
        <v>1311</v>
      </c>
      <c r="K157" s="1" t="s">
        <v>1312</v>
      </c>
    </row>
    <row r="158" spans="10:11">
      <c r="J158" s="1" t="s">
        <v>1313</v>
      </c>
      <c r="K158" s="1" t="s">
        <v>1314</v>
      </c>
    </row>
    <row r="159" spans="10:11">
      <c r="J159" s="1" t="s">
        <v>1315</v>
      </c>
      <c r="K159" s="1" t="s">
        <v>1316</v>
      </c>
    </row>
    <row r="160" spans="10:11">
      <c r="J160" s="1" t="s">
        <v>1317</v>
      </c>
      <c r="K160" s="1" t="s">
        <v>1318</v>
      </c>
    </row>
    <row r="161" spans="10:11">
      <c r="J161" s="1" t="s">
        <v>1319</v>
      </c>
      <c r="K161" s="1" t="s">
        <v>1320</v>
      </c>
    </row>
    <row r="162" spans="10:11">
      <c r="J162" s="1" t="s">
        <v>1321</v>
      </c>
      <c r="K162" s="1" t="s">
        <v>1322</v>
      </c>
    </row>
    <row r="163" spans="10:11">
      <c r="J163" s="1" t="s">
        <v>594</v>
      </c>
      <c r="K163" s="1" t="s">
        <v>595</v>
      </c>
    </row>
    <row r="164" spans="10:11">
      <c r="J164" s="1" t="s">
        <v>1307</v>
      </c>
      <c r="K164" s="1" t="s">
        <v>1308</v>
      </c>
    </row>
    <row r="165" spans="10:11">
      <c r="J165" s="1" t="s">
        <v>1309</v>
      </c>
      <c r="K165" s="1" t="s">
        <v>535</v>
      </c>
    </row>
    <row r="166" spans="10:11">
      <c r="J166" s="1" t="s">
        <v>536</v>
      </c>
      <c r="K166" s="1" t="s">
        <v>537</v>
      </c>
    </row>
    <row r="167" spans="10:11">
      <c r="J167" s="1" t="s">
        <v>538</v>
      </c>
      <c r="K167" s="1" t="s">
        <v>539</v>
      </c>
    </row>
    <row r="168" spans="10:11">
      <c r="J168" s="1" t="s">
        <v>540</v>
      </c>
      <c r="K168" s="1" t="s">
        <v>541</v>
      </c>
    </row>
    <row r="169" spans="10:11">
      <c r="J169" s="1" t="s">
        <v>542</v>
      </c>
      <c r="K169" s="1" t="s">
        <v>543</v>
      </c>
    </row>
    <row r="170" spans="10:11">
      <c r="J170" s="1" t="s">
        <v>544</v>
      </c>
      <c r="K170" s="1" t="s">
        <v>545</v>
      </c>
    </row>
    <row r="171" spans="10:11">
      <c r="J171" s="1" t="s">
        <v>546</v>
      </c>
      <c r="K171" s="1" t="s">
        <v>547</v>
      </c>
    </row>
    <row r="172" spans="10:11">
      <c r="J172" s="1" t="s">
        <v>548</v>
      </c>
      <c r="K172" s="1" t="s">
        <v>549</v>
      </c>
    </row>
  </sheetData>
  <sheetProtection selectLockedCells="1"/>
  <dataConsolidate/>
  <phoneticPr fontId="0" type="noConversion"/>
  <dataValidations count="2">
    <dataValidation type="list" allowBlank="1" showInputMessage="1" showErrorMessage="1" sqref="D6" xr:uid="{00000000-0002-0000-0100-000000000000}">
      <formula1>UnitList</formula1>
    </dataValidation>
    <dataValidation type="list" allowBlank="1" showInputMessage="1" showErrorMessage="1" sqref="D7" xr:uid="{00000000-0002-0000-0100-000001000000}">
      <formula1>ScaleList</formula1>
    </dataValidation>
  </dataValidations>
  <hyperlinks>
    <hyperlink ref="K23" r:id="rId1" display="http://www.xe.com/euro.htm" xr:uid="{00000000-0004-0000-0100-000000000000}"/>
    <hyperlink ref="K81" location="cfa" display="cfa" xr:uid="{00000000-0004-0000-0100-000001000000}"/>
    <hyperlink ref="K80" location="cfa" display="cfa" xr:uid="{00000000-0004-0000-0100-000002000000}"/>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O73"/>
  <sheetViews>
    <sheetView showGridLines="0" topLeftCell="E1" zoomScale="85" zoomScaleNormal="80" workbookViewId="0">
      <selection sqref="A1:C1048576"/>
    </sheetView>
  </sheetViews>
  <sheetFormatPr defaultRowHeight="15"/>
  <cols>
    <col min="1" max="1" width="5" hidden="1" customWidth="1"/>
    <col min="2" max="3" width="7.28515625" hidden="1" customWidth="1"/>
    <col min="4" max="4" width="9.5703125" hidden="1" customWidth="1"/>
    <col min="5" max="5" width="9.5703125" customWidth="1"/>
    <col min="6" max="6" width="40.140625" customWidth="1"/>
    <col min="7" max="12" width="28.7109375" customWidth="1"/>
  </cols>
  <sheetData>
    <row r="1" spans="1:15" ht="27.95" customHeight="1">
      <c r="A1" s="18" t="s">
        <v>1400</v>
      </c>
      <c r="D1" s="85" t="s">
        <v>1349</v>
      </c>
      <c r="E1" s="153" t="s">
        <v>972</v>
      </c>
      <c r="F1" s="153"/>
      <c r="G1" s="153"/>
      <c r="H1" s="153"/>
      <c r="I1" s="153"/>
      <c r="J1" s="153"/>
      <c r="K1" s="153"/>
      <c r="L1" s="153"/>
    </row>
    <row r="2" spans="1:15" ht="15" hidden="1" customHeight="1"/>
    <row r="3" spans="1:15" ht="15" hidden="1" customHeight="1"/>
    <row r="4" spans="1:15" ht="15" hidden="1" customHeight="1"/>
    <row r="5" spans="1:15" ht="15" hidden="1" customHeight="1"/>
    <row r="6" spans="1:15" ht="15" hidden="1" customHeight="1"/>
    <row r="8" spans="1:15">
      <c r="F8" s="48" t="s">
        <v>68</v>
      </c>
    </row>
    <row r="9" spans="1:15">
      <c r="A9" s="99"/>
      <c r="B9" s="99"/>
      <c r="C9" s="99" t="s">
        <v>1401</v>
      </c>
      <c r="D9" s="99"/>
      <c r="E9" s="99"/>
      <c r="F9" s="99"/>
      <c r="G9" s="99"/>
      <c r="H9" s="99"/>
      <c r="I9" s="99"/>
      <c r="J9" s="99"/>
      <c r="K9" s="99"/>
      <c r="L9" s="99"/>
      <c r="M9" s="99"/>
      <c r="N9" s="99"/>
      <c r="O9" s="59"/>
    </row>
    <row r="10" spans="1:15" hidden="1">
      <c r="A10" s="99"/>
      <c r="B10" s="99"/>
      <c r="C10" s="99"/>
      <c r="D10" s="99"/>
      <c r="E10" s="99"/>
      <c r="F10" s="99"/>
      <c r="G10" s="99" t="s">
        <v>1205</v>
      </c>
      <c r="H10" s="99" t="s">
        <v>1207</v>
      </c>
      <c r="I10" s="99" t="s">
        <v>1208</v>
      </c>
      <c r="J10" s="99" t="s">
        <v>620</v>
      </c>
      <c r="K10" s="99" t="s">
        <v>621</v>
      </c>
      <c r="L10" s="99" t="s">
        <v>622</v>
      </c>
      <c r="M10" s="99"/>
      <c r="N10" s="99"/>
      <c r="O10" s="59"/>
    </row>
    <row r="11" spans="1:15" hidden="1">
      <c r="A11" s="99"/>
      <c r="B11" s="99"/>
      <c r="C11" s="99"/>
      <c r="D11" s="99" t="s">
        <v>623</v>
      </c>
      <c r="E11" s="99"/>
      <c r="F11" s="99" t="s">
        <v>1036</v>
      </c>
      <c r="G11" s="99" t="s">
        <v>446</v>
      </c>
      <c r="H11" s="99" t="s">
        <v>446</v>
      </c>
      <c r="I11" s="99" t="s">
        <v>446</v>
      </c>
      <c r="J11" s="99" t="s">
        <v>446</v>
      </c>
      <c r="K11" s="99" t="s">
        <v>446</v>
      </c>
      <c r="L11" s="99" t="s">
        <v>446</v>
      </c>
      <c r="M11" s="99"/>
      <c r="N11" s="99"/>
      <c r="O11" s="59"/>
    </row>
    <row r="12" spans="1:15" hidden="1">
      <c r="A12" s="99"/>
      <c r="B12" s="99"/>
      <c r="C12" s="99" t="s">
        <v>198</v>
      </c>
      <c r="D12" s="99" t="s">
        <v>1463</v>
      </c>
      <c r="E12" s="99" t="s">
        <v>625</v>
      </c>
      <c r="F12" s="99" t="s">
        <v>1463</v>
      </c>
      <c r="G12" s="99"/>
      <c r="H12" s="99"/>
      <c r="I12" s="99"/>
      <c r="J12" s="99"/>
      <c r="K12" s="99"/>
      <c r="L12" s="99"/>
      <c r="M12" s="99" t="s">
        <v>197</v>
      </c>
      <c r="N12" s="99" t="s">
        <v>199</v>
      </c>
      <c r="O12" s="59"/>
    </row>
    <row r="13" spans="1:15">
      <c r="A13" s="99"/>
      <c r="B13" s="99"/>
      <c r="C13" s="99" t="s">
        <v>202</v>
      </c>
      <c r="D13" s="81"/>
      <c r="E13" s="161" t="s">
        <v>1587</v>
      </c>
      <c r="F13" s="162"/>
      <c r="G13" s="162"/>
      <c r="H13" s="162"/>
      <c r="I13" s="162"/>
      <c r="J13" s="162"/>
      <c r="K13" s="162"/>
      <c r="L13" s="163"/>
      <c r="M13" s="81"/>
      <c r="N13" s="99"/>
      <c r="O13" s="59"/>
    </row>
    <row r="14" spans="1:15">
      <c r="A14" s="99"/>
      <c r="B14" s="99"/>
      <c r="C14" s="99" t="s">
        <v>202</v>
      </c>
      <c r="D14" s="59"/>
      <c r="E14" s="164" t="s">
        <v>1120</v>
      </c>
      <c r="F14" s="165"/>
      <c r="G14" s="165"/>
      <c r="H14" s="165"/>
      <c r="I14" s="165"/>
      <c r="J14" s="165"/>
      <c r="K14" s="165"/>
      <c r="L14" s="166"/>
      <c r="M14" s="31"/>
      <c r="N14" s="99"/>
      <c r="O14" s="59"/>
    </row>
    <row r="15" spans="1:15">
      <c r="A15" s="99"/>
      <c r="B15" s="99"/>
      <c r="C15" s="99" t="s">
        <v>202</v>
      </c>
      <c r="D15" s="59"/>
      <c r="E15" s="164" t="s">
        <v>1121</v>
      </c>
      <c r="F15" s="165"/>
      <c r="G15" s="165"/>
      <c r="H15" s="165"/>
      <c r="I15" s="165"/>
      <c r="J15" s="165"/>
      <c r="K15" s="165"/>
      <c r="L15" s="166"/>
      <c r="M15" s="31"/>
      <c r="N15" s="99"/>
      <c r="O15" s="59"/>
    </row>
    <row r="16" spans="1:15" ht="30">
      <c r="A16" s="99"/>
      <c r="B16" s="99"/>
      <c r="C16" s="105" t="s">
        <v>202</v>
      </c>
      <c r="D16" s="60"/>
      <c r="E16" s="24" t="s">
        <v>626</v>
      </c>
      <c r="F16" s="24" t="s">
        <v>627</v>
      </c>
      <c r="G16" s="24" t="s">
        <v>628</v>
      </c>
      <c r="H16" s="24" t="s">
        <v>629</v>
      </c>
      <c r="I16" s="24" t="s">
        <v>278</v>
      </c>
      <c r="J16" s="24" t="s">
        <v>630</v>
      </c>
      <c r="K16" s="24" t="s">
        <v>631</v>
      </c>
      <c r="L16" s="24" t="s">
        <v>632</v>
      </c>
      <c r="M16" s="32"/>
      <c r="N16" s="99"/>
      <c r="O16" s="59"/>
    </row>
    <row r="17" spans="1:15" hidden="1">
      <c r="A17" s="99"/>
      <c r="B17" s="99"/>
      <c r="C17" s="99" t="s">
        <v>197</v>
      </c>
      <c r="D17" s="59"/>
      <c r="E17" s="31"/>
      <c r="F17" s="32"/>
      <c r="G17" s="32"/>
      <c r="H17" s="32"/>
      <c r="I17" s="32"/>
      <c r="J17" s="32"/>
      <c r="K17" s="32"/>
      <c r="L17" s="32"/>
      <c r="M17" s="32"/>
      <c r="N17" s="99"/>
      <c r="O17" s="59"/>
    </row>
    <row r="18" spans="1:15" ht="18" customHeight="1">
      <c r="A18" s="99"/>
      <c r="B18" s="99"/>
      <c r="C18" s="105"/>
      <c r="D18" s="61" t="s">
        <v>954</v>
      </c>
      <c r="E18" s="33">
        <v>1</v>
      </c>
      <c r="F18" s="65"/>
      <c r="G18" s="72"/>
      <c r="H18" s="72"/>
      <c r="I18" s="72"/>
      <c r="J18" s="72"/>
      <c r="K18" s="72"/>
      <c r="L18" s="72"/>
      <c r="M18" s="32"/>
      <c r="N18" s="99"/>
      <c r="O18" s="59"/>
    </row>
    <row r="19" spans="1:15" ht="15" customHeight="1">
      <c r="A19" s="99"/>
      <c r="B19" s="99"/>
      <c r="C19" s="99" t="s">
        <v>197</v>
      </c>
      <c r="D19" s="59"/>
      <c r="E19" s="31"/>
      <c r="F19" s="32"/>
      <c r="G19" s="32"/>
      <c r="H19" s="32"/>
      <c r="I19" s="32"/>
      <c r="J19" s="32"/>
      <c r="K19" s="32"/>
      <c r="L19" s="32"/>
      <c r="M19" s="32"/>
      <c r="N19" s="99"/>
      <c r="O19" s="59"/>
    </row>
    <row r="20" spans="1:15">
      <c r="A20" s="99"/>
      <c r="B20" s="99"/>
      <c r="C20" s="99" t="s">
        <v>200</v>
      </c>
      <c r="D20" s="99"/>
      <c r="E20" s="99"/>
      <c r="F20" s="99"/>
      <c r="G20" s="99"/>
      <c r="H20" s="99"/>
      <c r="I20" s="99"/>
      <c r="J20" s="99"/>
      <c r="K20" s="99"/>
      <c r="L20" s="99"/>
      <c r="M20" s="99"/>
      <c r="N20" s="99" t="s">
        <v>201</v>
      </c>
      <c r="O20" s="59"/>
    </row>
    <row r="21" spans="1:15">
      <c r="A21" s="32"/>
      <c r="B21" s="32"/>
      <c r="C21" s="32"/>
      <c r="D21" s="32"/>
      <c r="E21" s="32"/>
      <c r="F21" s="32"/>
      <c r="G21" s="32"/>
      <c r="H21" s="32"/>
      <c r="I21" s="32"/>
      <c r="J21" s="32"/>
      <c r="K21" s="32"/>
      <c r="L21" s="32"/>
      <c r="M21" s="32"/>
    </row>
    <row r="22" spans="1:15" hidden="1"/>
    <row r="23" spans="1:15" hidden="1"/>
    <row r="24" spans="1:15" hidden="1">
      <c r="A24" s="136"/>
      <c r="B24" s="136"/>
      <c r="C24" s="136" t="s">
        <v>633</v>
      </c>
      <c r="D24" s="136"/>
      <c r="E24" s="136"/>
      <c r="F24" s="136"/>
      <c r="G24" s="136"/>
      <c r="H24" s="136"/>
      <c r="I24" s="136"/>
      <c r="J24" s="136"/>
      <c r="K24" s="136"/>
      <c r="L24" s="136"/>
      <c r="M24" s="136"/>
      <c r="N24" s="136"/>
      <c r="O24" s="43"/>
    </row>
    <row r="25" spans="1:15" hidden="1">
      <c r="A25" s="136"/>
      <c r="B25" s="136"/>
      <c r="C25" s="136"/>
      <c r="D25" s="136"/>
      <c r="E25" s="136"/>
      <c r="F25" s="136"/>
      <c r="G25" s="136" t="s">
        <v>1205</v>
      </c>
      <c r="H25" s="136" t="s">
        <v>1207</v>
      </c>
      <c r="I25" s="136" t="s">
        <v>1208</v>
      </c>
      <c r="J25" s="136" t="s">
        <v>620</v>
      </c>
      <c r="K25" s="136" t="s">
        <v>621</v>
      </c>
      <c r="L25" s="136" t="s">
        <v>622</v>
      </c>
      <c r="M25" s="136"/>
      <c r="N25" s="136"/>
      <c r="O25" s="43"/>
    </row>
    <row r="26" spans="1:15" hidden="1">
      <c r="A26" s="136"/>
      <c r="B26" s="136"/>
      <c r="C26" s="136"/>
      <c r="D26" s="136" t="s">
        <v>623</v>
      </c>
      <c r="E26" s="136"/>
      <c r="F26" s="136" t="s">
        <v>624</v>
      </c>
      <c r="G26" s="136" t="s">
        <v>446</v>
      </c>
      <c r="H26" s="136" t="s">
        <v>446</v>
      </c>
      <c r="I26" s="136" t="s">
        <v>446</v>
      </c>
      <c r="J26" s="136" t="s">
        <v>446</v>
      </c>
      <c r="K26" s="136" t="s">
        <v>446</v>
      </c>
      <c r="L26" s="136" t="s">
        <v>446</v>
      </c>
      <c r="M26" s="136"/>
      <c r="N26" s="136"/>
      <c r="O26" s="43"/>
    </row>
    <row r="27" spans="1:15" hidden="1">
      <c r="A27" s="136"/>
      <c r="B27" s="136"/>
      <c r="C27" s="136" t="s">
        <v>198</v>
      </c>
      <c r="D27" s="136" t="s">
        <v>1463</v>
      </c>
      <c r="E27" s="136" t="s">
        <v>625</v>
      </c>
      <c r="F27" s="136" t="s">
        <v>1463</v>
      </c>
      <c r="G27" s="136"/>
      <c r="H27" s="136"/>
      <c r="I27" s="136"/>
      <c r="J27" s="136"/>
      <c r="K27" s="136"/>
      <c r="L27" s="136"/>
      <c r="M27" s="136" t="s">
        <v>197</v>
      </c>
      <c r="N27" s="136" t="s">
        <v>199</v>
      </c>
      <c r="O27" s="43"/>
    </row>
    <row r="28" spans="1:15">
      <c r="A28" s="99"/>
      <c r="B28" s="99"/>
      <c r="C28" s="99" t="s">
        <v>202</v>
      </c>
      <c r="D28" s="81"/>
      <c r="E28" s="161" t="s">
        <v>1587</v>
      </c>
      <c r="F28" s="162"/>
      <c r="G28" s="162"/>
      <c r="H28" s="162"/>
      <c r="I28" s="162"/>
      <c r="J28" s="162"/>
      <c r="K28" s="162"/>
      <c r="L28" s="163"/>
      <c r="M28" s="81"/>
      <c r="N28" s="99"/>
      <c r="O28" s="59"/>
    </row>
    <row r="29" spans="1:15">
      <c r="A29" s="136"/>
      <c r="B29" s="136"/>
      <c r="C29" s="136" t="s">
        <v>202</v>
      </c>
      <c r="D29" s="43"/>
      <c r="E29" s="164" t="s">
        <v>1122</v>
      </c>
      <c r="F29" s="165"/>
      <c r="G29" s="165"/>
      <c r="H29" s="165"/>
      <c r="I29" s="165"/>
      <c r="J29" s="165"/>
      <c r="K29" s="165"/>
      <c r="L29" s="166"/>
      <c r="M29" s="20"/>
      <c r="N29" s="136"/>
      <c r="O29" s="43"/>
    </row>
    <row r="30" spans="1:15" ht="30">
      <c r="A30" s="136"/>
      <c r="B30" s="136"/>
      <c r="C30" s="95" t="s">
        <v>202</v>
      </c>
      <c r="D30" s="58"/>
      <c r="E30" s="24" t="s">
        <v>626</v>
      </c>
      <c r="F30" s="24" t="s">
        <v>634</v>
      </c>
      <c r="G30" s="24" t="s">
        <v>628</v>
      </c>
      <c r="H30" s="24" t="s">
        <v>629</v>
      </c>
      <c r="I30" s="24" t="s">
        <v>278</v>
      </c>
      <c r="J30" s="24" t="s">
        <v>630</v>
      </c>
      <c r="K30" s="24" t="s">
        <v>631</v>
      </c>
      <c r="L30" s="24" t="s">
        <v>632</v>
      </c>
      <c r="N30" s="136"/>
      <c r="O30" s="43"/>
    </row>
    <row r="31" spans="1:15" hidden="1">
      <c r="A31" s="136"/>
      <c r="B31" s="136"/>
      <c r="C31" s="136" t="s">
        <v>197</v>
      </c>
      <c r="D31" s="43"/>
      <c r="E31" s="20"/>
      <c r="N31" s="136"/>
      <c r="O31" s="43"/>
    </row>
    <row r="32" spans="1:15" ht="18" customHeight="1">
      <c r="A32" s="136"/>
      <c r="B32" s="136"/>
      <c r="C32" s="95"/>
      <c r="D32" s="61" t="s">
        <v>954</v>
      </c>
      <c r="E32" s="33">
        <v>1</v>
      </c>
      <c r="F32" s="65"/>
      <c r="G32" s="72"/>
      <c r="H32" s="72"/>
      <c r="I32" s="72"/>
      <c r="J32" s="72"/>
      <c r="K32" s="72"/>
      <c r="L32" s="72"/>
      <c r="N32" s="136"/>
      <c r="O32" s="43"/>
    </row>
    <row r="33" spans="1:15" hidden="1">
      <c r="A33" s="136"/>
      <c r="B33" s="136"/>
      <c r="C33" s="136" t="s">
        <v>197</v>
      </c>
      <c r="N33" s="136"/>
    </row>
    <row r="34" spans="1:15" hidden="1">
      <c r="A34" s="136"/>
      <c r="B34" s="136"/>
      <c r="C34" s="136" t="s">
        <v>200</v>
      </c>
      <c r="D34" s="43"/>
      <c r="E34" s="20"/>
      <c r="N34" s="136"/>
      <c r="O34" s="43"/>
    </row>
    <row r="35" spans="1:15" hidden="1">
      <c r="A35" s="136"/>
      <c r="B35" s="136"/>
      <c r="C35" s="152"/>
      <c r="D35" s="136"/>
      <c r="E35" s="136"/>
      <c r="F35" s="136"/>
      <c r="G35" s="136"/>
      <c r="H35" s="136"/>
      <c r="I35" s="136"/>
      <c r="J35" s="136"/>
      <c r="K35" s="136"/>
      <c r="L35" s="136"/>
      <c r="M35" s="136"/>
      <c r="N35" s="136" t="s">
        <v>201</v>
      </c>
      <c r="O35" s="43"/>
    </row>
    <row r="36" spans="1:15">
      <c r="A36" s="66"/>
      <c r="B36" s="66"/>
      <c r="C36" s="67"/>
      <c r="D36" s="43"/>
      <c r="E36" s="205" t="s">
        <v>75</v>
      </c>
      <c r="F36" s="206"/>
      <c r="G36" s="207"/>
      <c r="H36" s="206"/>
      <c r="I36" s="206"/>
      <c r="J36" s="206"/>
      <c r="K36" s="206"/>
      <c r="L36" s="208"/>
      <c r="N36" s="66"/>
    </row>
    <row r="37" spans="1:15">
      <c r="A37" s="66"/>
      <c r="B37" s="66"/>
      <c r="C37" s="66"/>
      <c r="D37" s="66"/>
      <c r="E37" s="66"/>
      <c r="F37" s="66"/>
      <c r="G37" s="66"/>
      <c r="H37" s="66"/>
      <c r="I37" s="66"/>
      <c r="J37" s="66"/>
      <c r="K37" s="66"/>
      <c r="L37" s="66"/>
      <c r="M37" s="66"/>
      <c r="N37" s="66"/>
      <c r="O37" s="43"/>
    </row>
    <row r="39" spans="1:15">
      <c r="A39" s="20"/>
      <c r="B39" s="20"/>
      <c r="C39" s="20"/>
      <c r="D39" s="20"/>
      <c r="E39" s="20"/>
      <c r="F39" s="20"/>
    </row>
    <row r="40" spans="1:15" hidden="1"/>
    <row r="41" spans="1:15" hidden="1"/>
    <row r="42" spans="1:15" hidden="1"/>
    <row r="43" spans="1:15" hidden="1"/>
    <row r="44" spans="1:15" hidden="1"/>
    <row r="45" spans="1:15" hidden="1"/>
    <row r="46" spans="1:15" hidden="1">
      <c r="A46" s="136"/>
      <c r="B46" s="136"/>
      <c r="C46" s="136" t="s">
        <v>635</v>
      </c>
      <c r="D46" s="136"/>
      <c r="E46" s="136"/>
      <c r="F46" s="136"/>
      <c r="G46" s="136"/>
      <c r="H46" s="136"/>
      <c r="I46" s="136"/>
      <c r="J46" s="136"/>
      <c r="K46" s="136"/>
      <c r="L46" s="136"/>
      <c r="M46" s="136"/>
      <c r="N46" s="136"/>
    </row>
    <row r="47" spans="1:15" hidden="1">
      <c r="A47" s="136"/>
      <c r="B47" s="136"/>
      <c r="C47" s="136"/>
      <c r="D47" s="136"/>
      <c r="E47" s="136"/>
      <c r="F47" s="136"/>
      <c r="G47" s="136" t="s">
        <v>1205</v>
      </c>
      <c r="H47" s="136" t="s">
        <v>1207</v>
      </c>
      <c r="I47" s="136" t="s">
        <v>1208</v>
      </c>
      <c r="J47" s="136" t="s">
        <v>620</v>
      </c>
      <c r="K47" s="136" t="s">
        <v>621</v>
      </c>
      <c r="L47" s="136" t="s">
        <v>622</v>
      </c>
      <c r="M47" s="136"/>
      <c r="N47" s="136"/>
    </row>
    <row r="48" spans="1:15" hidden="1">
      <c r="A48" s="136"/>
      <c r="B48" s="136"/>
      <c r="C48" s="136"/>
      <c r="D48" s="136" t="s">
        <v>623</v>
      </c>
      <c r="E48" s="136"/>
      <c r="F48" s="99" t="s">
        <v>1036</v>
      </c>
      <c r="G48" s="136" t="s">
        <v>658</v>
      </c>
      <c r="H48" s="136" t="s">
        <v>658</v>
      </c>
      <c r="I48" s="136" t="s">
        <v>658</v>
      </c>
      <c r="J48" s="136" t="s">
        <v>658</v>
      </c>
      <c r="K48" s="136" t="s">
        <v>658</v>
      </c>
      <c r="L48" s="136" t="s">
        <v>658</v>
      </c>
      <c r="M48" s="136"/>
      <c r="N48" s="136"/>
    </row>
    <row r="49" spans="1:15" hidden="1">
      <c r="A49" s="136"/>
      <c r="B49" s="136"/>
      <c r="C49" s="136" t="s">
        <v>198</v>
      </c>
      <c r="D49" s="136" t="s">
        <v>1463</v>
      </c>
      <c r="E49" s="136" t="s">
        <v>625</v>
      </c>
      <c r="F49" s="136" t="s">
        <v>1463</v>
      </c>
      <c r="G49" s="136"/>
      <c r="H49" s="136"/>
      <c r="I49" s="136"/>
      <c r="J49" s="136"/>
      <c r="K49" s="136"/>
      <c r="L49" s="136"/>
      <c r="M49" s="136" t="s">
        <v>197</v>
      </c>
      <c r="N49" s="136" t="s">
        <v>199</v>
      </c>
    </row>
    <row r="50" spans="1:15">
      <c r="A50" s="99"/>
      <c r="B50" s="99"/>
      <c r="C50" s="99" t="s">
        <v>202</v>
      </c>
      <c r="D50" s="81"/>
      <c r="E50" s="161" t="s">
        <v>1587</v>
      </c>
      <c r="F50" s="162"/>
      <c r="G50" s="162"/>
      <c r="H50" s="162"/>
      <c r="I50" s="162"/>
      <c r="J50" s="162"/>
      <c r="K50" s="162"/>
      <c r="L50" s="163"/>
      <c r="M50" s="81"/>
      <c r="N50" s="99"/>
      <c r="O50" s="59"/>
    </row>
    <row r="51" spans="1:15">
      <c r="A51" s="136"/>
      <c r="B51" s="136"/>
      <c r="C51" s="136" t="s">
        <v>202</v>
      </c>
      <c r="D51" s="43"/>
      <c r="E51" s="164" t="s">
        <v>74</v>
      </c>
      <c r="F51" s="165"/>
      <c r="G51" s="165"/>
      <c r="H51" s="165"/>
      <c r="I51" s="165"/>
      <c r="J51" s="165"/>
      <c r="K51" s="165"/>
      <c r="L51" s="166"/>
      <c r="M51" s="20"/>
      <c r="N51" s="136"/>
    </row>
    <row r="52" spans="1:15">
      <c r="A52" s="136"/>
      <c r="B52" s="136"/>
      <c r="C52" s="136" t="s">
        <v>202</v>
      </c>
      <c r="D52" s="43"/>
      <c r="E52" s="164" t="s">
        <v>1121</v>
      </c>
      <c r="F52" s="165"/>
      <c r="G52" s="165"/>
      <c r="H52" s="165"/>
      <c r="I52" s="165"/>
      <c r="J52" s="165"/>
      <c r="K52" s="165"/>
      <c r="L52" s="166"/>
      <c r="M52" s="20"/>
      <c r="N52" s="136"/>
    </row>
    <row r="53" spans="1:15" ht="30">
      <c r="A53" s="136"/>
      <c r="B53" s="136"/>
      <c r="C53" s="95" t="s">
        <v>202</v>
      </c>
      <c r="D53" s="58"/>
      <c r="E53" s="24" t="s">
        <v>626</v>
      </c>
      <c r="F53" s="24" t="s">
        <v>1118</v>
      </c>
      <c r="G53" s="24" t="s">
        <v>628</v>
      </c>
      <c r="H53" s="24" t="s">
        <v>629</v>
      </c>
      <c r="I53" s="24" t="s">
        <v>278</v>
      </c>
      <c r="J53" s="24" t="s">
        <v>630</v>
      </c>
      <c r="K53" s="24" t="s">
        <v>631</v>
      </c>
      <c r="L53" s="24" t="s">
        <v>632</v>
      </c>
      <c r="N53" s="136"/>
    </row>
    <row r="54" spans="1:15" hidden="1">
      <c r="A54" s="136"/>
      <c r="B54" s="136"/>
      <c r="C54" s="136" t="s">
        <v>197</v>
      </c>
      <c r="D54" s="43"/>
      <c r="N54" s="136"/>
    </row>
    <row r="55" spans="1:15" ht="18" customHeight="1">
      <c r="A55" s="136"/>
      <c r="B55" s="136"/>
      <c r="C55" s="95"/>
      <c r="D55" s="61" t="s">
        <v>954</v>
      </c>
      <c r="E55" s="33">
        <v>1</v>
      </c>
      <c r="F55" s="65"/>
      <c r="G55" s="72"/>
      <c r="H55" s="72"/>
      <c r="I55" s="72"/>
      <c r="J55" s="72"/>
      <c r="K55" s="72"/>
      <c r="L55" s="72"/>
      <c r="N55" s="136"/>
    </row>
    <row r="56" spans="1:15">
      <c r="A56" s="136"/>
      <c r="B56" s="136"/>
      <c r="C56" s="136" t="s">
        <v>197</v>
      </c>
      <c r="D56" s="43"/>
      <c r="N56" s="136"/>
    </row>
    <row r="57" spans="1:15">
      <c r="A57" s="136"/>
      <c r="B57" s="136"/>
      <c r="C57" s="136" t="s">
        <v>200</v>
      </c>
      <c r="D57" s="136"/>
      <c r="E57" s="136"/>
      <c r="F57" s="136"/>
      <c r="G57" s="136"/>
      <c r="H57" s="136"/>
      <c r="I57" s="136"/>
      <c r="J57" s="136"/>
      <c r="K57" s="136"/>
      <c r="L57" s="136"/>
      <c r="M57" s="136"/>
      <c r="N57" s="136" t="s">
        <v>201</v>
      </c>
    </row>
    <row r="59" spans="1:15" hidden="1"/>
    <row r="60" spans="1:15" hidden="1"/>
    <row r="61" spans="1:15" hidden="1"/>
    <row r="62" spans="1:15" hidden="1"/>
    <row r="63" spans="1:15" hidden="1">
      <c r="A63" s="136"/>
      <c r="B63" s="136"/>
      <c r="C63" s="136" t="s">
        <v>1119</v>
      </c>
      <c r="D63" s="136"/>
      <c r="E63" s="136"/>
      <c r="F63" s="136"/>
      <c r="G63" s="136"/>
      <c r="H63" s="136"/>
      <c r="I63" s="136"/>
      <c r="J63" s="136"/>
      <c r="K63" s="136"/>
      <c r="L63" s="136"/>
      <c r="M63" s="136"/>
      <c r="N63" s="136"/>
    </row>
    <row r="64" spans="1:15" hidden="1">
      <c r="A64" s="136"/>
      <c r="B64" s="136"/>
      <c r="C64" s="136"/>
      <c r="D64" s="136"/>
      <c r="E64" s="136"/>
      <c r="F64" s="136"/>
      <c r="G64" s="136" t="s">
        <v>1205</v>
      </c>
      <c r="H64" s="136" t="s">
        <v>1207</v>
      </c>
      <c r="I64" s="136" t="s">
        <v>1208</v>
      </c>
      <c r="J64" s="136" t="s">
        <v>620</v>
      </c>
      <c r="K64" s="136" t="s">
        <v>621</v>
      </c>
      <c r="L64" s="136" t="s">
        <v>622</v>
      </c>
      <c r="M64" s="136"/>
      <c r="N64" s="136"/>
    </row>
    <row r="65" spans="1:15" hidden="1">
      <c r="A65" s="136"/>
      <c r="B65" s="136"/>
      <c r="C65" s="136"/>
      <c r="D65" s="136" t="s">
        <v>623</v>
      </c>
      <c r="E65" s="136"/>
      <c r="F65" s="136" t="s">
        <v>624</v>
      </c>
      <c r="G65" s="136" t="s">
        <v>658</v>
      </c>
      <c r="H65" s="136" t="s">
        <v>658</v>
      </c>
      <c r="I65" s="136" t="s">
        <v>658</v>
      </c>
      <c r="J65" s="136" t="s">
        <v>658</v>
      </c>
      <c r="K65" s="136" t="s">
        <v>658</v>
      </c>
      <c r="L65" s="136" t="s">
        <v>658</v>
      </c>
      <c r="M65" s="136"/>
      <c r="N65" s="136"/>
    </row>
    <row r="66" spans="1:15" hidden="1">
      <c r="A66" s="136"/>
      <c r="B66" s="136"/>
      <c r="C66" s="136" t="s">
        <v>198</v>
      </c>
      <c r="D66" s="136" t="s">
        <v>1463</v>
      </c>
      <c r="E66" s="136" t="s">
        <v>625</v>
      </c>
      <c r="F66" s="136" t="s">
        <v>1463</v>
      </c>
      <c r="G66" s="136"/>
      <c r="H66" s="136"/>
      <c r="I66" s="136"/>
      <c r="J66" s="136"/>
      <c r="K66" s="136"/>
      <c r="L66" s="136"/>
      <c r="M66" s="136" t="s">
        <v>197</v>
      </c>
      <c r="N66" s="136" t="s">
        <v>199</v>
      </c>
    </row>
    <row r="67" spans="1:15">
      <c r="A67" s="99"/>
      <c r="B67" s="99"/>
      <c r="C67" s="99" t="s">
        <v>202</v>
      </c>
      <c r="D67" s="81"/>
      <c r="E67" s="161" t="s">
        <v>1587</v>
      </c>
      <c r="F67" s="162"/>
      <c r="G67" s="162"/>
      <c r="H67" s="162"/>
      <c r="I67" s="162"/>
      <c r="J67" s="162"/>
      <c r="K67" s="162"/>
      <c r="L67" s="163"/>
      <c r="M67" s="81"/>
      <c r="N67" s="99"/>
      <c r="O67" s="59"/>
    </row>
    <row r="68" spans="1:15">
      <c r="A68" s="136"/>
      <c r="B68" s="136"/>
      <c r="C68" s="136" t="s">
        <v>202</v>
      </c>
      <c r="D68" s="43"/>
      <c r="E68" s="164" t="s">
        <v>1122</v>
      </c>
      <c r="F68" s="165"/>
      <c r="G68" s="165"/>
      <c r="H68" s="165"/>
      <c r="I68" s="165"/>
      <c r="J68" s="165"/>
      <c r="K68" s="165"/>
      <c r="L68" s="166"/>
      <c r="M68" s="20"/>
      <c r="N68" s="136"/>
    </row>
    <row r="69" spans="1:15" ht="30">
      <c r="A69" s="136"/>
      <c r="B69" s="136"/>
      <c r="C69" s="95" t="s">
        <v>202</v>
      </c>
      <c r="D69" s="58"/>
      <c r="E69" s="24" t="s">
        <v>626</v>
      </c>
      <c r="F69" s="24" t="s">
        <v>634</v>
      </c>
      <c r="G69" s="24" t="s">
        <v>628</v>
      </c>
      <c r="H69" s="24" t="s">
        <v>629</v>
      </c>
      <c r="I69" s="24" t="s">
        <v>278</v>
      </c>
      <c r="J69" s="24" t="s">
        <v>630</v>
      </c>
      <c r="K69" s="24" t="s">
        <v>631</v>
      </c>
      <c r="L69" s="24" t="s">
        <v>632</v>
      </c>
      <c r="N69" s="136"/>
    </row>
    <row r="70" spans="1:15" hidden="1">
      <c r="A70" s="136"/>
      <c r="B70" s="136"/>
      <c r="C70" s="136" t="s">
        <v>197</v>
      </c>
      <c r="D70" s="43"/>
      <c r="N70" s="136"/>
    </row>
    <row r="71" spans="1:15" ht="18" customHeight="1">
      <c r="A71" s="136"/>
      <c r="B71" s="136"/>
      <c r="C71" s="95"/>
      <c r="D71" s="61" t="s">
        <v>954</v>
      </c>
      <c r="E71" s="33">
        <v>1</v>
      </c>
      <c r="F71" s="65"/>
      <c r="G71" s="72"/>
      <c r="H71" s="72"/>
      <c r="I71" s="72"/>
      <c r="J71" s="72"/>
      <c r="K71" s="72"/>
      <c r="L71" s="72"/>
      <c r="N71" s="136"/>
    </row>
    <row r="72" spans="1:15">
      <c r="A72" s="136"/>
      <c r="B72" s="136"/>
      <c r="C72" s="136" t="s">
        <v>197</v>
      </c>
      <c r="D72" s="43"/>
      <c r="N72" s="136"/>
    </row>
    <row r="73" spans="1:15">
      <c r="A73" s="136"/>
      <c r="B73" s="136"/>
      <c r="C73" s="136" t="s">
        <v>200</v>
      </c>
      <c r="D73" s="136"/>
      <c r="E73" s="136"/>
      <c r="F73" s="136"/>
      <c r="G73" s="136"/>
      <c r="H73" s="136"/>
      <c r="I73" s="136"/>
      <c r="J73" s="136"/>
      <c r="K73" s="136"/>
      <c r="L73" s="136"/>
      <c r="M73" s="136"/>
      <c r="N73" s="136" t="s">
        <v>201</v>
      </c>
    </row>
  </sheetData>
  <mergeCells count="12">
    <mergeCell ref="E1:L1"/>
    <mergeCell ref="E13:L13"/>
    <mergeCell ref="E28:L28"/>
    <mergeCell ref="E50:L50"/>
    <mergeCell ref="E68:L68"/>
    <mergeCell ref="E14:L14"/>
    <mergeCell ref="E15:L15"/>
    <mergeCell ref="E29:L29"/>
    <mergeCell ref="E51:L51"/>
    <mergeCell ref="E52:L52"/>
    <mergeCell ref="E36:L36"/>
    <mergeCell ref="E67:L67"/>
  </mergeCells>
  <phoneticPr fontId="5" type="noConversion"/>
  <dataValidations count="1">
    <dataValidation type="decimal" allowBlank="1" showInputMessage="1" showErrorMessage="1" errorTitle="Input Error" error="Please enter a numeric value between 0 and 99999999999999999" sqref="G71:L71 G18:L18 G32:L32 G55:L55" xr:uid="{00000000-0002-0000-1300-000000000000}">
      <formula1>0</formula1>
      <formula2>99999999999999900</formula2>
    </dataValidation>
  </dataValidations>
  <hyperlinks>
    <hyperlink ref="F8" location="Navigation!A1" display="Back To Navigation Page" xr:uid="{00000000-0004-0000-1300-000000000000}"/>
  </hyperlink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O72"/>
  <sheetViews>
    <sheetView showGridLines="0" topLeftCell="E1" zoomScale="85" zoomScaleNormal="85" workbookViewId="0">
      <selection sqref="A1:C1048576"/>
    </sheetView>
  </sheetViews>
  <sheetFormatPr defaultRowHeight="15"/>
  <cols>
    <col min="1" max="1" width="12.5703125" hidden="1" customWidth="1"/>
    <col min="2" max="2" width="13.5703125" hidden="1" customWidth="1"/>
    <col min="3" max="3" width="18.140625" hidden="1" customWidth="1"/>
    <col min="4" max="4" width="18.7109375" hidden="1" customWidth="1"/>
    <col min="5" max="5" width="8.28515625" customWidth="1"/>
    <col min="6" max="6" width="34.28515625" customWidth="1"/>
    <col min="7" max="12" width="28.7109375" customWidth="1"/>
  </cols>
  <sheetData>
    <row r="1" spans="1:15" ht="27.95" customHeight="1">
      <c r="A1" s="18" t="s">
        <v>1400</v>
      </c>
      <c r="D1" s="85" t="s">
        <v>1350</v>
      </c>
      <c r="E1" s="153" t="s">
        <v>973</v>
      </c>
      <c r="F1" s="153"/>
      <c r="G1" s="153"/>
      <c r="H1" s="153"/>
      <c r="I1" s="153"/>
      <c r="J1" s="153"/>
      <c r="K1" s="153"/>
      <c r="L1" s="153"/>
    </row>
    <row r="2" spans="1:15" hidden="1"/>
    <row r="3" spans="1:15" hidden="1"/>
    <row r="4" spans="1:15" hidden="1"/>
    <row r="5" spans="1:15" hidden="1"/>
    <row r="6" spans="1:15" hidden="1"/>
    <row r="7" spans="1:15" hidden="1"/>
    <row r="9" spans="1:15">
      <c r="F9" s="48" t="s">
        <v>68</v>
      </c>
    </row>
    <row r="10" spans="1:15">
      <c r="A10" s="99"/>
      <c r="B10" s="99"/>
      <c r="C10" s="99" t="s">
        <v>1401</v>
      </c>
      <c r="D10" s="99"/>
      <c r="E10" s="99"/>
      <c r="F10" s="99"/>
      <c r="G10" s="99"/>
      <c r="H10" s="99"/>
      <c r="I10" s="99"/>
      <c r="J10" s="99"/>
      <c r="K10" s="99"/>
      <c r="L10" s="99"/>
      <c r="M10" s="99"/>
      <c r="N10" s="99"/>
      <c r="O10" s="59"/>
    </row>
    <row r="11" spans="1:15" hidden="1">
      <c r="A11" s="99"/>
      <c r="B11" s="99"/>
      <c r="C11" s="99"/>
      <c r="D11" s="99"/>
      <c r="E11" s="99"/>
      <c r="F11" s="99"/>
      <c r="G11" s="99" t="s">
        <v>1205</v>
      </c>
      <c r="H11" s="99" t="s">
        <v>1207</v>
      </c>
      <c r="I11" s="99" t="s">
        <v>1208</v>
      </c>
      <c r="J11" s="99" t="s">
        <v>620</v>
      </c>
      <c r="K11" s="99" t="s">
        <v>621</v>
      </c>
      <c r="L11" s="99" t="s">
        <v>622</v>
      </c>
      <c r="M11" s="99"/>
      <c r="N11" s="99"/>
      <c r="O11" s="59"/>
    </row>
    <row r="12" spans="1:15" hidden="1">
      <c r="A12" s="99"/>
      <c r="B12" s="99"/>
      <c r="C12" s="99"/>
      <c r="D12" s="99" t="s">
        <v>623</v>
      </c>
      <c r="E12" s="99"/>
      <c r="F12" s="99" t="s">
        <v>1036</v>
      </c>
      <c r="G12" s="99" t="s">
        <v>446</v>
      </c>
      <c r="H12" s="99" t="s">
        <v>446</v>
      </c>
      <c r="I12" s="99" t="s">
        <v>446</v>
      </c>
      <c r="J12" s="99" t="s">
        <v>446</v>
      </c>
      <c r="K12" s="99" t="s">
        <v>446</v>
      </c>
      <c r="L12" s="99" t="s">
        <v>446</v>
      </c>
      <c r="M12" s="99"/>
      <c r="N12" s="99"/>
      <c r="O12" s="59"/>
    </row>
    <row r="13" spans="1:15" hidden="1">
      <c r="A13" s="99"/>
      <c r="B13" s="99"/>
      <c r="C13" s="99" t="s">
        <v>198</v>
      </c>
      <c r="D13" s="99" t="s">
        <v>1463</v>
      </c>
      <c r="E13" s="99" t="s">
        <v>625</v>
      </c>
      <c r="F13" s="99" t="s">
        <v>1463</v>
      </c>
      <c r="G13" s="99"/>
      <c r="H13" s="99"/>
      <c r="I13" s="99"/>
      <c r="J13" s="99"/>
      <c r="K13" s="99"/>
      <c r="L13" s="99"/>
      <c r="M13" s="99" t="s">
        <v>197</v>
      </c>
      <c r="N13" s="99" t="s">
        <v>199</v>
      </c>
      <c r="O13" s="59"/>
    </row>
    <row r="14" spans="1:15">
      <c r="A14" s="99"/>
      <c r="B14" s="99"/>
      <c r="C14" s="99" t="s">
        <v>202</v>
      </c>
      <c r="D14" s="81"/>
      <c r="E14" s="161" t="s">
        <v>1587</v>
      </c>
      <c r="F14" s="162"/>
      <c r="G14" s="162"/>
      <c r="H14" s="162"/>
      <c r="I14" s="162"/>
      <c r="J14" s="162"/>
      <c r="K14" s="162"/>
      <c r="L14" s="163"/>
      <c r="M14" s="81"/>
      <c r="N14" s="99"/>
      <c r="O14" s="59"/>
    </row>
    <row r="15" spans="1:15">
      <c r="A15" s="99"/>
      <c r="B15" s="99"/>
      <c r="C15" s="99" t="s">
        <v>202</v>
      </c>
      <c r="D15" s="59"/>
      <c r="E15" s="164" t="s">
        <v>1120</v>
      </c>
      <c r="F15" s="165"/>
      <c r="G15" s="165"/>
      <c r="H15" s="165"/>
      <c r="I15" s="165"/>
      <c r="J15" s="165"/>
      <c r="K15" s="165"/>
      <c r="L15" s="166"/>
      <c r="M15" s="31"/>
      <c r="N15" s="99"/>
      <c r="O15" s="59"/>
    </row>
    <row r="16" spans="1:15">
      <c r="A16" s="99"/>
      <c r="B16" s="99"/>
      <c r="C16" s="99" t="s">
        <v>202</v>
      </c>
      <c r="D16" s="59"/>
      <c r="E16" s="164" t="s">
        <v>1121</v>
      </c>
      <c r="F16" s="165"/>
      <c r="G16" s="165"/>
      <c r="H16" s="165"/>
      <c r="I16" s="165"/>
      <c r="J16" s="165"/>
      <c r="K16" s="165"/>
      <c r="L16" s="166"/>
      <c r="M16" s="31"/>
      <c r="N16" s="99"/>
      <c r="O16" s="59"/>
    </row>
    <row r="17" spans="1:15" ht="30">
      <c r="A17" s="99"/>
      <c r="B17" s="99"/>
      <c r="C17" s="136" t="s">
        <v>202</v>
      </c>
      <c r="D17" s="60"/>
      <c r="E17" s="24" t="s">
        <v>626</v>
      </c>
      <c r="F17" s="24" t="s">
        <v>627</v>
      </c>
      <c r="G17" s="24" t="s">
        <v>628</v>
      </c>
      <c r="H17" s="24" t="s">
        <v>629</v>
      </c>
      <c r="I17" s="24" t="s">
        <v>278</v>
      </c>
      <c r="J17" s="24" t="s">
        <v>630</v>
      </c>
      <c r="K17" s="24" t="s">
        <v>631</v>
      </c>
      <c r="L17" s="24" t="s">
        <v>632</v>
      </c>
      <c r="M17" s="32"/>
      <c r="N17" s="99"/>
      <c r="O17" s="59"/>
    </row>
    <row r="18" spans="1:15" hidden="1">
      <c r="A18" s="99"/>
      <c r="B18" s="99"/>
      <c r="C18" s="99" t="s">
        <v>197</v>
      </c>
      <c r="D18" s="59"/>
      <c r="E18" s="31"/>
      <c r="F18" s="32"/>
      <c r="G18" s="32"/>
      <c r="H18" s="32"/>
      <c r="I18" s="32"/>
      <c r="J18" s="32"/>
      <c r="K18" s="32"/>
      <c r="L18" s="32"/>
      <c r="M18" s="32"/>
      <c r="N18" s="99"/>
      <c r="O18" s="59"/>
    </row>
    <row r="19" spans="1:15">
      <c r="A19" s="99"/>
      <c r="B19" s="99"/>
      <c r="C19" s="105"/>
      <c r="D19" s="61" t="s">
        <v>954</v>
      </c>
      <c r="E19" s="33">
        <v>1</v>
      </c>
      <c r="F19" s="27"/>
      <c r="G19" s="72"/>
      <c r="H19" s="72"/>
      <c r="I19" s="72"/>
      <c r="J19" s="72"/>
      <c r="K19" s="72"/>
      <c r="L19" s="72"/>
      <c r="M19" s="32"/>
      <c r="N19" s="99"/>
      <c r="O19" s="59"/>
    </row>
    <row r="20" spans="1:15">
      <c r="A20" s="99"/>
      <c r="B20" s="99"/>
      <c r="C20" s="99" t="s">
        <v>197</v>
      </c>
      <c r="D20" s="59"/>
      <c r="E20" s="31"/>
      <c r="F20" s="32"/>
      <c r="G20" s="32"/>
      <c r="H20" s="32"/>
      <c r="I20" s="32"/>
      <c r="J20" s="32"/>
      <c r="K20" s="32"/>
      <c r="L20" s="32"/>
      <c r="M20" s="32"/>
      <c r="N20" s="99"/>
      <c r="O20" s="59"/>
    </row>
    <row r="21" spans="1:15">
      <c r="A21" s="99"/>
      <c r="B21" s="99"/>
      <c r="C21" s="99" t="s">
        <v>200</v>
      </c>
      <c r="D21" s="99"/>
      <c r="E21" s="99"/>
      <c r="F21" s="99"/>
      <c r="G21" s="99"/>
      <c r="H21" s="99"/>
      <c r="I21" s="99"/>
      <c r="J21" s="99"/>
      <c r="K21" s="99"/>
      <c r="L21" s="99"/>
      <c r="M21" s="99"/>
      <c r="N21" s="99" t="s">
        <v>201</v>
      </c>
      <c r="O21" s="59"/>
    </row>
    <row r="22" spans="1:15">
      <c r="A22" s="32"/>
      <c r="B22" s="32"/>
      <c r="C22" s="32"/>
      <c r="D22" s="32"/>
      <c r="E22" s="32"/>
      <c r="F22" s="32"/>
      <c r="G22" s="32"/>
      <c r="H22" s="32"/>
      <c r="I22" s="32"/>
      <c r="J22" s="32"/>
      <c r="K22" s="32"/>
      <c r="L22" s="32"/>
      <c r="M22" s="32"/>
    </row>
    <row r="23" spans="1:15" hidden="1"/>
    <row r="24" spans="1:15" hidden="1"/>
    <row r="25" spans="1:15" hidden="1">
      <c r="A25" s="136"/>
      <c r="B25" s="136"/>
      <c r="C25" s="136" t="s">
        <v>633</v>
      </c>
      <c r="D25" s="136"/>
      <c r="E25" s="136"/>
      <c r="F25" s="136"/>
      <c r="G25" s="136"/>
      <c r="H25" s="136"/>
      <c r="I25" s="136"/>
      <c r="J25" s="136"/>
      <c r="K25" s="136"/>
      <c r="L25" s="136"/>
      <c r="M25" s="136"/>
      <c r="N25" s="136"/>
    </row>
    <row r="26" spans="1:15" hidden="1">
      <c r="A26" s="136"/>
      <c r="B26" s="136"/>
      <c r="C26" s="136"/>
      <c r="D26" s="136"/>
      <c r="E26" s="136"/>
      <c r="F26" s="136"/>
      <c r="G26" s="136" t="s">
        <v>1205</v>
      </c>
      <c r="H26" s="136" t="s">
        <v>1207</v>
      </c>
      <c r="I26" s="136" t="s">
        <v>1208</v>
      </c>
      <c r="J26" s="136" t="s">
        <v>620</v>
      </c>
      <c r="K26" s="136" t="s">
        <v>621</v>
      </c>
      <c r="L26" s="136" t="s">
        <v>622</v>
      </c>
      <c r="M26" s="136"/>
      <c r="N26" s="136"/>
    </row>
    <row r="27" spans="1:15" hidden="1">
      <c r="A27" s="136"/>
      <c r="B27" s="136"/>
      <c r="C27" s="136"/>
      <c r="D27" s="136" t="s">
        <v>623</v>
      </c>
      <c r="E27" s="136"/>
      <c r="F27" s="136" t="s">
        <v>624</v>
      </c>
      <c r="G27" s="136" t="s">
        <v>446</v>
      </c>
      <c r="H27" s="136" t="s">
        <v>446</v>
      </c>
      <c r="I27" s="136" t="s">
        <v>446</v>
      </c>
      <c r="J27" s="136" t="s">
        <v>446</v>
      </c>
      <c r="K27" s="136" t="s">
        <v>446</v>
      </c>
      <c r="L27" s="136" t="s">
        <v>446</v>
      </c>
      <c r="M27" s="136"/>
      <c r="N27" s="136"/>
    </row>
    <row r="28" spans="1:15" hidden="1">
      <c r="A28" s="136"/>
      <c r="B28" s="136"/>
      <c r="C28" s="136" t="s">
        <v>198</v>
      </c>
      <c r="D28" s="136" t="s">
        <v>1463</v>
      </c>
      <c r="E28" s="136" t="s">
        <v>625</v>
      </c>
      <c r="F28" s="136" t="s">
        <v>1463</v>
      </c>
      <c r="G28" s="136"/>
      <c r="H28" s="136"/>
      <c r="I28" s="136"/>
      <c r="J28" s="136"/>
      <c r="K28" s="136"/>
      <c r="L28" s="136"/>
      <c r="M28" s="136" t="s">
        <v>197</v>
      </c>
      <c r="N28" s="136" t="s">
        <v>199</v>
      </c>
    </row>
    <row r="29" spans="1:15">
      <c r="A29" s="99"/>
      <c r="B29" s="99"/>
      <c r="C29" s="99" t="s">
        <v>202</v>
      </c>
      <c r="D29" s="81"/>
      <c r="E29" s="161" t="s">
        <v>1587</v>
      </c>
      <c r="F29" s="162"/>
      <c r="G29" s="162"/>
      <c r="H29" s="162"/>
      <c r="I29" s="162"/>
      <c r="J29" s="162"/>
      <c r="K29" s="162"/>
      <c r="L29" s="163"/>
      <c r="M29" s="81"/>
      <c r="N29" s="99"/>
      <c r="O29" s="59"/>
    </row>
    <row r="30" spans="1:15">
      <c r="A30" s="136"/>
      <c r="B30" s="136"/>
      <c r="C30" s="136" t="s">
        <v>202</v>
      </c>
      <c r="D30" s="43"/>
      <c r="E30" s="164" t="s">
        <v>1122</v>
      </c>
      <c r="F30" s="165"/>
      <c r="G30" s="165"/>
      <c r="H30" s="165"/>
      <c r="I30" s="165"/>
      <c r="J30" s="165"/>
      <c r="K30" s="165"/>
      <c r="L30" s="166"/>
      <c r="M30" s="20"/>
      <c r="N30" s="136"/>
    </row>
    <row r="31" spans="1:15" ht="30">
      <c r="A31" s="136"/>
      <c r="B31" s="136"/>
      <c r="C31" s="136" t="s">
        <v>202</v>
      </c>
      <c r="D31" s="58"/>
      <c r="E31" s="24" t="s">
        <v>626</v>
      </c>
      <c r="F31" s="24" t="s">
        <v>634</v>
      </c>
      <c r="G31" s="24" t="s">
        <v>628</v>
      </c>
      <c r="H31" s="24" t="s">
        <v>629</v>
      </c>
      <c r="I31" s="24" t="s">
        <v>278</v>
      </c>
      <c r="J31" s="24" t="s">
        <v>630</v>
      </c>
      <c r="K31" s="24" t="s">
        <v>631</v>
      </c>
      <c r="L31" s="24" t="s">
        <v>632</v>
      </c>
      <c r="N31" s="136"/>
    </row>
    <row r="32" spans="1:15" hidden="1">
      <c r="A32" s="136"/>
      <c r="B32" s="136"/>
      <c r="C32" s="136" t="s">
        <v>197</v>
      </c>
      <c r="D32" s="43"/>
      <c r="E32" s="20"/>
      <c r="N32" s="136"/>
    </row>
    <row r="33" spans="1:14">
      <c r="A33" s="136"/>
      <c r="B33" s="136"/>
      <c r="C33" s="95"/>
      <c r="D33" s="61" t="s">
        <v>954</v>
      </c>
      <c r="E33" s="33">
        <v>1</v>
      </c>
      <c r="F33" s="27"/>
      <c r="G33" s="72"/>
      <c r="H33" s="72"/>
      <c r="I33" s="72"/>
      <c r="J33" s="72"/>
      <c r="K33" s="72"/>
      <c r="L33" s="72"/>
      <c r="N33" s="136"/>
    </row>
    <row r="34" spans="1:14" hidden="1">
      <c r="A34" s="136"/>
      <c r="B34" s="136"/>
      <c r="C34" s="136" t="s">
        <v>197</v>
      </c>
      <c r="D34" s="43"/>
      <c r="E34" s="20"/>
      <c r="N34" s="136"/>
    </row>
    <row r="35" spans="1:14" hidden="1">
      <c r="A35" s="136"/>
      <c r="B35" s="136"/>
      <c r="C35" s="136" t="s">
        <v>200</v>
      </c>
      <c r="D35" s="136"/>
      <c r="E35" s="136"/>
      <c r="F35" s="136"/>
      <c r="G35" s="136"/>
      <c r="H35" s="136"/>
      <c r="I35" s="136"/>
      <c r="J35" s="136"/>
      <c r="K35" s="136"/>
      <c r="L35" s="136"/>
      <c r="M35" s="136"/>
      <c r="N35" s="136" t="s">
        <v>201</v>
      </c>
    </row>
    <row r="36" spans="1:14" ht="20.25" customHeight="1">
      <c r="A36" s="66"/>
      <c r="B36" s="66"/>
      <c r="C36" s="67"/>
      <c r="D36" s="43"/>
      <c r="E36" s="205" t="s">
        <v>75</v>
      </c>
      <c r="F36" s="206"/>
      <c r="G36" s="207"/>
      <c r="H36" s="206"/>
      <c r="I36" s="206"/>
      <c r="J36" s="206"/>
      <c r="K36" s="206"/>
      <c r="L36" s="208"/>
      <c r="N36" s="66"/>
    </row>
    <row r="37" spans="1:14" ht="13.5" customHeight="1"/>
    <row r="38" spans="1:14">
      <c r="A38" s="20"/>
      <c r="B38" s="20"/>
      <c r="C38" s="20"/>
      <c r="D38" s="20"/>
      <c r="E38" s="20"/>
      <c r="F38" s="20"/>
    </row>
    <row r="40" spans="1:14" hidden="1"/>
    <row r="41" spans="1:14" hidden="1"/>
    <row r="42" spans="1:14" hidden="1"/>
    <row r="43" spans="1:14" hidden="1"/>
    <row r="44" spans="1:14" hidden="1"/>
    <row r="45" spans="1:14" hidden="1">
      <c r="A45" s="136"/>
      <c r="B45" s="136"/>
      <c r="C45" s="136" t="s">
        <v>492</v>
      </c>
      <c r="D45" s="136"/>
      <c r="E45" s="136"/>
      <c r="F45" s="136"/>
      <c r="G45" s="136"/>
      <c r="H45" s="136"/>
      <c r="I45" s="136"/>
      <c r="J45" s="136"/>
      <c r="K45" s="136"/>
      <c r="L45" s="136"/>
      <c r="M45" s="136"/>
      <c r="N45" s="136"/>
    </row>
    <row r="46" spans="1:14" hidden="1">
      <c r="A46" s="136"/>
      <c r="B46" s="136"/>
      <c r="C46" s="136"/>
      <c r="D46" s="136"/>
      <c r="E46" s="136"/>
      <c r="F46" s="136"/>
      <c r="G46" s="136" t="s">
        <v>1205</v>
      </c>
      <c r="H46" s="136" t="s">
        <v>1207</v>
      </c>
      <c r="I46" s="136" t="s">
        <v>1208</v>
      </c>
      <c r="J46" s="136" t="s">
        <v>1243</v>
      </c>
      <c r="K46" s="136" t="s">
        <v>621</v>
      </c>
      <c r="L46" s="136" t="s">
        <v>622</v>
      </c>
      <c r="M46" s="136"/>
      <c r="N46" s="136"/>
    </row>
    <row r="47" spans="1:14" hidden="1">
      <c r="A47" s="136"/>
      <c r="B47" s="136"/>
      <c r="C47" s="136"/>
      <c r="D47" s="136" t="s">
        <v>623</v>
      </c>
      <c r="E47" s="136"/>
      <c r="F47" s="99" t="s">
        <v>1036</v>
      </c>
      <c r="G47" s="136" t="s">
        <v>658</v>
      </c>
      <c r="H47" s="136" t="s">
        <v>658</v>
      </c>
      <c r="I47" s="136" t="s">
        <v>658</v>
      </c>
      <c r="J47" s="136" t="s">
        <v>658</v>
      </c>
      <c r="K47" s="136" t="s">
        <v>658</v>
      </c>
      <c r="L47" s="136" t="s">
        <v>658</v>
      </c>
      <c r="M47" s="136"/>
      <c r="N47" s="136"/>
    </row>
    <row r="48" spans="1:14" hidden="1">
      <c r="A48" s="136"/>
      <c r="B48" s="136"/>
      <c r="C48" s="136" t="s">
        <v>198</v>
      </c>
      <c r="D48" s="136" t="s">
        <v>1463</v>
      </c>
      <c r="E48" s="136" t="s">
        <v>625</v>
      </c>
      <c r="F48" s="136" t="s">
        <v>1463</v>
      </c>
      <c r="G48" s="136"/>
      <c r="H48" s="136"/>
      <c r="I48" s="136"/>
      <c r="J48" s="136"/>
      <c r="K48" s="136"/>
      <c r="L48" s="136"/>
      <c r="M48" s="136" t="s">
        <v>197</v>
      </c>
      <c r="N48" s="136" t="s">
        <v>199</v>
      </c>
    </row>
    <row r="49" spans="1:15">
      <c r="A49" s="99"/>
      <c r="B49" s="99"/>
      <c r="C49" s="99" t="s">
        <v>202</v>
      </c>
      <c r="D49" s="81"/>
      <c r="E49" s="161" t="s">
        <v>1587</v>
      </c>
      <c r="F49" s="162"/>
      <c r="G49" s="162"/>
      <c r="H49" s="162"/>
      <c r="I49" s="162"/>
      <c r="J49" s="162"/>
      <c r="K49" s="162"/>
      <c r="L49" s="163"/>
      <c r="M49" s="81"/>
      <c r="N49" s="99"/>
      <c r="O49" s="59"/>
    </row>
    <row r="50" spans="1:15">
      <c r="A50" s="136"/>
      <c r="B50" s="136"/>
      <c r="C50" s="136" t="s">
        <v>202</v>
      </c>
      <c r="D50" s="43"/>
      <c r="E50" s="164" t="s">
        <v>74</v>
      </c>
      <c r="F50" s="165"/>
      <c r="G50" s="165"/>
      <c r="H50" s="165"/>
      <c r="I50" s="165"/>
      <c r="J50" s="165"/>
      <c r="K50" s="165"/>
      <c r="L50" s="166"/>
      <c r="M50" s="20"/>
      <c r="N50" s="136"/>
    </row>
    <row r="51" spans="1:15">
      <c r="A51" s="136"/>
      <c r="B51" s="136"/>
      <c r="C51" s="136" t="s">
        <v>202</v>
      </c>
      <c r="D51" s="43"/>
      <c r="E51" s="164" t="s">
        <v>1121</v>
      </c>
      <c r="F51" s="165"/>
      <c r="G51" s="165"/>
      <c r="H51" s="165"/>
      <c r="I51" s="165"/>
      <c r="J51" s="165"/>
      <c r="K51" s="165"/>
      <c r="L51" s="166"/>
      <c r="M51" s="20"/>
      <c r="N51" s="136"/>
    </row>
    <row r="52" spans="1:15" ht="30">
      <c r="A52" s="136"/>
      <c r="B52" s="136"/>
      <c r="C52" s="136" t="s">
        <v>202</v>
      </c>
      <c r="D52" s="58"/>
      <c r="E52" s="24" t="s">
        <v>626</v>
      </c>
      <c r="F52" s="24" t="s">
        <v>1118</v>
      </c>
      <c r="G52" s="24" t="s">
        <v>628</v>
      </c>
      <c r="H52" s="24" t="s">
        <v>629</v>
      </c>
      <c r="I52" s="24" t="s">
        <v>278</v>
      </c>
      <c r="J52" s="24" t="s">
        <v>630</v>
      </c>
      <c r="K52" s="24" t="s">
        <v>631</v>
      </c>
      <c r="L52" s="24" t="s">
        <v>632</v>
      </c>
      <c r="N52" s="136"/>
    </row>
    <row r="53" spans="1:15" hidden="1">
      <c r="A53" s="136"/>
      <c r="B53" s="136"/>
      <c r="C53" s="136" t="s">
        <v>197</v>
      </c>
      <c r="D53" s="43"/>
      <c r="N53" s="136"/>
    </row>
    <row r="54" spans="1:15">
      <c r="A54" s="136"/>
      <c r="B54" s="136"/>
      <c r="C54" s="95"/>
      <c r="D54" s="61" t="s">
        <v>954</v>
      </c>
      <c r="E54" s="33">
        <v>1</v>
      </c>
      <c r="F54" s="46"/>
      <c r="G54" s="80"/>
      <c r="H54" s="80"/>
      <c r="I54" s="80"/>
      <c r="J54" s="80"/>
      <c r="K54" s="80"/>
      <c r="L54" s="80"/>
      <c r="N54" s="136"/>
    </row>
    <row r="55" spans="1:15">
      <c r="A55" s="136"/>
      <c r="B55" s="136"/>
      <c r="C55" s="136" t="s">
        <v>197</v>
      </c>
      <c r="D55" s="43"/>
      <c r="N55" s="136"/>
    </row>
    <row r="56" spans="1:15">
      <c r="A56" s="136"/>
      <c r="B56" s="136"/>
      <c r="C56" s="136" t="s">
        <v>200</v>
      </c>
      <c r="D56" s="136"/>
      <c r="E56" s="136"/>
      <c r="F56" s="136"/>
      <c r="G56" s="136"/>
      <c r="H56" s="136"/>
      <c r="I56" s="136"/>
      <c r="J56" s="136"/>
      <c r="K56" s="136"/>
      <c r="L56" s="136"/>
      <c r="M56" s="136"/>
      <c r="N56" s="136" t="s">
        <v>201</v>
      </c>
    </row>
    <row r="58" spans="1:15" hidden="1"/>
    <row r="59" spans="1:15" hidden="1"/>
    <row r="60" spans="1:15" hidden="1"/>
    <row r="61" spans="1:15" hidden="1"/>
    <row r="62" spans="1:15" hidden="1">
      <c r="A62" s="136"/>
      <c r="B62" s="136"/>
      <c r="C62" s="136" t="s">
        <v>1119</v>
      </c>
      <c r="D62" s="136"/>
      <c r="E62" s="136"/>
      <c r="F62" s="136"/>
      <c r="G62" s="136"/>
      <c r="H62" s="136"/>
      <c r="I62" s="136"/>
      <c r="J62" s="136"/>
      <c r="K62" s="136"/>
      <c r="L62" s="136"/>
      <c r="M62" s="136"/>
      <c r="N62" s="136"/>
    </row>
    <row r="63" spans="1:15" hidden="1">
      <c r="A63" s="136"/>
      <c r="B63" s="136"/>
      <c r="C63" s="136"/>
      <c r="D63" s="136"/>
      <c r="E63" s="136"/>
      <c r="F63" s="136"/>
      <c r="G63" s="136" t="s">
        <v>1205</v>
      </c>
      <c r="H63" s="136" t="s">
        <v>1207</v>
      </c>
      <c r="I63" s="136" t="s">
        <v>1208</v>
      </c>
      <c r="J63" s="136" t="s">
        <v>620</v>
      </c>
      <c r="K63" s="136" t="s">
        <v>621</v>
      </c>
      <c r="L63" s="136" t="s">
        <v>622</v>
      </c>
      <c r="M63" s="136"/>
      <c r="N63" s="136"/>
    </row>
    <row r="64" spans="1:15" hidden="1">
      <c r="A64" s="136"/>
      <c r="B64" s="136"/>
      <c r="C64" s="136"/>
      <c r="D64" s="136" t="s">
        <v>623</v>
      </c>
      <c r="E64" s="136"/>
      <c r="F64" s="136" t="s">
        <v>624</v>
      </c>
      <c r="G64" s="136" t="s">
        <v>658</v>
      </c>
      <c r="H64" s="136" t="s">
        <v>658</v>
      </c>
      <c r="I64" s="136" t="s">
        <v>658</v>
      </c>
      <c r="J64" s="136" t="s">
        <v>658</v>
      </c>
      <c r="K64" s="136" t="s">
        <v>658</v>
      </c>
      <c r="L64" s="136" t="s">
        <v>658</v>
      </c>
      <c r="M64" s="136"/>
      <c r="N64" s="136"/>
    </row>
    <row r="65" spans="1:15" hidden="1">
      <c r="A65" s="136"/>
      <c r="B65" s="136"/>
      <c r="C65" s="136" t="s">
        <v>198</v>
      </c>
      <c r="D65" s="136" t="s">
        <v>1463</v>
      </c>
      <c r="E65" s="136" t="s">
        <v>625</v>
      </c>
      <c r="F65" s="136" t="s">
        <v>1463</v>
      </c>
      <c r="G65" s="136"/>
      <c r="H65" s="136"/>
      <c r="I65" s="136"/>
      <c r="J65" s="136"/>
      <c r="K65" s="136"/>
      <c r="L65" s="136"/>
      <c r="M65" s="136" t="s">
        <v>197</v>
      </c>
      <c r="N65" s="136" t="s">
        <v>199</v>
      </c>
    </row>
    <row r="66" spans="1:15">
      <c r="A66" s="99"/>
      <c r="B66" s="99"/>
      <c r="C66" s="99" t="s">
        <v>202</v>
      </c>
      <c r="D66" s="81"/>
      <c r="E66" s="161" t="s">
        <v>1587</v>
      </c>
      <c r="F66" s="162"/>
      <c r="G66" s="162"/>
      <c r="H66" s="162"/>
      <c r="I66" s="162"/>
      <c r="J66" s="162"/>
      <c r="K66" s="162"/>
      <c r="L66" s="163"/>
      <c r="M66" s="81"/>
      <c r="N66" s="99"/>
      <c r="O66" s="59"/>
    </row>
    <row r="67" spans="1:15">
      <c r="A67" s="136"/>
      <c r="B67" s="136"/>
      <c r="C67" s="136" t="s">
        <v>202</v>
      </c>
      <c r="D67" s="43"/>
      <c r="E67" s="164" t="s">
        <v>1122</v>
      </c>
      <c r="F67" s="165"/>
      <c r="G67" s="165"/>
      <c r="H67" s="165"/>
      <c r="I67" s="165"/>
      <c r="J67" s="165"/>
      <c r="K67" s="165"/>
      <c r="L67" s="166"/>
      <c r="M67" s="20"/>
      <c r="N67" s="136"/>
    </row>
    <row r="68" spans="1:15" ht="30">
      <c r="A68" s="136"/>
      <c r="B68" s="136"/>
      <c r="C68" s="136" t="s">
        <v>202</v>
      </c>
      <c r="D68" s="58"/>
      <c r="E68" s="24" t="s">
        <v>626</v>
      </c>
      <c r="F68" s="24" t="s">
        <v>634</v>
      </c>
      <c r="G68" s="24" t="s">
        <v>628</v>
      </c>
      <c r="H68" s="24" t="s">
        <v>629</v>
      </c>
      <c r="I68" s="24" t="s">
        <v>278</v>
      </c>
      <c r="J68" s="24" t="s">
        <v>630</v>
      </c>
      <c r="K68" s="24" t="s">
        <v>631</v>
      </c>
      <c r="L68" s="24" t="s">
        <v>632</v>
      </c>
      <c r="N68" s="136"/>
    </row>
    <row r="69" spans="1:15" hidden="1">
      <c r="A69" s="136"/>
      <c r="B69" s="136"/>
      <c r="C69" s="136" t="s">
        <v>197</v>
      </c>
      <c r="D69" s="43"/>
      <c r="N69" s="136"/>
    </row>
    <row r="70" spans="1:15">
      <c r="A70" s="136"/>
      <c r="B70" s="136"/>
      <c r="C70" s="95"/>
      <c r="D70" s="61" t="s">
        <v>954</v>
      </c>
      <c r="E70" s="33">
        <v>1</v>
      </c>
      <c r="F70" s="46"/>
      <c r="G70" s="80"/>
      <c r="H70" s="80"/>
      <c r="I70" s="80"/>
      <c r="J70" s="80"/>
      <c r="K70" s="80"/>
      <c r="L70" s="80"/>
      <c r="N70" s="136"/>
    </row>
    <row r="71" spans="1:15">
      <c r="A71" s="136"/>
      <c r="B71" s="136"/>
      <c r="C71" s="136" t="s">
        <v>197</v>
      </c>
      <c r="D71" s="43"/>
      <c r="N71" s="136"/>
    </row>
    <row r="72" spans="1:15">
      <c r="A72" s="136"/>
      <c r="B72" s="136"/>
      <c r="C72" s="136" t="s">
        <v>200</v>
      </c>
      <c r="D72" s="136"/>
      <c r="E72" s="136"/>
      <c r="F72" s="136"/>
      <c r="G72" s="136"/>
      <c r="H72" s="136"/>
      <c r="I72" s="136"/>
      <c r="J72" s="136"/>
      <c r="K72" s="136"/>
      <c r="L72" s="136"/>
      <c r="M72" s="136"/>
      <c r="N72" s="136" t="s">
        <v>201</v>
      </c>
    </row>
  </sheetData>
  <mergeCells count="12">
    <mergeCell ref="E1:L1"/>
    <mergeCell ref="E51:L51"/>
    <mergeCell ref="E14:L14"/>
    <mergeCell ref="E67:L67"/>
    <mergeCell ref="E15:L15"/>
    <mergeCell ref="E16:L16"/>
    <mergeCell ref="E30:L30"/>
    <mergeCell ref="E36:L36"/>
    <mergeCell ref="E50:L50"/>
    <mergeCell ref="E29:L29"/>
    <mergeCell ref="E49:L49"/>
    <mergeCell ref="E66:L66"/>
  </mergeCells>
  <phoneticPr fontId="5" type="noConversion"/>
  <dataValidations count="1">
    <dataValidation type="decimal" allowBlank="1" showInputMessage="1" showErrorMessage="1" errorTitle="Input Error" error="Please enter a numeric value between 0 and 99999999999999999" sqref="G70:L70 G54:L54 G19:L19 G33:L33" xr:uid="{00000000-0002-0000-1400-000000000000}">
      <formula1>0</formula1>
      <formula2>99999999999999900</formula2>
    </dataValidation>
  </dataValidations>
  <hyperlinks>
    <hyperlink ref="F9" location="Navigation!A1" display="Back To Navigation Page" xr:uid="{00000000-0004-0000-14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O69"/>
  <sheetViews>
    <sheetView showGridLines="0" topLeftCell="D1" workbookViewId="0">
      <selection sqref="A1:C1048576"/>
    </sheetView>
  </sheetViews>
  <sheetFormatPr defaultRowHeight="15"/>
  <cols>
    <col min="1" max="1" width="13.42578125" hidden="1" customWidth="1"/>
    <col min="2" max="2" width="17.140625" hidden="1" customWidth="1"/>
    <col min="3" max="3" width="16.140625" hidden="1" customWidth="1"/>
    <col min="4" max="4" width="30.7109375" customWidth="1"/>
    <col min="5" max="11" width="28.7109375" customWidth="1"/>
    <col min="12" max="12" width="12" customWidth="1"/>
    <col min="13" max="13" width="11.7109375" customWidth="1"/>
  </cols>
  <sheetData>
    <row r="1" spans="1:13" ht="27.95" customHeight="1">
      <c r="A1" s="18" t="s">
        <v>76</v>
      </c>
      <c r="D1" s="153" t="s">
        <v>157</v>
      </c>
      <c r="E1" s="153"/>
      <c r="F1" s="153"/>
      <c r="G1" s="153"/>
      <c r="H1" s="153"/>
    </row>
    <row r="2" spans="1:13" hidden="1">
      <c r="A2" s="32"/>
      <c r="B2" s="32"/>
      <c r="C2" s="32"/>
      <c r="D2" s="32"/>
      <c r="E2" s="32"/>
      <c r="F2" s="32"/>
      <c r="G2" s="32"/>
      <c r="H2" s="32"/>
      <c r="I2" s="32"/>
      <c r="J2" s="32"/>
      <c r="K2" s="32"/>
      <c r="L2" s="32"/>
      <c r="M2" s="32"/>
    </row>
    <row r="3" spans="1:13" hidden="1">
      <c r="A3" s="32"/>
      <c r="B3" s="32"/>
      <c r="C3" s="32"/>
      <c r="D3" s="32"/>
      <c r="E3" s="32"/>
      <c r="F3" s="32"/>
      <c r="G3" s="32"/>
      <c r="H3" s="32"/>
      <c r="I3" s="32"/>
      <c r="J3" s="32"/>
      <c r="K3" s="32"/>
      <c r="L3" s="32"/>
      <c r="M3" s="32"/>
    </row>
    <row r="4" spans="1:13" hidden="1">
      <c r="A4" s="32"/>
      <c r="B4" s="32"/>
      <c r="C4" s="32"/>
      <c r="D4" s="32"/>
      <c r="E4" s="32"/>
      <c r="F4" s="32"/>
      <c r="G4" s="32"/>
      <c r="H4" s="32"/>
      <c r="I4" s="32"/>
      <c r="J4" s="32"/>
      <c r="K4" s="32"/>
      <c r="L4" s="32"/>
      <c r="M4" s="32"/>
    </row>
    <row r="5" spans="1:13" hidden="1">
      <c r="A5" s="32"/>
      <c r="B5" s="32"/>
      <c r="C5" s="32"/>
      <c r="D5" s="32"/>
      <c r="E5" s="32"/>
      <c r="F5" s="32"/>
      <c r="G5" s="32"/>
      <c r="H5" s="32"/>
      <c r="I5" s="32"/>
      <c r="J5" s="32"/>
      <c r="K5" s="32"/>
      <c r="L5" s="32"/>
      <c r="M5" s="32"/>
    </row>
    <row r="6" spans="1:13" hidden="1">
      <c r="A6" s="32"/>
      <c r="B6" s="32"/>
      <c r="C6" s="32"/>
      <c r="D6" s="32"/>
      <c r="E6" s="32"/>
      <c r="F6" s="32"/>
      <c r="G6" s="32"/>
      <c r="H6" s="32"/>
      <c r="I6" s="32"/>
      <c r="J6" s="32"/>
      <c r="K6" s="32"/>
      <c r="L6" s="32"/>
      <c r="M6" s="32"/>
    </row>
    <row r="7" spans="1:13">
      <c r="A7" s="32"/>
      <c r="B7" s="32"/>
      <c r="C7" s="32"/>
      <c r="D7" s="32"/>
      <c r="E7" s="32"/>
      <c r="F7" s="32"/>
      <c r="G7" s="32"/>
      <c r="H7" s="32"/>
      <c r="I7" s="32"/>
      <c r="J7" s="32"/>
      <c r="K7" s="32"/>
      <c r="L7" s="32"/>
      <c r="M7" s="32"/>
    </row>
    <row r="8" spans="1:13">
      <c r="A8" s="32"/>
      <c r="B8" s="32"/>
      <c r="C8" s="32"/>
      <c r="D8" s="32"/>
      <c r="E8" s="32"/>
      <c r="F8" s="51" t="s">
        <v>68</v>
      </c>
      <c r="G8" s="32"/>
      <c r="H8" s="32"/>
      <c r="I8" s="32"/>
      <c r="J8" s="32"/>
      <c r="K8" s="32"/>
      <c r="L8" s="32"/>
      <c r="M8" s="32"/>
    </row>
    <row r="9" spans="1:13" hidden="1">
      <c r="A9" s="99"/>
      <c r="B9" s="99"/>
      <c r="C9" s="99" t="s">
        <v>77</v>
      </c>
      <c r="D9" s="99"/>
      <c r="E9" s="99"/>
      <c r="F9" s="99"/>
      <c r="G9" s="99"/>
      <c r="H9" s="99"/>
      <c r="I9" s="99"/>
      <c r="J9" s="99"/>
      <c r="K9" s="99"/>
      <c r="L9" s="99"/>
      <c r="M9" s="99"/>
    </row>
    <row r="10" spans="1:13" hidden="1">
      <c r="A10" s="99"/>
      <c r="B10" s="99"/>
      <c r="C10" s="99"/>
      <c r="D10" s="99"/>
      <c r="E10" s="99"/>
      <c r="F10" s="99"/>
      <c r="G10" s="99"/>
      <c r="H10" s="99"/>
      <c r="I10" s="99"/>
      <c r="J10" s="99"/>
      <c r="K10" s="99"/>
      <c r="L10" s="99"/>
      <c r="M10" s="99"/>
    </row>
    <row r="11" spans="1:13">
      <c r="A11" s="99"/>
      <c r="B11" s="99"/>
      <c r="C11" s="99"/>
      <c r="D11" s="99"/>
      <c r="E11" s="99"/>
      <c r="F11" s="99" t="s">
        <v>78</v>
      </c>
      <c r="G11" s="99" t="s">
        <v>79</v>
      </c>
      <c r="H11" s="99" t="s">
        <v>80</v>
      </c>
      <c r="I11" s="99" t="s">
        <v>1125</v>
      </c>
      <c r="J11" s="99" t="s">
        <v>1126</v>
      </c>
      <c r="K11" s="99" t="s">
        <v>1127</v>
      </c>
      <c r="L11" s="99"/>
      <c r="M11" s="99"/>
    </row>
    <row r="12" spans="1:13">
      <c r="A12" s="99"/>
      <c r="B12" s="99"/>
      <c r="C12" s="99" t="s">
        <v>198</v>
      </c>
      <c r="D12" s="99" t="s">
        <v>202</v>
      </c>
      <c r="E12" s="99" t="s">
        <v>202</v>
      </c>
      <c r="F12" s="99"/>
      <c r="G12" s="99"/>
      <c r="H12" s="99"/>
      <c r="I12" s="99"/>
      <c r="J12" s="99"/>
      <c r="K12" s="99"/>
      <c r="L12" s="99" t="s">
        <v>197</v>
      </c>
      <c r="M12" s="99" t="s">
        <v>199</v>
      </c>
    </row>
    <row r="13" spans="1:13">
      <c r="A13" s="99"/>
      <c r="B13" s="99"/>
      <c r="C13" s="99" t="s">
        <v>202</v>
      </c>
      <c r="D13" s="161" t="s">
        <v>1587</v>
      </c>
      <c r="E13" s="162"/>
      <c r="F13" s="162"/>
      <c r="G13" s="162"/>
      <c r="H13" s="162"/>
      <c r="I13" s="162"/>
      <c r="J13" s="162"/>
      <c r="K13" s="163"/>
      <c r="L13" s="81"/>
      <c r="M13" s="99"/>
    </row>
    <row r="14" spans="1:13">
      <c r="A14" s="99"/>
      <c r="B14" s="99"/>
      <c r="C14" s="99" t="s">
        <v>202</v>
      </c>
      <c r="D14" s="164" t="s">
        <v>1128</v>
      </c>
      <c r="E14" s="165"/>
      <c r="F14" s="165"/>
      <c r="G14" s="165"/>
      <c r="H14" s="165"/>
      <c r="I14" s="165"/>
      <c r="J14" s="165"/>
      <c r="K14" s="166"/>
      <c r="L14" s="31"/>
      <c r="M14" s="99"/>
    </row>
    <row r="15" spans="1:13">
      <c r="A15" s="99"/>
      <c r="B15" s="99"/>
      <c r="C15" s="99" t="s">
        <v>202</v>
      </c>
      <c r="D15" s="215"/>
      <c r="E15" s="216"/>
      <c r="F15" s="212" t="s">
        <v>1129</v>
      </c>
      <c r="G15" s="213"/>
      <c r="H15" s="214"/>
      <c r="I15" s="212" t="s">
        <v>1130</v>
      </c>
      <c r="J15" s="213"/>
      <c r="K15" s="214"/>
      <c r="L15" s="32"/>
      <c r="M15" s="99"/>
    </row>
    <row r="16" spans="1:13">
      <c r="A16" s="99"/>
      <c r="B16" s="99"/>
      <c r="C16" s="99" t="s">
        <v>202</v>
      </c>
      <c r="D16" s="217"/>
      <c r="E16" s="218"/>
      <c r="F16" s="24" t="s">
        <v>1131</v>
      </c>
      <c r="G16" s="24" t="s">
        <v>1132</v>
      </c>
      <c r="H16" s="24" t="s">
        <v>1133</v>
      </c>
      <c r="I16" s="24" t="s">
        <v>1134</v>
      </c>
      <c r="J16" s="24" t="s">
        <v>1135</v>
      </c>
      <c r="K16" s="24" t="s">
        <v>1132</v>
      </c>
      <c r="L16" s="32"/>
      <c r="M16" s="99"/>
    </row>
    <row r="17" spans="1:13" hidden="1">
      <c r="A17" s="99"/>
      <c r="B17" s="99"/>
      <c r="C17" s="99" t="s">
        <v>197</v>
      </c>
      <c r="D17" s="32"/>
      <c r="E17" s="32"/>
      <c r="F17" s="32"/>
      <c r="G17" s="32"/>
      <c r="H17" s="32"/>
      <c r="I17" s="32"/>
      <c r="J17" s="32"/>
      <c r="K17" s="32"/>
      <c r="L17" s="32"/>
      <c r="M17" s="99"/>
    </row>
    <row r="18" spans="1:13">
      <c r="A18" s="99" t="s">
        <v>1136</v>
      </c>
      <c r="B18" s="99"/>
      <c r="C18" s="99"/>
      <c r="D18" s="35" t="s">
        <v>1137</v>
      </c>
      <c r="E18" s="35" t="s">
        <v>1138</v>
      </c>
      <c r="F18" s="72"/>
      <c r="G18" s="72"/>
      <c r="H18" s="72"/>
      <c r="I18" s="72"/>
      <c r="J18" s="72"/>
      <c r="K18" s="72"/>
      <c r="L18" s="32"/>
      <c r="M18" s="99"/>
    </row>
    <row r="19" spans="1:13">
      <c r="A19" s="99" t="s">
        <v>1139</v>
      </c>
      <c r="B19" s="99"/>
      <c r="C19" s="99"/>
      <c r="D19" s="35" t="s">
        <v>1137</v>
      </c>
      <c r="E19" s="35" t="s">
        <v>1140</v>
      </c>
      <c r="F19" s="72"/>
      <c r="G19" s="72"/>
      <c r="H19" s="72"/>
      <c r="I19" s="72"/>
      <c r="J19" s="72"/>
      <c r="K19" s="72"/>
      <c r="L19" s="32"/>
      <c r="M19" s="99"/>
    </row>
    <row r="20" spans="1:13">
      <c r="A20" s="99" t="s">
        <v>1535</v>
      </c>
      <c r="B20" s="99"/>
      <c r="C20" s="99"/>
      <c r="D20" s="35" t="s">
        <v>1536</v>
      </c>
      <c r="E20" s="35" t="s">
        <v>1138</v>
      </c>
      <c r="F20" s="72"/>
      <c r="G20" s="72"/>
      <c r="H20" s="72"/>
      <c r="I20" s="72"/>
      <c r="J20" s="72"/>
      <c r="K20" s="72"/>
      <c r="L20" s="32"/>
      <c r="M20" s="99"/>
    </row>
    <row r="21" spans="1:13">
      <c r="A21" s="99" t="s">
        <v>1537</v>
      </c>
      <c r="B21" s="99"/>
      <c r="C21" s="99"/>
      <c r="D21" s="35" t="s">
        <v>1536</v>
      </c>
      <c r="E21" s="35" t="s">
        <v>1140</v>
      </c>
      <c r="F21" s="72"/>
      <c r="G21" s="72"/>
      <c r="H21" s="72"/>
      <c r="I21" s="72"/>
      <c r="J21" s="72"/>
      <c r="K21" s="72"/>
      <c r="L21" s="32"/>
      <c r="M21" s="99"/>
    </row>
    <row r="22" spans="1:13">
      <c r="A22" s="99"/>
      <c r="B22" s="99"/>
      <c r="C22" s="99" t="s">
        <v>197</v>
      </c>
      <c r="D22" s="32"/>
      <c r="E22" s="32"/>
      <c r="F22" s="32"/>
      <c r="G22" s="32"/>
      <c r="H22" s="32"/>
      <c r="I22" s="32"/>
      <c r="J22" s="32"/>
      <c r="K22" s="32"/>
      <c r="L22" s="32"/>
      <c r="M22" s="99"/>
    </row>
    <row r="23" spans="1:13" hidden="1">
      <c r="A23" s="99"/>
      <c r="B23" s="99"/>
      <c r="C23" s="99" t="s">
        <v>200</v>
      </c>
      <c r="D23" s="99"/>
      <c r="E23" s="99"/>
      <c r="F23" s="99"/>
      <c r="G23" s="99"/>
      <c r="H23" s="99"/>
      <c r="I23" s="99"/>
      <c r="J23" s="99"/>
      <c r="K23" s="99"/>
      <c r="L23" s="99"/>
      <c r="M23" s="99" t="s">
        <v>201</v>
      </c>
    </row>
    <row r="24" spans="1:13" hidden="1">
      <c r="A24" s="32"/>
      <c r="B24" s="32"/>
      <c r="C24" s="32"/>
      <c r="D24" s="32"/>
      <c r="E24" s="32"/>
      <c r="F24" s="32"/>
      <c r="G24" s="32"/>
      <c r="H24" s="32"/>
      <c r="I24" s="32"/>
      <c r="J24" s="32"/>
      <c r="K24" s="32"/>
    </row>
    <row r="25" spans="1:13" hidden="1">
      <c r="A25" s="32"/>
      <c r="B25" s="32"/>
      <c r="C25" s="32"/>
      <c r="D25" s="32"/>
      <c r="E25" s="32"/>
      <c r="F25" s="32"/>
      <c r="G25" s="32"/>
      <c r="H25" s="32"/>
      <c r="I25" s="32"/>
      <c r="J25" s="32"/>
      <c r="K25" s="32"/>
    </row>
    <row r="26" spans="1:13" hidden="1">
      <c r="A26" s="32"/>
      <c r="B26" s="32"/>
      <c r="C26" s="32"/>
      <c r="D26" s="32"/>
      <c r="E26" s="32"/>
      <c r="F26" s="32"/>
      <c r="G26" s="32"/>
      <c r="H26" s="32"/>
      <c r="I26" s="32"/>
      <c r="J26" s="32"/>
      <c r="K26" s="32"/>
    </row>
    <row r="27" spans="1:13" hidden="1">
      <c r="A27" s="32"/>
      <c r="B27" s="32"/>
      <c r="C27" s="32"/>
      <c r="D27" s="32"/>
      <c r="E27" s="32"/>
      <c r="F27" s="32"/>
      <c r="G27" s="32"/>
      <c r="H27" s="32"/>
      <c r="I27" s="32"/>
      <c r="J27" s="32"/>
      <c r="K27" s="32"/>
    </row>
    <row r="28" spans="1:13" hidden="1">
      <c r="A28" s="136"/>
      <c r="B28" s="136"/>
      <c r="C28" s="136" t="s">
        <v>469</v>
      </c>
      <c r="D28" s="136"/>
      <c r="E28" s="136"/>
      <c r="F28" s="136"/>
      <c r="G28" s="136"/>
      <c r="H28" s="136"/>
      <c r="I28" s="136"/>
      <c r="J28" s="136"/>
      <c r="K28" s="136"/>
    </row>
    <row r="29" spans="1:13" hidden="1">
      <c r="A29" s="136"/>
      <c r="B29" s="136"/>
      <c r="C29" s="136"/>
      <c r="D29" s="136"/>
      <c r="E29" s="136"/>
      <c r="F29" s="136"/>
      <c r="G29" s="136" t="s">
        <v>470</v>
      </c>
      <c r="H29" s="136" t="s">
        <v>471</v>
      </c>
      <c r="I29" s="136" t="s">
        <v>472</v>
      </c>
      <c r="J29" s="136"/>
      <c r="K29" s="136"/>
    </row>
    <row r="30" spans="1:13" hidden="1">
      <c r="A30" s="136"/>
      <c r="B30" s="136"/>
      <c r="C30" s="136"/>
      <c r="D30" s="136"/>
      <c r="E30" s="136"/>
      <c r="F30" s="136"/>
      <c r="G30" s="136"/>
      <c r="H30" s="136"/>
      <c r="I30" s="136"/>
      <c r="J30" s="136"/>
      <c r="K30" s="136"/>
    </row>
    <row r="31" spans="1:13">
      <c r="A31" s="136"/>
      <c r="B31" s="136"/>
      <c r="C31" s="136" t="s">
        <v>198</v>
      </c>
      <c r="D31" s="136" t="s">
        <v>202</v>
      </c>
      <c r="E31" s="136" t="s">
        <v>202</v>
      </c>
      <c r="F31" s="136" t="s">
        <v>202</v>
      </c>
      <c r="G31" s="136"/>
      <c r="H31" s="136"/>
      <c r="I31" s="136"/>
      <c r="J31" s="136" t="s">
        <v>197</v>
      </c>
      <c r="K31" s="136" t="s">
        <v>199</v>
      </c>
    </row>
    <row r="32" spans="1:13">
      <c r="A32" s="136"/>
      <c r="B32" s="136"/>
      <c r="C32" s="136" t="s">
        <v>202</v>
      </c>
      <c r="D32" s="161" t="s">
        <v>1587</v>
      </c>
      <c r="E32" s="162"/>
      <c r="F32" s="162"/>
      <c r="G32" s="162"/>
      <c r="H32" s="162"/>
      <c r="I32" s="163"/>
      <c r="J32" s="66"/>
      <c r="K32" s="136"/>
    </row>
    <row r="33" spans="1:11">
      <c r="A33" s="136"/>
      <c r="B33" s="136"/>
      <c r="C33" s="136" t="s">
        <v>202</v>
      </c>
      <c r="D33" s="164" t="s">
        <v>1653</v>
      </c>
      <c r="E33" s="165"/>
      <c r="F33" s="165"/>
      <c r="G33" s="165"/>
      <c r="H33" s="165"/>
      <c r="I33" s="166"/>
      <c r="J33" s="20"/>
      <c r="K33" s="136"/>
    </row>
    <row r="34" spans="1:11">
      <c r="A34" s="136"/>
      <c r="B34" s="136"/>
      <c r="C34" s="136" t="s">
        <v>202</v>
      </c>
      <c r="D34" s="212"/>
      <c r="E34" s="213"/>
      <c r="F34" s="214"/>
      <c r="G34" s="24" t="s">
        <v>1654</v>
      </c>
      <c r="H34" s="24" t="s">
        <v>1655</v>
      </c>
      <c r="I34" s="24" t="s">
        <v>1656</v>
      </c>
      <c r="K34" s="136"/>
    </row>
    <row r="35" spans="1:11" hidden="1">
      <c r="A35" s="136"/>
      <c r="B35" s="136"/>
      <c r="C35" s="136" t="s">
        <v>197</v>
      </c>
      <c r="K35" s="136"/>
    </row>
    <row r="36" spans="1:11">
      <c r="A36" s="136"/>
      <c r="B36" s="136" t="s">
        <v>132</v>
      </c>
      <c r="C36" s="136"/>
      <c r="D36" s="34" t="s">
        <v>133</v>
      </c>
      <c r="E36" s="34" t="s">
        <v>134</v>
      </c>
      <c r="F36" s="34" t="s">
        <v>135</v>
      </c>
      <c r="G36" s="72"/>
      <c r="H36" s="72"/>
      <c r="I36" s="72"/>
      <c r="K36" s="136"/>
    </row>
    <row r="37" spans="1:11">
      <c r="A37" s="136"/>
      <c r="B37" s="136" t="s">
        <v>477</v>
      </c>
      <c r="C37" s="136"/>
      <c r="D37" s="209" t="s">
        <v>478</v>
      </c>
      <c r="E37" s="209" t="s">
        <v>134</v>
      </c>
      <c r="F37" s="36" t="s">
        <v>135</v>
      </c>
      <c r="G37" s="72"/>
      <c r="H37" s="72"/>
      <c r="I37" s="72"/>
      <c r="K37" s="136"/>
    </row>
    <row r="38" spans="1:11">
      <c r="A38" s="136"/>
      <c r="B38" s="136" t="s">
        <v>479</v>
      </c>
      <c r="C38" s="136"/>
      <c r="D38" s="210"/>
      <c r="E38" s="210"/>
      <c r="F38" s="36" t="s">
        <v>480</v>
      </c>
      <c r="G38" s="72"/>
      <c r="H38" s="72"/>
      <c r="I38" s="72"/>
      <c r="K38" s="136"/>
    </row>
    <row r="39" spans="1:11">
      <c r="A39" s="136"/>
      <c r="B39" s="136" t="s">
        <v>481</v>
      </c>
      <c r="C39" s="136"/>
      <c r="D39" s="210"/>
      <c r="E39" s="211"/>
      <c r="F39" s="36" t="s">
        <v>482</v>
      </c>
      <c r="G39" s="72"/>
      <c r="H39" s="72"/>
      <c r="I39" s="72"/>
      <c r="K39" s="136"/>
    </row>
    <row r="40" spans="1:11">
      <c r="A40" s="136"/>
      <c r="B40" s="136" t="s">
        <v>483</v>
      </c>
      <c r="C40" s="136"/>
      <c r="D40" s="210"/>
      <c r="E40" s="209" t="s">
        <v>484</v>
      </c>
      <c r="F40" s="34" t="s">
        <v>135</v>
      </c>
      <c r="G40" s="72"/>
      <c r="H40" s="72"/>
      <c r="I40" s="72"/>
      <c r="K40" s="136"/>
    </row>
    <row r="41" spans="1:11">
      <c r="A41" s="136"/>
      <c r="B41" s="136" t="s">
        <v>485</v>
      </c>
      <c r="C41" s="136"/>
      <c r="D41" s="210"/>
      <c r="E41" s="210"/>
      <c r="F41" s="34" t="s">
        <v>480</v>
      </c>
      <c r="G41" s="72"/>
      <c r="H41" s="72"/>
      <c r="I41" s="72"/>
      <c r="K41" s="136"/>
    </row>
    <row r="42" spans="1:11">
      <c r="A42" s="136"/>
      <c r="B42" s="136" t="s">
        <v>687</v>
      </c>
      <c r="C42" s="136"/>
      <c r="D42" s="210"/>
      <c r="E42" s="211"/>
      <c r="F42" s="34" t="s">
        <v>482</v>
      </c>
      <c r="G42" s="72"/>
      <c r="H42" s="72"/>
      <c r="I42" s="72"/>
      <c r="K42" s="136"/>
    </row>
    <row r="43" spans="1:11">
      <c r="A43" s="136"/>
      <c r="B43" s="136" t="s">
        <v>688</v>
      </c>
      <c r="C43" s="136"/>
      <c r="D43" s="210"/>
      <c r="E43" s="209" t="s">
        <v>813</v>
      </c>
      <c r="F43" s="34" t="s">
        <v>135</v>
      </c>
      <c r="G43" s="73">
        <f t="shared" ref="G43:I45" si="0">G37+G40</f>
        <v>0</v>
      </c>
      <c r="H43" s="73">
        <f t="shared" si="0"/>
        <v>0</v>
      </c>
      <c r="I43" s="73">
        <f t="shared" si="0"/>
        <v>0</v>
      </c>
      <c r="K43" s="136"/>
    </row>
    <row r="44" spans="1:11">
      <c r="A44" s="136"/>
      <c r="B44" s="136" t="s">
        <v>1030</v>
      </c>
      <c r="C44" s="136"/>
      <c r="D44" s="210"/>
      <c r="E44" s="210"/>
      <c r="F44" s="34" t="s">
        <v>480</v>
      </c>
      <c r="G44" s="73">
        <f t="shared" si="0"/>
        <v>0</v>
      </c>
      <c r="H44" s="73">
        <f t="shared" si="0"/>
        <v>0</v>
      </c>
      <c r="I44" s="73">
        <f t="shared" si="0"/>
        <v>0</v>
      </c>
      <c r="K44" s="136"/>
    </row>
    <row r="45" spans="1:11">
      <c r="A45" s="136"/>
      <c r="B45" s="136" t="s">
        <v>1031</v>
      </c>
      <c r="C45" s="136"/>
      <c r="D45" s="211"/>
      <c r="E45" s="211"/>
      <c r="F45" s="34" t="s">
        <v>482</v>
      </c>
      <c r="G45" s="73">
        <f t="shared" si="0"/>
        <v>0</v>
      </c>
      <c r="H45" s="73">
        <f t="shared" si="0"/>
        <v>0</v>
      </c>
      <c r="I45" s="73">
        <f t="shared" si="0"/>
        <v>0</v>
      </c>
      <c r="K45" s="136"/>
    </row>
    <row r="46" spans="1:11">
      <c r="A46" s="136"/>
      <c r="B46" s="136"/>
      <c r="C46" s="136" t="s">
        <v>197</v>
      </c>
      <c r="K46" s="136"/>
    </row>
    <row r="47" spans="1:11" hidden="1">
      <c r="A47" s="136"/>
      <c r="B47" s="136"/>
      <c r="C47" s="136" t="s">
        <v>200</v>
      </c>
      <c r="D47" s="136"/>
      <c r="E47" s="136"/>
      <c r="F47" s="136"/>
      <c r="G47" s="136"/>
      <c r="H47" s="136"/>
      <c r="I47" s="136"/>
      <c r="J47" s="136"/>
      <c r="K47" s="136" t="s">
        <v>201</v>
      </c>
    </row>
    <row r="48" spans="1:11" hidden="1"/>
    <row r="49" spans="1:15" hidden="1"/>
    <row r="50" spans="1:15" hidden="1"/>
    <row r="51" spans="1:15" hidden="1"/>
    <row r="52" spans="1:15" hidden="1">
      <c r="A52" s="136"/>
      <c r="B52" s="136"/>
      <c r="C52" s="136" t="s">
        <v>1032</v>
      </c>
      <c r="D52" s="136"/>
      <c r="E52" s="136"/>
      <c r="F52" s="136"/>
      <c r="G52" s="136"/>
      <c r="H52" s="136"/>
      <c r="I52" s="136"/>
      <c r="J52" s="136"/>
      <c r="K52" s="136"/>
      <c r="L52" s="136"/>
      <c r="M52" s="136"/>
      <c r="N52" s="136"/>
      <c r="O52" s="136"/>
    </row>
    <row r="53" spans="1:15" hidden="1">
      <c r="A53" s="136"/>
      <c r="B53" s="136"/>
      <c r="C53" s="136"/>
      <c r="D53" s="136"/>
      <c r="E53" s="136" t="s">
        <v>470</v>
      </c>
      <c r="F53" s="136" t="s">
        <v>470</v>
      </c>
      <c r="G53" s="136" t="s">
        <v>470</v>
      </c>
      <c r="H53" s="136" t="s">
        <v>471</v>
      </c>
      <c r="I53" s="136" t="s">
        <v>471</v>
      </c>
      <c r="J53" s="136" t="s">
        <v>471</v>
      </c>
      <c r="K53" s="136" t="s">
        <v>472</v>
      </c>
      <c r="L53" s="136" t="s">
        <v>472</v>
      </c>
      <c r="M53" s="136" t="s">
        <v>472</v>
      </c>
      <c r="N53" s="136"/>
      <c r="O53" s="136"/>
    </row>
    <row r="54" spans="1:15" hidden="1">
      <c r="A54" s="136"/>
      <c r="B54" s="136"/>
      <c r="C54" s="136"/>
      <c r="D54" s="136"/>
      <c r="E54" s="136" t="s">
        <v>1210</v>
      </c>
      <c r="F54" s="136" t="s">
        <v>646</v>
      </c>
      <c r="G54" s="136" t="s">
        <v>647</v>
      </c>
      <c r="H54" s="136" t="s">
        <v>1210</v>
      </c>
      <c r="I54" s="136" t="s">
        <v>646</v>
      </c>
      <c r="J54" s="136" t="s">
        <v>647</v>
      </c>
      <c r="K54" s="136" t="s">
        <v>1210</v>
      </c>
      <c r="L54" s="136" t="s">
        <v>646</v>
      </c>
      <c r="M54" s="136" t="s">
        <v>647</v>
      </c>
      <c r="N54" s="136"/>
      <c r="O54" s="136"/>
    </row>
    <row r="55" spans="1:15">
      <c r="A55" s="136"/>
      <c r="B55" s="136"/>
      <c r="C55" s="136" t="s">
        <v>198</v>
      </c>
      <c r="D55" s="136" t="s">
        <v>202</v>
      </c>
      <c r="E55" s="136"/>
      <c r="F55" s="136"/>
      <c r="G55" s="136"/>
      <c r="H55" s="136"/>
      <c r="I55" s="136"/>
      <c r="J55" s="136"/>
      <c r="K55" s="136"/>
      <c r="L55" s="136"/>
      <c r="M55" s="136"/>
      <c r="N55" s="136" t="s">
        <v>197</v>
      </c>
      <c r="O55" s="136" t="s">
        <v>199</v>
      </c>
    </row>
    <row r="56" spans="1:15">
      <c r="A56" s="136"/>
      <c r="B56" s="136"/>
      <c r="C56" s="136" t="s">
        <v>202</v>
      </c>
      <c r="D56" s="161" t="s">
        <v>1587</v>
      </c>
      <c r="E56" s="162"/>
      <c r="F56" s="162"/>
      <c r="G56" s="162"/>
      <c r="H56" s="162"/>
      <c r="I56" s="162"/>
      <c r="J56" s="162"/>
      <c r="K56" s="162"/>
      <c r="L56" s="162"/>
      <c r="M56" s="163"/>
      <c r="N56" s="66"/>
      <c r="O56" s="136"/>
    </row>
    <row r="57" spans="1:15">
      <c r="A57" s="136"/>
      <c r="B57" s="136"/>
      <c r="C57" s="136" t="s">
        <v>202</v>
      </c>
      <c r="D57" s="164" t="s">
        <v>648</v>
      </c>
      <c r="E57" s="165"/>
      <c r="F57" s="165"/>
      <c r="G57" s="165"/>
      <c r="H57" s="165"/>
      <c r="I57" s="165"/>
      <c r="J57" s="165"/>
      <c r="K57" s="165"/>
      <c r="L57" s="165"/>
      <c r="M57" s="166"/>
      <c r="N57" s="20"/>
      <c r="O57" s="136"/>
    </row>
    <row r="58" spans="1:15">
      <c r="A58" s="136"/>
      <c r="B58" s="136"/>
      <c r="C58" s="136" t="s">
        <v>202</v>
      </c>
      <c r="D58" s="180"/>
      <c r="E58" s="212" t="s">
        <v>1654</v>
      </c>
      <c r="F58" s="213"/>
      <c r="G58" s="214"/>
      <c r="H58" s="212" t="s">
        <v>1655</v>
      </c>
      <c r="I58" s="213"/>
      <c r="J58" s="214"/>
      <c r="K58" s="212" t="s">
        <v>1656</v>
      </c>
      <c r="L58" s="213"/>
      <c r="M58" s="214"/>
      <c r="O58" s="136"/>
    </row>
    <row r="59" spans="1:15">
      <c r="A59" s="136"/>
      <c r="B59" s="136"/>
      <c r="C59" s="136" t="s">
        <v>202</v>
      </c>
      <c r="D59" s="181"/>
      <c r="E59" s="24" t="s">
        <v>134</v>
      </c>
      <c r="F59" s="24" t="s">
        <v>484</v>
      </c>
      <c r="G59" s="24" t="s">
        <v>813</v>
      </c>
      <c r="H59" s="24" t="s">
        <v>134</v>
      </c>
      <c r="I59" s="24" t="s">
        <v>484</v>
      </c>
      <c r="J59" s="24" t="s">
        <v>813</v>
      </c>
      <c r="K59" s="24" t="s">
        <v>134</v>
      </c>
      <c r="L59" s="24" t="s">
        <v>484</v>
      </c>
      <c r="M59" s="24" t="s">
        <v>813</v>
      </c>
      <c r="O59" s="136"/>
    </row>
    <row r="60" spans="1:15" hidden="1">
      <c r="A60" s="136"/>
      <c r="B60" s="136"/>
      <c r="C60" s="136" t="s">
        <v>197</v>
      </c>
      <c r="O60" s="136"/>
    </row>
    <row r="61" spans="1:15">
      <c r="A61" s="136"/>
      <c r="B61" s="136" t="s">
        <v>649</v>
      </c>
      <c r="C61" s="136"/>
      <c r="D61" s="30" t="s">
        <v>650</v>
      </c>
      <c r="E61" s="72"/>
      <c r="F61" s="72"/>
      <c r="G61" s="73">
        <f t="shared" ref="G61:G67" si="1">E61+F61</f>
        <v>0</v>
      </c>
      <c r="H61" s="72"/>
      <c r="I61" s="72"/>
      <c r="J61" s="73">
        <f t="shared" ref="J61:J67" si="2">H61+I61</f>
        <v>0</v>
      </c>
      <c r="K61" s="72"/>
      <c r="L61" s="72"/>
      <c r="M61" s="73">
        <f>K61+L61</f>
        <v>0</v>
      </c>
      <c r="O61" s="136"/>
    </row>
    <row r="62" spans="1:15">
      <c r="A62" s="136"/>
      <c r="B62" s="136" t="s">
        <v>130</v>
      </c>
      <c r="C62" s="136"/>
      <c r="D62" s="30" t="s">
        <v>131</v>
      </c>
      <c r="E62" s="72"/>
      <c r="F62" s="72"/>
      <c r="G62" s="73">
        <f t="shared" si="1"/>
        <v>0</v>
      </c>
      <c r="H62" s="72"/>
      <c r="I62" s="72"/>
      <c r="J62" s="73">
        <f t="shared" si="2"/>
        <v>0</v>
      </c>
      <c r="K62" s="72"/>
      <c r="L62" s="72"/>
      <c r="M62" s="73">
        <f t="shared" ref="M62:M67" si="3">K62+L62</f>
        <v>0</v>
      </c>
      <c r="O62" s="136"/>
    </row>
    <row r="63" spans="1:15">
      <c r="A63" s="136"/>
      <c r="B63" s="136" t="s">
        <v>683</v>
      </c>
      <c r="C63" s="136"/>
      <c r="D63" s="30" t="s">
        <v>684</v>
      </c>
      <c r="E63" s="72"/>
      <c r="F63" s="72"/>
      <c r="G63" s="73">
        <f t="shared" si="1"/>
        <v>0</v>
      </c>
      <c r="H63" s="72"/>
      <c r="I63" s="72"/>
      <c r="J63" s="73">
        <f t="shared" si="2"/>
        <v>0</v>
      </c>
      <c r="K63" s="72"/>
      <c r="L63" s="72"/>
      <c r="M63" s="73">
        <f t="shared" si="3"/>
        <v>0</v>
      </c>
      <c r="O63" s="136"/>
    </row>
    <row r="64" spans="1:15">
      <c r="A64" s="136"/>
      <c r="B64" s="136" t="s">
        <v>685</v>
      </c>
      <c r="C64" s="136"/>
      <c r="D64" s="30" t="s">
        <v>686</v>
      </c>
      <c r="E64" s="72"/>
      <c r="F64" s="72"/>
      <c r="G64" s="73">
        <f t="shared" si="1"/>
        <v>0</v>
      </c>
      <c r="H64" s="72"/>
      <c r="I64" s="72"/>
      <c r="J64" s="73">
        <f t="shared" si="2"/>
        <v>0</v>
      </c>
      <c r="K64" s="72"/>
      <c r="L64" s="72"/>
      <c r="M64" s="73">
        <f t="shared" si="3"/>
        <v>0</v>
      </c>
      <c r="O64" s="136"/>
    </row>
    <row r="65" spans="1:15">
      <c r="A65" s="136"/>
      <c r="B65" s="136" t="s">
        <v>112</v>
      </c>
      <c r="C65" s="136"/>
      <c r="D65" s="30" t="s">
        <v>113</v>
      </c>
      <c r="E65" s="72"/>
      <c r="F65" s="72"/>
      <c r="G65" s="73">
        <f t="shared" si="1"/>
        <v>0</v>
      </c>
      <c r="H65" s="72"/>
      <c r="I65" s="72"/>
      <c r="J65" s="73">
        <f t="shared" si="2"/>
        <v>0</v>
      </c>
      <c r="K65" s="72"/>
      <c r="L65" s="72"/>
      <c r="M65" s="73">
        <f t="shared" si="3"/>
        <v>0</v>
      </c>
      <c r="O65" s="136"/>
    </row>
    <row r="66" spans="1:15">
      <c r="A66" s="136"/>
      <c r="B66" s="136" t="s">
        <v>114</v>
      </c>
      <c r="C66" s="136"/>
      <c r="D66" s="30" t="s">
        <v>115</v>
      </c>
      <c r="E66" s="72"/>
      <c r="F66" s="72"/>
      <c r="G66" s="73">
        <f t="shared" si="1"/>
        <v>0</v>
      </c>
      <c r="H66" s="72"/>
      <c r="I66" s="72"/>
      <c r="J66" s="73">
        <f t="shared" si="2"/>
        <v>0</v>
      </c>
      <c r="K66" s="72"/>
      <c r="L66" s="72"/>
      <c r="M66" s="73">
        <f t="shared" si="3"/>
        <v>0</v>
      </c>
      <c r="O66" s="136"/>
    </row>
    <row r="67" spans="1:15">
      <c r="A67" s="136"/>
      <c r="B67" s="136" t="s">
        <v>1591</v>
      </c>
      <c r="C67" s="136"/>
      <c r="D67" s="30" t="s">
        <v>1550</v>
      </c>
      <c r="E67" s="72"/>
      <c r="F67" s="72"/>
      <c r="G67" s="73">
        <f t="shared" si="1"/>
        <v>0</v>
      </c>
      <c r="H67" s="72"/>
      <c r="I67" s="72"/>
      <c r="J67" s="73">
        <f t="shared" si="2"/>
        <v>0</v>
      </c>
      <c r="K67" s="72"/>
      <c r="L67" s="72"/>
      <c r="M67" s="73">
        <f t="shared" si="3"/>
        <v>0</v>
      </c>
      <c r="O67" s="136"/>
    </row>
    <row r="68" spans="1:15">
      <c r="A68" s="136"/>
      <c r="B68" s="136"/>
      <c r="C68" s="136" t="s">
        <v>197</v>
      </c>
      <c r="O68" s="136"/>
    </row>
    <row r="69" spans="1:15">
      <c r="A69" s="136"/>
      <c r="B69" s="136"/>
      <c r="C69" s="136" t="s">
        <v>200</v>
      </c>
      <c r="D69" s="136"/>
      <c r="E69" s="136"/>
      <c r="F69" s="136"/>
      <c r="G69" s="136"/>
      <c r="H69" s="136"/>
      <c r="I69" s="136"/>
      <c r="J69" s="136"/>
      <c r="K69" s="136"/>
      <c r="L69" s="136"/>
      <c r="M69" s="136"/>
      <c r="N69" s="136"/>
      <c r="O69" s="136" t="s">
        <v>201</v>
      </c>
    </row>
  </sheetData>
  <mergeCells count="19">
    <mergeCell ref="D34:F34"/>
    <mergeCell ref="D1:H1"/>
    <mergeCell ref="D13:K13"/>
    <mergeCell ref="D32:I32"/>
    <mergeCell ref="D33:I33"/>
    <mergeCell ref="D14:K14"/>
    <mergeCell ref="F15:H15"/>
    <mergeCell ref="I15:K15"/>
    <mergeCell ref="D15:E16"/>
    <mergeCell ref="D57:M57"/>
    <mergeCell ref="E37:E39"/>
    <mergeCell ref="K58:M58"/>
    <mergeCell ref="D58:D59"/>
    <mergeCell ref="D37:D45"/>
    <mergeCell ref="E58:G58"/>
    <mergeCell ref="H58:J58"/>
    <mergeCell ref="E43:E45"/>
    <mergeCell ref="E40:E42"/>
    <mergeCell ref="D56:M56"/>
  </mergeCells>
  <phoneticPr fontId="5" type="noConversion"/>
  <dataValidations count="1">
    <dataValidation type="decimal" allowBlank="1" showInputMessage="1" showErrorMessage="1" errorTitle="Input Error" error="Please enter a numeric value between 0 and 99999999999999999" sqref="E61:M67 G36:I45 F18:K21" xr:uid="{00000000-0002-0000-1500-000000000000}">
      <formula1>0</formula1>
      <formula2>99999999999999900</formula2>
    </dataValidation>
  </dataValidations>
  <hyperlinks>
    <hyperlink ref="F8" location="Navigation!A1" display="Back To Navigation Page" xr:uid="{00000000-0004-0000-15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108"/>
  <sheetViews>
    <sheetView showGridLines="0" topLeftCell="D1" workbookViewId="0">
      <selection sqref="A1:C1048576"/>
    </sheetView>
  </sheetViews>
  <sheetFormatPr defaultRowHeight="15"/>
  <cols>
    <col min="1" max="1" width="10.85546875" hidden="1" customWidth="1"/>
    <col min="2" max="2" width="10.140625" hidden="1" customWidth="1"/>
    <col min="3" max="3" width="16.7109375" hidden="1" customWidth="1"/>
    <col min="4" max="4" width="63.85546875" customWidth="1"/>
    <col min="5" max="8" width="28.7109375" customWidth="1"/>
  </cols>
  <sheetData>
    <row r="1" spans="1:8" ht="27.95" customHeight="1">
      <c r="A1" s="18" t="s">
        <v>1551</v>
      </c>
      <c r="D1" s="153" t="s">
        <v>153</v>
      </c>
      <c r="E1" s="153"/>
      <c r="F1" s="153"/>
      <c r="G1" s="153"/>
      <c r="H1" s="153"/>
    </row>
    <row r="2" spans="1:8" hidden="1"/>
    <row r="3" spans="1:8" hidden="1"/>
    <row r="4" spans="1:8" hidden="1"/>
    <row r="5" spans="1:8" hidden="1"/>
    <row r="6" spans="1:8" hidden="1"/>
    <row r="8" spans="1:8">
      <c r="E8" s="48" t="s">
        <v>68</v>
      </c>
    </row>
    <row r="9" spans="1:8" hidden="1">
      <c r="A9" s="136"/>
      <c r="B9" s="136"/>
      <c r="C9" s="136" t="s">
        <v>1552</v>
      </c>
      <c r="D9" s="136"/>
      <c r="E9" s="136"/>
      <c r="F9" s="136"/>
      <c r="G9" s="136"/>
    </row>
    <row r="10" spans="1:8" hidden="1">
      <c r="A10" s="136"/>
      <c r="B10" s="136"/>
      <c r="C10" s="136"/>
      <c r="D10" s="136"/>
      <c r="E10" s="136"/>
      <c r="F10" s="136"/>
      <c r="G10" s="136"/>
    </row>
    <row r="11" spans="1:8" hidden="1">
      <c r="A11" s="136"/>
      <c r="B11" s="136"/>
      <c r="C11" s="136"/>
      <c r="D11" s="136"/>
      <c r="E11" s="136"/>
      <c r="F11" s="136"/>
      <c r="G11" s="136"/>
    </row>
    <row r="12" spans="1:8">
      <c r="A12" s="136"/>
      <c r="B12" s="136"/>
      <c r="C12" s="136" t="s">
        <v>198</v>
      </c>
      <c r="D12" s="136" t="s">
        <v>202</v>
      </c>
      <c r="E12" s="136"/>
      <c r="F12" s="136" t="s">
        <v>197</v>
      </c>
      <c r="G12" s="136" t="s">
        <v>199</v>
      </c>
    </row>
    <row r="13" spans="1:8">
      <c r="A13" s="136"/>
      <c r="B13" s="136"/>
      <c r="C13" s="136" t="s">
        <v>197</v>
      </c>
      <c r="G13" s="136"/>
    </row>
    <row r="14" spans="1:8">
      <c r="A14" s="136"/>
      <c r="B14" s="136"/>
      <c r="C14" s="136"/>
      <c r="D14" s="83" t="s">
        <v>1553</v>
      </c>
      <c r="E14" s="84" t="s">
        <v>1587</v>
      </c>
      <c r="G14" s="136"/>
    </row>
    <row r="15" spans="1:8">
      <c r="A15" s="136" t="s">
        <v>1554</v>
      </c>
      <c r="B15" s="136"/>
      <c r="C15" s="136"/>
      <c r="D15" s="22" t="s">
        <v>1109</v>
      </c>
      <c r="E15" s="72"/>
      <c r="G15" s="136"/>
    </row>
    <row r="16" spans="1:8">
      <c r="A16" s="136" t="s">
        <v>1110</v>
      </c>
      <c r="B16" s="136"/>
      <c r="C16" s="136"/>
      <c r="D16" s="22" t="s">
        <v>1111</v>
      </c>
      <c r="E16" s="72"/>
      <c r="G16" s="136"/>
    </row>
    <row r="17" spans="1:12">
      <c r="A17" s="136"/>
      <c r="B17" s="136"/>
      <c r="C17" s="136" t="s">
        <v>197</v>
      </c>
      <c r="G17" s="136"/>
    </row>
    <row r="18" spans="1:12" hidden="1">
      <c r="A18" s="136"/>
      <c r="B18" s="136"/>
      <c r="C18" s="136" t="s">
        <v>200</v>
      </c>
      <c r="D18" s="136"/>
      <c r="E18" s="136"/>
      <c r="F18" s="136"/>
      <c r="G18" s="136" t="s">
        <v>201</v>
      </c>
    </row>
    <row r="19" spans="1:12" hidden="1"/>
    <row r="20" spans="1:12" hidden="1"/>
    <row r="21" spans="1:12" hidden="1">
      <c r="A21" s="136"/>
      <c r="B21" s="136"/>
      <c r="C21" s="136" t="s">
        <v>1112</v>
      </c>
      <c r="D21" s="136"/>
      <c r="E21" s="136"/>
      <c r="F21" s="136"/>
      <c r="G21" s="136"/>
      <c r="H21" s="136"/>
      <c r="I21" s="136"/>
      <c r="J21" s="136"/>
      <c r="K21" s="20"/>
      <c r="L21" s="20"/>
    </row>
    <row r="22" spans="1:12" hidden="1">
      <c r="A22" s="136"/>
      <c r="B22" s="136"/>
      <c r="C22" s="136"/>
      <c r="D22" s="136"/>
      <c r="E22" s="136" t="s">
        <v>1113</v>
      </c>
      <c r="F22" s="136" t="s">
        <v>1114</v>
      </c>
      <c r="G22" s="136" t="s">
        <v>726</v>
      </c>
      <c r="H22" s="136" t="s">
        <v>727</v>
      </c>
      <c r="I22" s="136"/>
      <c r="J22" s="136"/>
      <c r="K22" s="20"/>
      <c r="L22" s="20"/>
    </row>
    <row r="23" spans="1:12" hidden="1">
      <c r="A23" s="136"/>
      <c r="B23" s="136"/>
      <c r="C23" s="136"/>
      <c r="D23" s="136"/>
      <c r="E23" s="136"/>
      <c r="F23" s="136"/>
      <c r="G23" s="136"/>
      <c r="H23" s="136"/>
      <c r="I23" s="136"/>
      <c r="J23" s="136"/>
      <c r="K23" s="20"/>
      <c r="L23" s="20"/>
    </row>
    <row r="24" spans="1:12">
      <c r="A24" s="136"/>
      <c r="B24" s="136"/>
      <c r="C24" s="136" t="s">
        <v>198</v>
      </c>
      <c r="D24" s="136" t="s">
        <v>202</v>
      </c>
      <c r="E24" s="136"/>
      <c r="F24" s="136"/>
      <c r="G24" s="136"/>
      <c r="H24" s="136"/>
      <c r="I24" s="136" t="s">
        <v>197</v>
      </c>
      <c r="J24" s="136" t="s">
        <v>199</v>
      </c>
      <c r="K24" s="20"/>
      <c r="L24" s="20"/>
    </row>
    <row r="25" spans="1:12">
      <c r="A25" s="136"/>
      <c r="B25" s="136"/>
      <c r="C25" s="136" t="s">
        <v>202</v>
      </c>
      <c r="D25" s="161" t="s">
        <v>1587</v>
      </c>
      <c r="E25" s="162"/>
      <c r="F25" s="162"/>
      <c r="G25" s="162"/>
      <c r="H25" s="163"/>
      <c r="I25" s="66"/>
      <c r="J25" s="136"/>
      <c r="K25" s="20"/>
      <c r="L25" s="20"/>
    </row>
    <row r="26" spans="1:12">
      <c r="A26" s="136"/>
      <c r="B26" s="136"/>
      <c r="C26" s="136" t="s">
        <v>202</v>
      </c>
      <c r="D26" s="159" t="s">
        <v>728</v>
      </c>
      <c r="E26" s="212" t="s">
        <v>729</v>
      </c>
      <c r="F26" s="214"/>
      <c r="G26" s="212" t="s">
        <v>730</v>
      </c>
      <c r="H26" s="214"/>
      <c r="J26" s="136"/>
      <c r="K26" s="20"/>
      <c r="L26" s="20"/>
    </row>
    <row r="27" spans="1:12">
      <c r="A27" s="136"/>
      <c r="B27" s="136"/>
      <c r="C27" s="136" t="s">
        <v>202</v>
      </c>
      <c r="D27" s="160"/>
      <c r="E27" s="24" t="s">
        <v>731</v>
      </c>
      <c r="F27" s="24" t="s">
        <v>732</v>
      </c>
      <c r="G27" s="24" t="s">
        <v>731</v>
      </c>
      <c r="H27" s="24" t="s">
        <v>732</v>
      </c>
      <c r="J27" s="136"/>
      <c r="K27" s="20"/>
      <c r="L27" s="20"/>
    </row>
    <row r="28" spans="1:12" hidden="1">
      <c r="A28" s="136"/>
      <c r="B28" s="136"/>
      <c r="C28" s="136" t="s">
        <v>197</v>
      </c>
      <c r="J28" s="136"/>
      <c r="K28" s="20"/>
      <c r="L28" s="20"/>
    </row>
    <row r="29" spans="1:12">
      <c r="A29" s="136"/>
      <c r="B29" s="136" t="s">
        <v>62</v>
      </c>
      <c r="C29" s="136"/>
      <c r="D29" s="22" t="s">
        <v>63</v>
      </c>
      <c r="E29" s="75"/>
      <c r="F29" s="72"/>
      <c r="G29" s="75"/>
      <c r="H29" s="72"/>
      <c r="J29" s="136"/>
      <c r="K29" s="20"/>
      <c r="L29" s="20"/>
    </row>
    <row r="30" spans="1:12">
      <c r="A30" s="136"/>
      <c r="B30" s="136" t="s">
        <v>446</v>
      </c>
      <c r="C30" s="136"/>
      <c r="D30" s="22" t="s">
        <v>64</v>
      </c>
      <c r="E30" s="75"/>
      <c r="F30" s="72"/>
      <c r="G30" s="75"/>
      <c r="H30" s="72"/>
      <c r="J30" s="136"/>
      <c r="K30" s="20"/>
      <c r="L30" s="20"/>
    </row>
    <row r="31" spans="1:12">
      <c r="A31" s="136"/>
      <c r="B31" s="136" t="s">
        <v>65</v>
      </c>
      <c r="C31" s="136"/>
      <c r="D31" s="22" t="s">
        <v>66</v>
      </c>
      <c r="E31" s="75"/>
      <c r="F31" s="72"/>
      <c r="G31" s="75"/>
      <c r="H31" s="72"/>
      <c r="J31" s="136"/>
      <c r="K31" s="20"/>
      <c r="L31" s="20"/>
    </row>
    <row r="32" spans="1:12">
      <c r="A32" s="136"/>
      <c r="B32" s="136" t="s">
        <v>1262</v>
      </c>
      <c r="C32" s="136"/>
      <c r="D32" s="22" t="s">
        <v>1263</v>
      </c>
      <c r="E32" s="75"/>
      <c r="F32" s="72"/>
      <c r="G32" s="75"/>
      <c r="H32" s="72"/>
      <c r="J32" s="136"/>
      <c r="K32" s="20"/>
      <c r="L32" s="20"/>
    </row>
    <row r="33" spans="1:12">
      <c r="A33" s="136"/>
      <c r="B33" s="136" t="s">
        <v>1264</v>
      </c>
      <c r="C33" s="136"/>
      <c r="D33" s="22" t="s">
        <v>1265</v>
      </c>
      <c r="E33" s="75"/>
      <c r="F33" s="72"/>
      <c r="G33" s="75"/>
      <c r="H33" s="72"/>
      <c r="J33" s="136"/>
      <c r="K33" s="20"/>
      <c r="L33" s="20"/>
    </row>
    <row r="34" spans="1:12">
      <c r="A34" s="136"/>
      <c r="B34" s="136" t="s">
        <v>951</v>
      </c>
      <c r="C34" s="136"/>
      <c r="D34" s="22" t="s">
        <v>952</v>
      </c>
      <c r="E34" s="75"/>
      <c r="F34" s="72"/>
      <c r="G34" s="75"/>
      <c r="H34" s="72"/>
      <c r="J34" s="136"/>
      <c r="K34" s="20"/>
      <c r="L34" s="20"/>
    </row>
    <row r="35" spans="1:12" hidden="1">
      <c r="A35" s="136"/>
      <c r="B35" s="136"/>
      <c r="C35" s="136" t="s">
        <v>197</v>
      </c>
      <c r="J35" s="136"/>
      <c r="K35" s="20"/>
      <c r="L35" s="20"/>
    </row>
    <row r="36" spans="1:12" hidden="1">
      <c r="A36" s="136"/>
      <c r="B36" s="136"/>
      <c r="C36" s="136" t="s">
        <v>200</v>
      </c>
      <c r="D36" s="136"/>
      <c r="E36" s="136"/>
      <c r="F36" s="136"/>
      <c r="G36" s="136"/>
      <c r="H36" s="136"/>
      <c r="I36" s="136"/>
      <c r="J36" s="136" t="s">
        <v>201</v>
      </c>
      <c r="K36" s="20"/>
      <c r="L36" s="20"/>
    </row>
    <row r="37" spans="1:12" hidden="1"/>
    <row r="38" spans="1:12" hidden="1"/>
    <row r="39" spans="1:12" hidden="1">
      <c r="A39" s="136"/>
      <c r="B39" s="136"/>
      <c r="C39" s="136" t="s">
        <v>937</v>
      </c>
      <c r="D39" s="136"/>
      <c r="E39" s="136"/>
      <c r="F39" s="136"/>
      <c r="G39" s="136"/>
    </row>
    <row r="40" spans="1:12" hidden="1">
      <c r="A40" s="136"/>
      <c r="B40" s="136"/>
      <c r="C40" s="136"/>
      <c r="D40" s="136"/>
      <c r="E40" s="136"/>
      <c r="F40" s="136"/>
      <c r="G40" s="136"/>
    </row>
    <row r="41" spans="1:12" hidden="1">
      <c r="A41" s="136"/>
      <c r="B41" s="136"/>
      <c r="C41" s="136"/>
      <c r="D41" s="136"/>
      <c r="E41" s="136"/>
      <c r="F41" s="136"/>
      <c r="G41" s="136"/>
    </row>
    <row r="42" spans="1:12" hidden="1">
      <c r="A42" s="136"/>
      <c r="B42" s="136"/>
      <c r="C42" s="136" t="s">
        <v>198</v>
      </c>
      <c r="D42" s="136" t="s">
        <v>202</v>
      </c>
      <c r="E42" s="136"/>
      <c r="F42" s="136" t="s">
        <v>197</v>
      </c>
      <c r="G42" s="136" t="s">
        <v>199</v>
      </c>
    </row>
    <row r="43" spans="1:12" hidden="1">
      <c r="A43" s="136"/>
      <c r="B43" s="136"/>
      <c r="C43" s="136" t="s">
        <v>202</v>
      </c>
      <c r="D43" s="19"/>
      <c r="E43" s="19"/>
      <c r="F43" s="20"/>
      <c r="G43" s="136"/>
    </row>
    <row r="44" spans="1:12" hidden="1">
      <c r="A44" s="136"/>
      <c r="B44" s="136"/>
      <c r="C44" s="136" t="s">
        <v>197</v>
      </c>
      <c r="G44" s="136"/>
    </row>
    <row r="45" spans="1:12">
      <c r="A45" s="136" t="s">
        <v>938</v>
      </c>
      <c r="B45" s="136"/>
      <c r="C45" s="95"/>
      <c r="D45" s="22" t="s">
        <v>939</v>
      </c>
      <c r="E45" s="72"/>
      <c r="G45" s="136"/>
    </row>
    <row r="46" spans="1:12">
      <c r="A46" s="136"/>
      <c r="B46" s="136"/>
      <c r="C46" s="136" t="s">
        <v>197</v>
      </c>
      <c r="G46" s="136"/>
    </row>
    <row r="47" spans="1:12" hidden="1">
      <c r="A47" s="136"/>
      <c r="B47" s="136"/>
      <c r="C47" s="136" t="s">
        <v>200</v>
      </c>
      <c r="D47" s="136"/>
      <c r="E47" s="136"/>
      <c r="F47" s="136"/>
      <c r="G47" s="136" t="s">
        <v>201</v>
      </c>
    </row>
    <row r="48" spans="1:12" hidden="1"/>
    <row r="49" spans="1:12" hidden="1"/>
    <row r="50" spans="1:12" hidden="1"/>
    <row r="51" spans="1:12" hidden="1"/>
    <row r="52" spans="1:12" hidden="1"/>
    <row r="53" spans="1:12" hidden="1">
      <c r="A53" s="136"/>
      <c r="B53" s="136"/>
      <c r="C53" s="136" t="s">
        <v>271</v>
      </c>
      <c r="D53" s="136"/>
      <c r="E53" s="136"/>
      <c r="F53" s="136"/>
      <c r="G53" s="136"/>
      <c r="H53" s="136"/>
      <c r="I53" s="136"/>
      <c r="J53" s="136"/>
    </row>
    <row r="54" spans="1:12" hidden="1">
      <c r="A54" s="136"/>
      <c r="B54" s="136"/>
      <c r="C54" s="136"/>
      <c r="D54" s="136"/>
      <c r="E54" s="136" t="s">
        <v>1113</v>
      </c>
      <c r="F54" s="136" t="s">
        <v>1114</v>
      </c>
      <c r="G54" s="136" t="s">
        <v>726</v>
      </c>
      <c r="H54" s="136" t="s">
        <v>727</v>
      </c>
      <c r="I54" s="136"/>
      <c r="J54" s="136"/>
    </row>
    <row r="55" spans="1:12" hidden="1">
      <c r="A55" s="136"/>
      <c r="B55" s="136"/>
      <c r="C55" s="136"/>
      <c r="D55" s="136"/>
      <c r="E55" s="136"/>
      <c r="F55" s="136"/>
      <c r="G55" s="136"/>
      <c r="H55" s="136"/>
      <c r="I55" s="136"/>
      <c r="J55" s="136"/>
    </row>
    <row r="56" spans="1:12">
      <c r="A56" s="136"/>
      <c r="B56" s="136"/>
      <c r="C56" s="136" t="s">
        <v>198</v>
      </c>
      <c r="D56" s="136" t="s">
        <v>202</v>
      </c>
      <c r="E56" s="136"/>
      <c r="F56" s="136"/>
      <c r="G56" s="136"/>
      <c r="H56" s="136"/>
      <c r="I56" s="136" t="s">
        <v>197</v>
      </c>
      <c r="J56" s="136" t="s">
        <v>199</v>
      </c>
    </row>
    <row r="57" spans="1:12">
      <c r="A57" s="136"/>
      <c r="B57" s="136"/>
      <c r="C57" s="136" t="s">
        <v>202</v>
      </c>
      <c r="D57" s="161" t="s">
        <v>1587</v>
      </c>
      <c r="E57" s="162"/>
      <c r="F57" s="162"/>
      <c r="G57" s="162"/>
      <c r="H57" s="163"/>
      <c r="I57" s="66"/>
      <c r="J57" s="136"/>
      <c r="K57" s="20"/>
      <c r="L57" s="20"/>
    </row>
    <row r="58" spans="1:12">
      <c r="A58" s="136"/>
      <c r="B58" s="136"/>
      <c r="C58" s="136" t="s">
        <v>202</v>
      </c>
      <c r="D58" s="180"/>
      <c r="E58" s="212" t="s">
        <v>729</v>
      </c>
      <c r="F58" s="214"/>
      <c r="G58" s="212" t="s">
        <v>730</v>
      </c>
      <c r="H58" s="214"/>
      <c r="J58" s="136"/>
    </row>
    <row r="59" spans="1:12">
      <c r="A59" s="136"/>
      <c r="B59" s="136"/>
      <c r="C59" s="136" t="s">
        <v>202</v>
      </c>
      <c r="D59" s="181"/>
      <c r="E59" s="24" t="s">
        <v>731</v>
      </c>
      <c r="F59" s="24" t="s">
        <v>732</v>
      </c>
      <c r="G59" s="24" t="s">
        <v>731</v>
      </c>
      <c r="H59" s="24" t="s">
        <v>732</v>
      </c>
      <c r="J59" s="136"/>
    </row>
    <row r="60" spans="1:12" hidden="1">
      <c r="A60" s="136"/>
      <c r="B60" s="136"/>
      <c r="C60" s="136" t="s">
        <v>197</v>
      </c>
      <c r="J60" s="136"/>
    </row>
    <row r="61" spans="1:12">
      <c r="A61" s="136"/>
      <c r="B61" s="136" t="s">
        <v>272</v>
      </c>
      <c r="C61" s="136"/>
      <c r="D61" s="22" t="s">
        <v>273</v>
      </c>
      <c r="E61" s="75"/>
      <c r="F61" s="72"/>
      <c r="G61" s="75"/>
      <c r="H61" s="72"/>
      <c r="J61" s="136"/>
    </row>
    <row r="62" spans="1:12">
      <c r="A62" s="136"/>
      <c r="B62" s="136" t="s">
        <v>658</v>
      </c>
      <c r="C62" s="136"/>
      <c r="D62" s="22" t="s">
        <v>64</v>
      </c>
      <c r="E62" s="75"/>
      <c r="F62" s="72"/>
      <c r="G62" s="75"/>
      <c r="H62" s="72"/>
      <c r="J62" s="136"/>
    </row>
    <row r="63" spans="1:12">
      <c r="A63" s="136"/>
      <c r="B63" s="136" t="s">
        <v>714</v>
      </c>
      <c r="C63" s="136"/>
      <c r="D63" s="22" t="s">
        <v>66</v>
      </c>
      <c r="E63" s="75"/>
      <c r="F63" s="72"/>
      <c r="G63" s="75"/>
      <c r="H63" s="72"/>
      <c r="J63" s="136"/>
    </row>
    <row r="64" spans="1:12">
      <c r="A64" s="136"/>
      <c r="B64" s="136" t="s">
        <v>682</v>
      </c>
      <c r="C64" s="136"/>
      <c r="D64" s="22" t="s">
        <v>1263</v>
      </c>
      <c r="E64" s="75"/>
      <c r="F64" s="72"/>
      <c r="G64" s="75"/>
      <c r="H64" s="72"/>
      <c r="J64" s="136"/>
    </row>
    <row r="65" spans="1:10">
      <c r="A65" s="136"/>
      <c r="B65" s="136" t="s">
        <v>1538</v>
      </c>
      <c r="C65" s="136"/>
      <c r="D65" s="22" t="s">
        <v>1265</v>
      </c>
      <c r="E65" s="75"/>
      <c r="F65" s="72"/>
      <c r="G65" s="75"/>
      <c r="H65" s="72"/>
      <c r="J65" s="136"/>
    </row>
    <row r="66" spans="1:10">
      <c r="A66" s="136"/>
      <c r="B66" s="136" t="s">
        <v>945</v>
      </c>
      <c r="C66" s="136"/>
      <c r="D66" s="22" t="s">
        <v>952</v>
      </c>
      <c r="E66" s="75"/>
      <c r="F66" s="72"/>
      <c r="G66" s="75"/>
      <c r="H66" s="72"/>
      <c r="J66" s="136"/>
    </row>
    <row r="67" spans="1:10" hidden="1">
      <c r="A67" s="136"/>
      <c r="B67" s="136"/>
      <c r="C67" s="136" t="s">
        <v>197</v>
      </c>
      <c r="J67" s="136"/>
    </row>
    <row r="68" spans="1:10" hidden="1">
      <c r="A68" s="136"/>
      <c r="B68" s="136"/>
      <c r="C68" s="136" t="s">
        <v>200</v>
      </c>
      <c r="D68" s="136"/>
      <c r="E68" s="136"/>
      <c r="F68" s="136"/>
      <c r="G68" s="136"/>
      <c r="H68" s="136"/>
      <c r="I68" s="136"/>
      <c r="J68" s="136" t="s">
        <v>201</v>
      </c>
    </row>
    <row r="69" spans="1:10" hidden="1"/>
    <row r="70" spans="1:10" hidden="1"/>
    <row r="71" spans="1:10" hidden="1">
      <c r="A71" s="136"/>
      <c r="B71" s="136"/>
      <c r="C71" s="136" t="s">
        <v>946</v>
      </c>
      <c r="D71" s="136"/>
      <c r="E71" s="136"/>
      <c r="F71" s="136"/>
      <c r="G71" s="136"/>
    </row>
    <row r="72" spans="1:10" hidden="1">
      <c r="A72" s="136"/>
      <c r="B72" s="136"/>
      <c r="C72" s="136"/>
      <c r="D72" s="136"/>
      <c r="E72" s="136"/>
      <c r="F72" s="136"/>
      <c r="G72" s="136"/>
    </row>
    <row r="73" spans="1:10" hidden="1">
      <c r="A73" s="136"/>
      <c r="B73" s="136"/>
      <c r="C73" s="136"/>
      <c r="D73" s="136"/>
      <c r="E73" s="136" t="s">
        <v>658</v>
      </c>
      <c r="F73" s="136"/>
      <c r="G73" s="136"/>
    </row>
    <row r="74" spans="1:10" hidden="1">
      <c r="A74" s="136"/>
      <c r="B74" s="136"/>
      <c r="C74" s="136" t="s">
        <v>198</v>
      </c>
      <c r="D74" s="136" t="s">
        <v>202</v>
      </c>
      <c r="E74" s="136"/>
      <c r="F74" s="136" t="s">
        <v>197</v>
      </c>
      <c r="G74" s="136" t="s">
        <v>199</v>
      </c>
    </row>
    <row r="75" spans="1:10" hidden="1">
      <c r="A75" s="136"/>
      <c r="B75" s="136"/>
      <c r="C75" s="136" t="s">
        <v>202</v>
      </c>
      <c r="D75" s="19"/>
      <c r="E75" s="19"/>
      <c r="G75" s="136"/>
    </row>
    <row r="76" spans="1:10" hidden="1">
      <c r="A76" s="136"/>
      <c r="B76" s="136"/>
      <c r="C76" s="136" t="s">
        <v>197</v>
      </c>
      <c r="G76" s="136"/>
    </row>
    <row r="77" spans="1:10">
      <c r="A77" s="136" t="s">
        <v>938</v>
      </c>
      <c r="B77" s="136"/>
      <c r="C77" s="95"/>
      <c r="D77" s="22" t="s">
        <v>947</v>
      </c>
      <c r="E77" s="72"/>
      <c r="G77" s="136"/>
    </row>
    <row r="78" spans="1:10">
      <c r="A78" s="136"/>
      <c r="B78" s="136"/>
      <c r="C78" s="136" t="s">
        <v>197</v>
      </c>
      <c r="G78" s="136"/>
    </row>
    <row r="79" spans="1:10" hidden="1">
      <c r="A79" s="136"/>
      <c r="B79" s="136"/>
      <c r="C79" s="136" t="s">
        <v>200</v>
      </c>
      <c r="D79" s="136"/>
      <c r="E79" s="136"/>
      <c r="F79" s="136"/>
      <c r="G79" s="136" t="s">
        <v>201</v>
      </c>
    </row>
    <row r="80" spans="1:10" hidden="1">
      <c r="A80" s="66"/>
      <c r="B80" s="66"/>
      <c r="C80" s="66"/>
      <c r="G80" s="66"/>
    </row>
    <row r="81" spans="1:12" hidden="1">
      <c r="A81" s="66"/>
      <c r="B81" s="66"/>
      <c r="C81" s="66"/>
      <c r="G81" s="66"/>
    </row>
    <row r="82" spans="1:12" hidden="1">
      <c r="A82" s="66"/>
      <c r="B82" s="66"/>
      <c r="C82" s="66"/>
      <c r="G82" s="66"/>
    </row>
    <row r="83" spans="1:12" hidden="1">
      <c r="A83" s="136"/>
      <c r="B83" s="136"/>
      <c r="C83" s="136" t="s">
        <v>948</v>
      </c>
      <c r="D83" s="136"/>
      <c r="E83" s="136"/>
      <c r="F83" s="136"/>
      <c r="G83" s="136"/>
      <c r="H83" s="136"/>
      <c r="I83" s="136"/>
      <c r="J83" s="136"/>
    </row>
    <row r="84" spans="1:12" hidden="1">
      <c r="A84" s="136"/>
      <c r="B84" s="136"/>
      <c r="C84" s="136"/>
      <c r="D84" s="136"/>
      <c r="E84" s="136" t="s">
        <v>1113</v>
      </c>
      <c r="F84" s="136" t="s">
        <v>1114</v>
      </c>
      <c r="G84" s="136" t="s">
        <v>726</v>
      </c>
      <c r="H84" s="136" t="s">
        <v>727</v>
      </c>
      <c r="I84" s="136"/>
      <c r="J84" s="136"/>
    </row>
    <row r="85" spans="1:12" hidden="1">
      <c r="A85" s="136"/>
      <c r="B85" s="136"/>
      <c r="C85" s="136"/>
      <c r="D85" s="136"/>
      <c r="E85" s="136"/>
      <c r="F85" s="136"/>
      <c r="G85" s="136"/>
      <c r="H85" s="136"/>
      <c r="I85" s="136"/>
      <c r="J85" s="136"/>
    </row>
    <row r="86" spans="1:12">
      <c r="A86" s="136"/>
      <c r="B86" s="136"/>
      <c r="C86" s="136" t="s">
        <v>198</v>
      </c>
      <c r="D86" s="136" t="s">
        <v>202</v>
      </c>
      <c r="E86" s="136"/>
      <c r="F86" s="136"/>
      <c r="G86" s="136"/>
      <c r="H86" s="136"/>
      <c r="I86" s="136" t="s">
        <v>197</v>
      </c>
      <c r="J86" s="136" t="s">
        <v>199</v>
      </c>
    </row>
    <row r="87" spans="1:12">
      <c r="A87" s="136"/>
      <c r="B87" s="136"/>
      <c r="C87" s="136" t="s">
        <v>202</v>
      </c>
      <c r="D87" s="161" t="s">
        <v>1587</v>
      </c>
      <c r="E87" s="162"/>
      <c r="F87" s="162"/>
      <c r="G87" s="220"/>
      <c r="H87" s="163"/>
      <c r="I87" s="66"/>
      <c r="J87" s="136"/>
      <c r="K87" s="20"/>
      <c r="L87" s="20"/>
    </row>
    <row r="88" spans="1:12">
      <c r="A88" s="136"/>
      <c r="B88" s="136"/>
      <c r="C88" s="136" t="s">
        <v>202</v>
      </c>
      <c r="D88" s="159" t="s">
        <v>949</v>
      </c>
      <c r="E88" s="212" t="s">
        <v>729</v>
      </c>
      <c r="F88" s="214"/>
      <c r="G88" s="219" t="s">
        <v>730</v>
      </c>
      <c r="H88" s="214"/>
      <c r="J88" s="136"/>
    </row>
    <row r="89" spans="1:12">
      <c r="A89" s="136"/>
      <c r="B89" s="136"/>
      <c r="C89" s="136" t="s">
        <v>202</v>
      </c>
      <c r="D89" s="160"/>
      <c r="E89" s="24" t="s">
        <v>731</v>
      </c>
      <c r="F89" s="24" t="s">
        <v>732</v>
      </c>
      <c r="G89" s="86" t="s">
        <v>731</v>
      </c>
      <c r="H89" s="24" t="s">
        <v>732</v>
      </c>
      <c r="J89" s="136"/>
    </row>
    <row r="90" spans="1:12" hidden="1">
      <c r="A90" s="136"/>
      <c r="B90" s="136"/>
      <c r="C90" s="136" t="s">
        <v>197</v>
      </c>
      <c r="G90" s="87"/>
      <c r="J90" s="136"/>
    </row>
    <row r="91" spans="1:12">
      <c r="A91" s="136"/>
      <c r="B91" s="136" t="s">
        <v>236</v>
      </c>
      <c r="C91" s="136"/>
      <c r="D91" s="22" t="s">
        <v>237</v>
      </c>
      <c r="E91" s="75"/>
      <c r="F91" s="72"/>
      <c r="G91" s="88"/>
      <c r="H91" s="72"/>
      <c r="J91" s="136"/>
    </row>
    <row r="92" spans="1:12">
      <c r="A92" s="136"/>
      <c r="B92" s="136" t="s">
        <v>775</v>
      </c>
      <c r="C92" s="136"/>
      <c r="D92" s="22" t="s">
        <v>1263</v>
      </c>
      <c r="E92" s="75"/>
      <c r="F92" s="72"/>
      <c r="G92" s="88"/>
      <c r="H92" s="72"/>
      <c r="J92" s="136"/>
    </row>
    <row r="93" spans="1:12">
      <c r="A93" s="136"/>
      <c r="B93" s="136" t="s">
        <v>840</v>
      </c>
      <c r="C93" s="136"/>
      <c r="D93" s="22" t="s">
        <v>1265</v>
      </c>
      <c r="E93" s="75"/>
      <c r="F93" s="72"/>
      <c r="G93" s="88"/>
      <c r="H93" s="72"/>
      <c r="J93" s="136"/>
    </row>
    <row r="94" spans="1:12">
      <c r="A94" s="136"/>
      <c r="B94" s="136" t="s">
        <v>841</v>
      </c>
      <c r="C94" s="136"/>
      <c r="D94" s="21" t="s">
        <v>842</v>
      </c>
      <c r="E94" s="75"/>
      <c r="F94" s="72"/>
      <c r="G94" s="88"/>
      <c r="H94" s="72"/>
      <c r="J94" s="136"/>
    </row>
    <row r="95" spans="1:12">
      <c r="A95" s="136"/>
      <c r="B95" s="136" t="s">
        <v>754</v>
      </c>
      <c r="C95" s="136"/>
      <c r="D95" s="22" t="s">
        <v>755</v>
      </c>
      <c r="E95" s="75"/>
      <c r="F95" s="72"/>
      <c r="G95" s="88"/>
      <c r="H95" s="72"/>
      <c r="J95" s="136"/>
    </row>
    <row r="96" spans="1:12" hidden="1">
      <c r="A96" s="136"/>
      <c r="B96" s="136"/>
      <c r="C96" s="136" t="s">
        <v>197</v>
      </c>
      <c r="D96" s="38"/>
      <c r="G96" s="87"/>
      <c r="J96" s="136"/>
    </row>
    <row r="97" spans="1:10" hidden="1">
      <c r="A97" s="136"/>
      <c r="B97" s="136"/>
      <c r="C97" s="136" t="s">
        <v>200</v>
      </c>
      <c r="D97" s="106"/>
      <c r="E97" s="136"/>
      <c r="F97" s="136"/>
      <c r="G97" s="136"/>
      <c r="H97" s="136"/>
      <c r="I97" s="136"/>
      <c r="J97" s="136" t="s">
        <v>201</v>
      </c>
    </row>
    <row r="98" spans="1:10" hidden="1">
      <c r="A98" s="66"/>
      <c r="B98" s="66"/>
      <c r="C98" s="66"/>
      <c r="D98" s="38"/>
      <c r="G98" s="87"/>
    </row>
    <row r="99" spans="1:10" hidden="1">
      <c r="A99" s="66"/>
      <c r="B99" s="66"/>
      <c r="C99" s="66"/>
      <c r="D99" s="38"/>
      <c r="G99" s="87"/>
    </row>
    <row r="100" spans="1:10" hidden="1">
      <c r="A100" s="136"/>
      <c r="B100" s="136"/>
      <c r="C100" s="136" t="s">
        <v>756</v>
      </c>
      <c r="D100" s="106"/>
      <c r="E100" s="136"/>
      <c r="F100" s="136"/>
      <c r="G100" s="136"/>
    </row>
    <row r="101" spans="1:10" hidden="1">
      <c r="A101" s="136"/>
      <c r="B101" s="136"/>
      <c r="C101" s="136"/>
      <c r="D101" s="106"/>
      <c r="E101" s="136"/>
      <c r="F101" s="136"/>
      <c r="G101" s="136"/>
    </row>
    <row r="102" spans="1:10" hidden="1">
      <c r="A102" s="136"/>
      <c r="B102" s="136"/>
      <c r="C102" s="136"/>
      <c r="D102" s="106"/>
      <c r="E102" s="136" t="s">
        <v>236</v>
      </c>
      <c r="F102" s="136"/>
      <c r="G102" s="136"/>
    </row>
    <row r="103" spans="1:10" hidden="1">
      <c r="A103" s="136"/>
      <c r="B103" s="136"/>
      <c r="C103" s="136" t="s">
        <v>198</v>
      </c>
      <c r="D103" s="106" t="s">
        <v>202</v>
      </c>
      <c r="E103" s="136"/>
      <c r="F103" s="136" t="s">
        <v>197</v>
      </c>
      <c r="G103" s="136" t="s">
        <v>199</v>
      </c>
    </row>
    <row r="104" spans="1:10" hidden="1">
      <c r="A104" s="136"/>
      <c r="B104" s="136"/>
      <c r="C104" s="136" t="s">
        <v>202</v>
      </c>
      <c r="D104" s="39"/>
      <c r="E104" s="19"/>
      <c r="G104" s="136"/>
    </row>
    <row r="105" spans="1:10" hidden="1">
      <c r="A105" s="136"/>
      <c r="B105" s="136"/>
      <c r="C105" s="136" t="s">
        <v>197</v>
      </c>
      <c r="D105" s="38"/>
      <c r="G105" s="136"/>
    </row>
    <row r="106" spans="1:10">
      <c r="A106" s="136" t="s">
        <v>938</v>
      </c>
      <c r="B106" s="136"/>
      <c r="C106" s="95"/>
      <c r="D106" s="22" t="s">
        <v>757</v>
      </c>
      <c r="E106" s="72"/>
      <c r="G106" s="136"/>
    </row>
    <row r="107" spans="1:10">
      <c r="A107" s="136"/>
      <c r="B107" s="136"/>
      <c r="C107" s="136" t="s">
        <v>197</v>
      </c>
      <c r="G107" s="136"/>
    </row>
    <row r="108" spans="1:10">
      <c r="A108" s="136"/>
      <c r="B108" s="136"/>
      <c r="C108" s="136" t="s">
        <v>200</v>
      </c>
      <c r="D108" s="136"/>
      <c r="E108" s="136"/>
      <c r="F108" s="136"/>
      <c r="G108" s="136" t="s">
        <v>201</v>
      </c>
    </row>
  </sheetData>
  <mergeCells count="13">
    <mergeCell ref="D1:H1"/>
    <mergeCell ref="D26:D27"/>
    <mergeCell ref="E26:F26"/>
    <mergeCell ref="G26:H26"/>
    <mergeCell ref="D25:H25"/>
    <mergeCell ref="D88:D89"/>
    <mergeCell ref="E88:F88"/>
    <mergeCell ref="G88:H88"/>
    <mergeCell ref="D57:H57"/>
    <mergeCell ref="D58:D59"/>
    <mergeCell ref="E58:F58"/>
    <mergeCell ref="G58:H58"/>
    <mergeCell ref="D87:H87"/>
  </mergeCells>
  <phoneticPr fontId="5" type="noConversion"/>
  <dataValidations count="2">
    <dataValidation type="decimal" allowBlank="1" showInputMessage="1" showErrorMessage="1" errorTitle="Input Error" error="Please enter a numeric value between 0 and 99999999999999999" sqref="E106 E15:E16 F29:F34 H29:H34 E45 F61:F66 H61:H66 E77 F91:F95 H91:H95" xr:uid="{00000000-0002-0000-1600-000000000000}">
      <formula1>0</formula1>
      <formula2>99999999999999900</formula2>
    </dataValidation>
    <dataValidation type="whole" allowBlank="1" showInputMessage="1" showErrorMessage="1" errorTitle="Input Error" error="Please enter a Whole Number between 0 and 99999999999999999" sqref="G91:G95 G29:G34 E29:E34 E61:E66 G61:G66 E91:E95" xr:uid="{00000000-0002-0000-1600-000001000000}">
      <formula1>0</formula1>
      <formula2>99999999999999900</formula2>
    </dataValidation>
  </dataValidations>
  <hyperlinks>
    <hyperlink ref="E8" location="Navigation!A1" display="Back To Navigation Page" xr:uid="{00000000-0004-0000-1600-000000000000}"/>
  </hyperlinks>
  <pageMargins left="0.7" right="0.7" top="0.75" bottom="0.75" header="0.3" footer="0.3"/>
  <pageSetup orientation="portrait"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J107"/>
  <sheetViews>
    <sheetView showGridLines="0" topLeftCell="D1" zoomScale="85" workbookViewId="0">
      <selection sqref="A1:C1048576"/>
    </sheetView>
  </sheetViews>
  <sheetFormatPr defaultRowHeight="15"/>
  <cols>
    <col min="1" max="1" width="8.5703125" hidden="1" customWidth="1"/>
    <col min="2" max="2" width="9.140625" hidden="1" customWidth="1"/>
    <col min="3" max="3" width="14.85546875" hidden="1" customWidth="1"/>
    <col min="4" max="4" width="14.140625" customWidth="1"/>
    <col min="5" max="5" width="28.28515625" customWidth="1"/>
    <col min="6" max="7" width="28.7109375" customWidth="1"/>
  </cols>
  <sheetData>
    <row r="1" spans="1:10" ht="27.95" customHeight="1">
      <c r="A1" s="18" t="s">
        <v>758</v>
      </c>
      <c r="D1" s="153" t="s">
        <v>154</v>
      </c>
      <c r="E1" s="153"/>
      <c r="F1" s="153"/>
      <c r="G1" s="153"/>
      <c r="H1" s="153"/>
    </row>
    <row r="2" spans="1:10" hidden="1"/>
    <row r="3" spans="1:10" hidden="1"/>
    <row r="4" spans="1:10" hidden="1"/>
    <row r="5" spans="1:10" hidden="1"/>
    <row r="6" spans="1:10" hidden="1"/>
    <row r="8" spans="1:10">
      <c r="F8" s="48" t="s">
        <v>68</v>
      </c>
    </row>
    <row r="9" spans="1:10">
      <c r="A9" s="136"/>
      <c r="B9" s="136"/>
      <c r="C9" s="136" t="s">
        <v>759</v>
      </c>
      <c r="D9" s="136"/>
      <c r="E9" s="136"/>
      <c r="F9" s="136"/>
      <c r="G9" s="136"/>
      <c r="H9" s="136"/>
      <c r="I9" s="136"/>
      <c r="J9" s="20"/>
    </row>
    <row r="10" spans="1:10">
      <c r="A10" s="136"/>
      <c r="B10" s="136"/>
      <c r="C10" s="136"/>
      <c r="D10" s="136"/>
      <c r="E10" s="136"/>
      <c r="F10" s="136" t="s">
        <v>760</v>
      </c>
      <c r="G10" s="136" t="s">
        <v>761</v>
      </c>
      <c r="H10" s="136"/>
      <c r="I10" s="136"/>
      <c r="J10" s="20"/>
    </row>
    <row r="11" spans="1:10">
      <c r="A11" s="136"/>
      <c r="B11" s="136"/>
      <c r="C11" s="136"/>
      <c r="D11" s="136"/>
      <c r="E11" s="136" t="s">
        <v>762</v>
      </c>
      <c r="F11" s="136"/>
      <c r="G11" s="136"/>
      <c r="H11" s="136"/>
      <c r="I11" s="136"/>
      <c r="J11" s="20"/>
    </row>
    <row r="12" spans="1:10">
      <c r="A12" s="136"/>
      <c r="B12" s="136"/>
      <c r="C12" s="136" t="s">
        <v>198</v>
      </c>
      <c r="D12" s="136" t="s">
        <v>625</v>
      </c>
      <c r="E12" s="136" t="s">
        <v>1463</v>
      </c>
      <c r="F12" s="136"/>
      <c r="G12" s="136"/>
      <c r="H12" s="136" t="s">
        <v>197</v>
      </c>
      <c r="I12" s="136" t="s">
        <v>199</v>
      </c>
      <c r="J12" s="20"/>
    </row>
    <row r="13" spans="1:10" ht="15" customHeight="1">
      <c r="A13" s="136"/>
      <c r="B13" s="136"/>
      <c r="C13" s="136" t="s">
        <v>202</v>
      </c>
      <c r="D13" s="164" t="s">
        <v>1329</v>
      </c>
      <c r="E13" s="165"/>
      <c r="F13" s="165"/>
      <c r="G13" s="82" t="s">
        <v>1587</v>
      </c>
      <c r="H13" s="20"/>
      <c r="I13" s="136"/>
      <c r="J13" s="20"/>
    </row>
    <row r="14" spans="1:10">
      <c r="A14" s="136"/>
      <c r="B14" s="136"/>
      <c r="C14" s="136" t="s">
        <v>202</v>
      </c>
      <c r="D14" s="164" t="s">
        <v>1330</v>
      </c>
      <c r="E14" s="165"/>
      <c r="F14" s="165"/>
      <c r="G14" s="166"/>
      <c r="H14" s="20"/>
      <c r="I14" s="136"/>
      <c r="J14" s="20"/>
    </row>
    <row r="15" spans="1:10">
      <c r="A15" s="136"/>
      <c r="B15" s="136"/>
      <c r="C15" s="136" t="s">
        <v>202</v>
      </c>
      <c r="D15" s="221" t="s">
        <v>763</v>
      </c>
      <c r="E15" s="222"/>
      <c r="F15" s="222"/>
      <c r="G15" s="223"/>
      <c r="I15" s="136"/>
      <c r="J15" s="20"/>
    </row>
    <row r="16" spans="1:10" ht="30">
      <c r="A16" s="136"/>
      <c r="B16" s="136"/>
      <c r="C16" s="136" t="s">
        <v>202</v>
      </c>
      <c r="D16" s="24" t="s">
        <v>764</v>
      </c>
      <c r="E16" s="24" t="s">
        <v>765</v>
      </c>
      <c r="F16" s="24" t="s">
        <v>766</v>
      </c>
      <c r="G16" s="24" t="s">
        <v>767</v>
      </c>
      <c r="I16" s="136"/>
      <c r="J16" s="20"/>
    </row>
    <row r="17" spans="1:10" hidden="1">
      <c r="A17" s="136"/>
      <c r="B17" s="136"/>
      <c r="C17" s="136" t="s">
        <v>197</v>
      </c>
      <c r="E17" s="20"/>
      <c r="I17" s="136"/>
      <c r="J17" s="20"/>
    </row>
    <row r="18" spans="1:10">
      <c r="A18" s="136"/>
      <c r="B18" s="136" t="s">
        <v>768</v>
      </c>
      <c r="C18" s="95"/>
      <c r="D18" s="33">
        <v>1</v>
      </c>
      <c r="E18" s="65"/>
      <c r="F18" s="72"/>
      <c r="G18" s="72"/>
      <c r="I18" s="136"/>
      <c r="J18" s="20"/>
    </row>
    <row r="19" spans="1:10" hidden="1">
      <c r="A19" s="136"/>
      <c r="B19" s="136"/>
      <c r="C19" s="136" t="s">
        <v>197</v>
      </c>
      <c r="D19" s="58"/>
      <c r="E19" s="58"/>
      <c r="F19" s="58"/>
      <c r="G19" s="58"/>
      <c r="I19" s="136"/>
      <c r="J19" s="20"/>
    </row>
    <row r="20" spans="1:10" hidden="1">
      <c r="A20" s="136"/>
      <c r="B20" s="136"/>
      <c r="C20" s="136" t="s">
        <v>200</v>
      </c>
      <c r="D20" s="95"/>
      <c r="E20" s="95"/>
      <c r="F20" s="95"/>
      <c r="G20" s="95"/>
      <c r="H20" s="136"/>
      <c r="I20" s="136" t="s">
        <v>201</v>
      </c>
      <c r="J20" s="20"/>
    </row>
    <row r="21" spans="1:10" hidden="1">
      <c r="A21" s="43"/>
      <c r="B21" s="43"/>
      <c r="C21" s="43"/>
      <c r="D21" s="58"/>
      <c r="E21" s="58"/>
      <c r="F21" s="58"/>
      <c r="G21" s="58"/>
      <c r="I21" s="43"/>
      <c r="J21" s="20"/>
    </row>
    <row r="22" spans="1:10" hidden="1">
      <c r="A22" s="136"/>
      <c r="B22" s="136"/>
      <c r="C22" s="136" t="s">
        <v>447</v>
      </c>
      <c r="D22" s="136"/>
      <c r="E22" s="136"/>
      <c r="F22" s="136"/>
      <c r="G22" s="136"/>
      <c r="H22" s="136"/>
      <c r="I22" s="136"/>
      <c r="J22" s="20"/>
    </row>
    <row r="23" spans="1:10" hidden="1">
      <c r="A23" s="136"/>
      <c r="B23" s="136"/>
      <c r="C23" s="136"/>
      <c r="D23" s="136"/>
      <c r="E23" s="136"/>
      <c r="F23" s="136" t="s">
        <v>760</v>
      </c>
      <c r="G23" s="136" t="s">
        <v>761</v>
      </c>
      <c r="H23" s="136"/>
      <c r="I23" s="136"/>
      <c r="J23" s="20"/>
    </row>
    <row r="24" spans="1:10" hidden="1">
      <c r="A24" s="136"/>
      <c r="B24" s="136"/>
      <c r="C24" s="136"/>
      <c r="D24" s="136"/>
      <c r="E24" s="136"/>
      <c r="F24" s="136"/>
      <c r="G24" s="136"/>
      <c r="H24" s="136"/>
      <c r="I24" s="136"/>
      <c r="J24" s="20"/>
    </row>
    <row r="25" spans="1:10" hidden="1">
      <c r="A25" s="136"/>
      <c r="B25" s="136"/>
      <c r="C25" s="136" t="s">
        <v>198</v>
      </c>
      <c r="D25" s="95" t="s">
        <v>202</v>
      </c>
      <c r="E25" s="136"/>
      <c r="F25" s="136"/>
      <c r="G25" s="136"/>
      <c r="H25" s="136" t="s">
        <v>197</v>
      </c>
      <c r="I25" s="136" t="s">
        <v>199</v>
      </c>
      <c r="J25" s="20"/>
    </row>
    <row r="26" spans="1:10" hidden="1">
      <c r="A26" s="136"/>
      <c r="B26" s="136"/>
      <c r="C26" s="136" t="s">
        <v>197</v>
      </c>
      <c r="D26" s="58"/>
      <c r="E26" s="58"/>
      <c r="F26" s="58"/>
      <c r="G26" s="58"/>
      <c r="I26" s="136"/>
      <c r="J26" s="20"/>
    </row>
    <row r="27" spans="1:10">
      <c r="A27" s="136"/>
      <c r="B27" s="136" t="s">
        <v>768</v>
      </c>
      <c r="C27" s="95"/>
      <c r="D27" s="205" t="s">
        <v>769</v>
      </c>
      <c r="E27" s="208"/>
      <c r="F27" s="73">
        <f>SUM(F18:F19)</f>
        <v>0</v>
      </c>
      <c r="G27" s="79">
        <f>SUM(G18:G19)</f>
        <v>0</v>
      </c>
      <c r="I27" s="136"/>
      <c r="J27" s="20"/>
    </row>
    <row r="28" spans="1:10" hidden="1">
      <c r="A28" s="136"/>
      <c r="B28" s="136"/>
      <c r="C28" s="136" t="s">
        <v>197</v>
      </c>
      <c r="E28" s="20"/>
      <c r="I28" s="136"/>
      <c r="J28" s="20"/>
    </row>
    <row r="29" spans="1:10" hidden="1">
      <c r="A29" s="136"/>
      <c r="B29" s="136"/>
      <c r="C29" s="136" t="s">
        <v>200</v>
      </c>
      <c r="D29" s="136"/>
      <c r="E29" s="136"/>
      <c r="F29" s="136"/>
      <c r="G29" s="136"/>
      <c r="H29" s="136"/>
      <c r="I29" s="136" t="s">
        <v>201</v>
      </c>
      <c r="J29" s="20"/>
    </row>
    <row r="30" spans="1:10" hidden="1"/>
    <row r="31" spans="1:10" ht="36" customHeight="1">
      <c r="A31" s="43"/>
      <c r="B31" s="43"/>
      <c r="C31" s="58"/>
      <c r="D31" s="205" t="s">
        <v>770</v>
      </c>
      <c r="E31" s="206"/>
      <c r="F31" s="206"/>
      <c r="G31" s="224"/>
      <c r="I31" s="43"/>
      <c r="J31" s="20"/>
    </row>
    <row r="33" spans="1:10" hidden="1"/>
    <row r="34" spans="1:10" hidden="1"/>
    <row r="35" spans="1:10" hidden="1">
      <c r="A35" s="136"/>
      <c r="B35" s="136"/>
      <c r="C35" s="136" t="s">
        <v>316</v>
      </c>
      <c r="D35" s="136"/>
      <c r="E35" s="136"/>
      <c r="F35" s="136"/>
      <c r="G35" s="136"/>
      <c r="H35" s="136"/>
      <c r="I35" s="136"/>
      <c r="J35" s="20"/>
    </row>
    <row r="36" spans="1:10" hidden="1">
      <c r="A36" s="136"/>
      <c r="B36" s="136"/>
      <c r="C36" s="136"/>
      <c r="D36" s="136"/>
      <c r="E36" s="136"/>
      <c r="F36" s="136" t="s">
        <v>760</v>
      </c>
      <c r="G36" s="136" t="s">
        <v>761</v>
      </c>
      <c r="H36" s="136"/>
      <c r="I36" s="136"/>
      <c r="J36" s="20"/>
    </row>
    <row r="37" spans="1:10" hidden="1">
      <c r="A37" s="136"/>
      <c r="B37" s="136"/>
      <c r="C37" s="136"/>
      <c r="D37" s="136"/>
      <c r="E37" s="136" t="s">
        <v>762</v>
      </c>
      <c r="F37" s="136"/>
      <c r="G37" s="136"/>
      <c r="H37" s="136"/>
      <c r="I37" s="136"/>
      <c r="J37" s="20"/>
    </row>
    <row r="38" spans="1:10">
      <c r="A38" s="136"/>
      <c r="B38" s="136"/>
      <c r="C38" s="136" t="s">
        <v>198</v>
      </c>
      <c r="D38" s="136" t="s">
        <v>625</v>
      </c>
      <c r="E38" s="136" t="s">
        <v>1463</v>
      </c>
      <c r="F38" s="136"/>
      <c r="G38" s="136"/>
      <c r="H38" s="136" t="s">
        <v>197</v>
      </c>
      <c r="I38" s="136" t="s">
        <v>199</v>
      </c>
      <c r="J38" s="20"/>
    </row>
    <row r="39" spans="1:10" ht="15.75" customHeight="1">
      <c r="A39" s="136"/>
      <c r="B39" s="136"/>
      <c r="C39" s="136" t="s">
        <v>202</v>
      </c>
      <c r="D39" s="164" t="s">
        <v>1331</v>
      </c>
      <c r="E39" s="165"/>
      <c r="F39" s="165"/>
      <c r="G39" s="82" t="s">
        <v>1587</v>
      </c>
      <c r="H39" s="20"/>
      <c r="I39" s="136"/>
      <c r="J39" s="20"/>
    </row>
    <row r="40" spans="1:10" ht="15.75" customHeight="1">
      <c r="A40" s="136"/>
      <c r="B40" s="136"/>
      <c r="C40" s="136" t="s">
        <v>202</v>
      </c>
      <c r="D40" s="164" t="s">
        <v>1330</v>
      </c>
      <c r="E40" s="165"/>
      <c r="F40" s="165"/>
      <c r="G40" s="166"/>
      <c r="H40" s="20"/>
      <c r="I40" s="136"/>
      <c r="J40" s="20"/>
    </row>
    <row r="41" spans="1:10">
      <c r="A41" s="136"/>
      <c r="B41" s="136"/>
      <c r="C41" s="136" t="s">
        <v>202</v>
      </c>
      <c r="D41" s="221" t="s">
        <v>317</v>
      </c>
      <c r="E41" s="222"/>
      <c r="F41" s="222"/>
      <c r="G41" s="223"/>
      <c r="I41" s="136"/>
      <c r="J41" s="20"/>
    </row>
    <row r="42" spans="1:10" ht="60" customHeight="1">
      <c r="A42" s="136"/>
      <c r="B42" s="136"/>
      <c r="C42" s="136" t="s">
        <v>202</v>
      </c>
      <c r="D42" s="24" t="s">
        <v>764</v>
      </c>
      <c r="E42" s="29" t="s">
        <v>765</v>
      </c>
      <c r="F42" s="29" t="s">
        <v>766</v>
      </c>
      <c r="G42" s="29" t="s">
        <v>767</v>
      </c>
      <c r="I42" s="136"/>
      <c r="J42" s="20"/>
    </row>
    <row r="43" spans="1:10" hidden="1">
      <c r="A43" s="136"/>
      <c r="B43" s="136"/>
      <c r="C43" s="136" t="s">
        <v>197</v>
      </c>
      <c r="E43" s="20"/>
      <c r="I43" s="136"/>
      <c r="J43" s="20"/>
    </row>
    <row r="44" spans="1:10">
      <c r="A44" s="136"/>
      <c r="B44" s="136" t="s">
        <v>318</v>
      </c>
      <c r="C44" s="95"/>
      <c r="D44" s="33">
        <v>1</v>
      </c>
      <c r="E44" s="65"/>
      <c r="F44" s="72"/>
      <c r="G44" s="72"/>
      <c r="I44" s="136"/>
      <c r="J44" s="20"/>
    </row>
    <row r="45" spans="1:10" hidden="1">
      <c r="A45" s="136"/>
      <c r="B45" s="136"/>
      <c r="C45" s="136" t="s">
        <v>197</v>
      </c>
      <c r="D45" s="58"/>
      <c r="E45" s="58"/>
      <c r="F45" s="58"/>
      <c r="G45" s="58"/>
      <c r="I45" s="136"/>
      <c r="J45" s="20"/>
    </row>
    <row r="46" spans="1:10" hidden="1">
      <c r="A46" s="136"/>
      <c r="B46" s="136"/>
      <c r="C46" s="136" t="s">
        <v>200</v>
      </c>
      <c r="D46" s="95"/>
      <c r="E46" s="95"/>
      <c r="F46" s="95"/>
      <c r="G46" s="95"/>
      <c r="H46" s="136"/>
      <c r="I46" s="136" t="s">
        <v>201</v>
      </c>
      <c r="J46" s="20"/>
    </row>
    <row r="47" spans="1:10" hidden="1">
      <c r="A47" s="43"/>
      <c r="B47" s="43"/>
      <c r="C47" s="43"/>
      <c r="D47" s="58"/>
      <c r="E47" s="58"/>
      <c r="F47" s="58"/>
      <c r="G47" s="58"/>
      <c r="I47" s="43"/>
      <c r="J47" s="20"/>
    </row>
    <row r="48" spans="1:10" hidden="1">
      <c r="A48" s="136"/>
      <c r="B48" s="136"/>
      <c r="C48" s="107" t="s">
        <v>493</v>
      </c>
      <c r="D48" s="95"/>
      <c r="E48" s="95"/>
      <c r="F48" s="95"/>
      <c r="G48" s="95"/>
      <c r="H48" s="136"/>
      <c r="I48" s="136"/>
      <c r="J48" s="20"/>
    </row>
    <row r="49" spans="1:10" hidden="1">
      <c r="A49" s="136"/>
      <c r="B49" s="136"/>
      <c r="C49" s="136"/>
      <c r="D49" s="95"/>
      <c r="E49" s="95"/>
      <c r="F49" s="136" t="s">
        <v>760</v>
      </c>
      <c r="G49" s="136" t="s">
        <v>761</v>
      </c>
      <c r="H49" s="136"/>
      <c r="I49" s="136"/>
      <c r="J49" s="20"/>
    </row>
    <row r="50" spans="1:10" hidden="1">
      <c r="A50" s="136"/>
      <c r="B50" s="136"/>
      <c r="C50" s="136"/>
      <c r="D50" s="95"/>
      <c r="E50" s="95"/>
      <c r="F50" s="136"/>
      <c r="G50" s="136"/>
      <c r="H50" s="136"/>
      <c r="I50" s="136"/>
      <c r="J50" s="20"/>
    </row>
    <row r="51" spans="1:10" hidden="1">
      <c r="A51" s="136"/>
      <c r="B51" s="136"/>
      <c r="C51" s="136" t="s">
        <v>198</v>
      </c>
      <c r="D51" s="95" t="s">
        <v>202</v>
      </c>
      <c r="E51" s="136"/>
      <c r="F51" s="136"/>
      <c r="G51" s="136"/>
      <c r="H51" s="136" t="s">
        <v>197</v>
      </c>
      <c r="I51" s="136" t="s">
        <v>199</v>
      </c>
      <c r="J51" s="20"/>
    </row>
    <row r="52" spans="1:10" hidden="1">
      <c r="A52" s="136"/>
      <c r="B52" s="136"/>
      <c r="C52" s="136" t="s">
        <v>197</v>
      </c>
      <c r="D52" s="58"/>
      <c r="E52" s="58"/>
      <c r="F52" s="58"/>
      <c r="G52" s="58"/>
      <c r="I52" s="136"/>
      <c r="J52" s="20"/>
    </row>
    <row r="53" spans="1:10">
      <c r="A53" s="136"/>
      <c r="B53" s="136" t="s">
        <v>318</v>
      </c>
      <c r="C53" s="95"/>
      <c r="D53" s="205" t="s">
        <v>769</v>
      </c>
      <c r="E53" s="208"/>
      <c r="F53" s="73">
        <f>SUM(F44:F45)</f>
        <v>0</v>
      </c>
      <c r="G53" s="79">
        <f>SUM(G44:G45)</f>
        <v>0</v>
      </c>
      <c r="I53" s="136"/>
      <c r="J53" s="20"/>
    </row>
    <row r="54" spans="1:10" hidden="1">
      <c r="A54" s="136"/>
      <c r="B54" s="136"/>
      <c r="C54" s="136" t="s">
        <v>197</v>
      </c>
      <c r="E54" s="20"/>
      <c r="I54" s="136"/>
      <c r="J54" s="20"/>
    </row>
    <row r="55" spans="1:10" hidden="1">
      <c r="A55" s="136"/>
      <c r="B55" s="136"/>
      <c r="C55" s="136" t="s">
        <v>200</v>
      </c>
      <c r="D55" s="136"/>
      <c r="E55" s="136"/>
      <c r="F55" s="136"/>
      <c r="G55" s="136"/>
      <c r="H55" s="136"/>
      <c r="I55" s="136" t="s">
        <v>201</v>
      </c>
      <c r="J55" s="20"/>
    </row>
    <row r="56" spans="1:10" hidden="1"/>
    <row r="57" spans="1:10" ht="32.25" customHeight="1">
      <c r="A57" s="43"/>
      <c r="B57" s="43"/>
      <c r="C57" s="58"/>
      <c r="D57" s="205" t="s">
        <v>770</v>
      </c>
      <c r="E57" s="206"/>
      <c r="F57" s="206"/>
      <c r="G57" s="224"/>
      <c r="I57" s="43"/>
      <c r="J57" s="20"/>
    </row>
    <row r="58" spans="1:10" s="32" customFormat="1"/>
    <row r="60" spans="1:10" hidden="1"/>
    <row r="61" spans="1:10" hidden="1"/>
    <row r="62" spans="1:10" hidden="1">
      <c r="A62" s="136"/>
      <c r="B62" s="136"/>
      <c r="C62" s="136" t="s">
        <v>319</v>
      </c>
      <c r="D62" s="136"/>
      <c r="E62" s="136"/>
      <c r="F62" s="136"/>
      <c r="G62" s="136"/>
      <c r="H62" s="136"/>
      <c r="I62" s="136"/>
      <c r="J62" s="20"/>
    </row>
    <row r="63" spans="1:10" hidden="1">
      <c r="A63" s="136"/>
      <c r="B63" s="136"/>
      <c r="C63" s="136"/>
      <c r="D63" s="136"/>
      <c r="E63" s="136"/>
      <c r="F63" s="136" t="s">
        <v>760</v>
      </c>
      <c r="G63" s="136" t="s">
        <v>761</v>
      </c>
      <c r="H63" s="136"/>
      <c r="I63" s="136"/>
      <c r="J63" s="20"/>
    </row>
    <row r="64" spans="1:10" hidden="1">
      <c r="A64" s="136"/>
      <c r="B64" s="136"/>
      <c r="C64" s="136"/>
      <c r="D64" s="136"/>
      <c r="E64" s="136" t="s">
        <v>762</v>
      </c>
      <c r="F64" s="136"/>
      <c r="G64" s="136"/>
      <c r="H64" s="136"/>
      <c r="I64" s="136"/>
      <c r="J64" s="20"/>
    </row>
    <row r="65" spans="1:10" hidden="1">
      <c r="A65" s="136"/>
      <c r="B65" s="136"/>
      <c r="C65" s="136" t="s">
        <v>198</v>
      </c>
      <c r="D65" s="136" t="s">
        <v>625</v>
      </c>
      <c r="E65" s="136" t="s">
        <v>1463</v>
      </c>
      <c r="F65" s="136"/>
      <c r="G65" s="136"/>
      <c r="H65" s="136" t="s">
        <v>197</v>
      </c>
      <c r="I65" s="136" t="s">
        <v>199</v>
      </c>
      <c r="J65" s="20"/>
    </row>
    <row r="66" spans="1:10" ht="15" customHeight="1">
      <c r="A66" s="136"/>
      <c r="B66" s="136"/>
      <c r="C66" s="136" t="s">
        <v>202</v>
      </c>
      <c r="D66" s="164" t="s">
        <v>1332</v>
      </c>
      <c r="E66" s="165"/>
      <c r="F66" s="165"/>
      <c r="G66" s="82" t="s">
        <v>1587</v>
      </c>
      <c r="H66" s="20"/>
      <c r="I66" s="136"/>
      <c r="J66" s="20"/>
    </row>
    <row r="67" spans="1:10">
      <c r="A67" s="136"/>
      <c r="B67" s="136"/>
      <c r="C67" s="136" t="s">
        <v>202</v>
      </c>
      <c r="D67" s="164" t="s">
        <v>1330</v>
      </c>
      <c r="E67" s="165"/>
      <c r="F67" s="165"/>
      <c r="G67" s="166"/>
      <c r="H67" s="20"/>
      <c r="I67" s="136"/>
      <c r="J67" s="20"/>
    </row>
    <row r="68" spans="1:10">
      <c r="A68" s="136"/>
      <c r="B68" s="136"/>
      <c r="C68" s="136" t="s">
        <v>202</v>
      </c>
      <c r="D68" s="221" t="s">
        <v>320</v>
      </c>
      <c r="E68" s="222"/>
      <c r="F68" s="222"/>
      <c r="G68" s="223"/>
      <c r="I68" s="136"/>
      <c r="J68" s="20"/>
    </row>
    <row r="69" spans="1:10" ht="30">
      <c r="A69" s="136"/>
      <c r="B69" s="136"/>
      <c r="C69" s="136" t="s">
        <v>202</v>
      </c>
      <c r="D69" s="24" t="s">
        <v>764</v>
      </c>
      <c r="E69" s="24" t="s">
        <v>765</v>
      </c>
      <c r="F69" s="24" t="s">
        <v>766</v>
      </c>
      <c r="G69" s="29" t="s">
        <v>767</v>
      </c>
      <c r="I69" s="136"/>
      <c r="J69" s="20"/>
    </row>
    <row r="70" spans="1:10" hidden="1">
      <c r="A70" s="136"/>
      <c r="B70" s="136"/>
      <c r="C70" s="136" t="s">
        <v>197</v>
      </c>
      <c r="E70" s="20"/>
      <c r="I70" s="136"/>
      <c r="J70" s="20"/>
    </row>
    <row r="71" spans="1:10" ht="15.75" customHeight="1">
      <c r="A71" s="136"/>
      <c r="B71" s="136" t="s">
        <v>1328</v>
      </c>
      <c r="C71" s="95"/>
      <c r="D71" s="33">
        <v>1</v>
      </c>
      <c r="E71" s="65"/>
      <c r="F71" s="72"/>
      <c r="G71" s="72"/>
      <c r="I71" s="136"/>
      <c r="J71" s="20"/>
    </row>
    <row r="72" spans="1:10" hidden="1">
      <c r="A72" s="136"/>
      <c r="B72" s="136"/>
      <c r="C72" s="136" t="s">
        <v>197</v>
      </c>
      <c r="D72" s="58"/>
      <c r="E72" s="58"/>
      <c r="F72" s="58"/>
      <c r="G72" s="58"/>
      <c r="I72" s="136"/>
      <c r="J72" s="20"/>
    </row>
    <row r="73" spans="1:10" hidden="1">
      <c r="A73" s="136"/>
      <c r="B73" s="136"/>
      <c r="C73" s="136" t="s">
        <v>200</v>
      </c>
      <c r="D73" s="95"/>
      <c r="E73" s="95"/>
      <c r="F73" s="95"/>
      <c r="G73" s="95"/>
      <c r="H73" s="136"/>
      <c r="I73" s="136" t="s">
        <v>201</v>
      </c>
      <c r="J73" s="20"/>
    </row>
    <row r="74" spans="1:10" hidden="1">
      <c r="A74" s="136"/>
      <c r="B74" s="136"/>
      <c r="C74" s="107" t="s">
        <v>494</v>
      </c>
      <c r="D74" s="95"/>
      <c r="E74" s="95"/>
      <c r="F74" s="95"/>
      <c r="G74" s="95"/>
      <c r="H74" s="136"/>
      <c r="I74" s="136"/>
      <c r="J74" s="20"/>
    </row>
    <row r="75" spans="1:10" hidden="1">
      <c r="A75" s="136"/>
      <c r="B75" s="136"/>
      <c r="C75" s="136"/>
      <c r="D75" s="95"/>
      <c r="E75" s="95"/>
      <c r="F75" s="136" t="s">
        <v>760</v>
      </c>
      <c r="G75" s="136" t="s">
        <v>761</v>
      </c>
      <c r="H75" s="136"/>
      <c r="I75" s="136"/>
      <c r="J75" s="20"/>
    </row>
    <row r="76" spans="1:10" hidden="1">
      <c r="A76" s="136"/>
      <c r="B76" s="136"/>
      <c r="C76" s="136"/>
      <c r="D76" s="95"/>
      <c r="E76" s="95"/>
      <c r="F76" s="136"/>
      <c r="G76" s="136"/>
      <c r="H76" s="136"/>
      <c r="I76" s="136"/>
      <c r="J76" s="20"/>
    </row>
    <row r="77" spans="1:10" hidden="1">
      <c r="A77" s="136"/>
      <c r="B77" s="136"/>
      <c r="C77" s="136" t="s">
        <v>198</v>
      </c>
      <c r="D77" s="95" t="s">
        <v>202</v>
      </c>
      <c r="E77" s="136"/>
      <c r="F77" s="136"/>
      <c r="G77" s="136"/>
      <c r="H77" s="136" t="s">
        <v>197</v>
      </c>
      <c r="I77" s="136" t="s">
        <v>199</v>
      </c>
      <c r="J77" s="20"/>
    </row>
    <row r="78" spans="1:10" hidden="1">
      <c r="A78" s="136"/>
      <c r="B78" s="136"/>
      <c r="C78" s="136" t="s">
        <v>197</v>
      </c>
      <c r="D78" s="58"/>
      <c r="E78" s="58"/>
      <c r="F78" s="58"/>
      <c r="G78" s="58"/>
      <c r="I78" s="136"/>
      <c r="J78" s="20"/>
    </row>
    <row r="79" spans="1:10">
      <c r="A79" s="136"/>
      <c r="B79" s="136" t="s">
        <v>1328</v>
      </c>
      <c r="C79" s="95"/>
      <c r="D79" s="205" t="s">
        <v>769</v>
      </c>
      <c r="E79" s="208"/>
      <c r="F79" s="73">
        <f>SUM(F71:F72)</f>
        <v>0</v>
      </c>
      <c r="G79" s="79">
        <f>SUM(G71:G72)</f>
        <v>0</v>
      </c>
      <c r="I79" s="136"/>
      <c r="J79" s="20"/>
    </row>
    <row r="80" spans="1:10" hidden="1">
      <c r="A80" s="136"/>
      <c r="B80" s="136"/>
      <c r="C80" s="136" t="s">
        <v>197</v>
      </c>
      <c r="E80" s="20"/>
      <c r="I80" s="136"/>
      <c r="J80" s="20"/>
    </row>
    <row r="81" spans="1:10" hidden="1">
      <c r="A81" s="136"/>
      <c r="B81" s="136"/>
      <c r="C81" s="136" t="s">
        <v>200</v>
      </c>
      <c r="D81" s="136"/>
      <c r="E81" s="136"/>
      <c r="F81" s="136"/>
      <c r="G81" s="136"/>
      <c r="H81" s="136"/>
      <c r="I81" s="136" t="s">
        <v>201</v>
      </c>
      <c r="J81" s="20"/>
    </row>
    <row r="82" spans="1:10" hidden="1"/>
    <row r="83" spans="1:10" ht="32.25" customHeight="1">
      <c r="A83" s="43"/>
      <c r="B83" s="43"/>
      <c r="C83" s="58"/>
      <c r="D83" s="205" t="s">
        <v>770</v>
      </c>
      <c r="E83" s="206"/>
      <c r="F83" s="206"/>
      <c r="G83" s="224"/>
      <c r="I83" s="43"/>
      <c r="J83" s="20"/>
    </row>
    <row r="87" spans="1:10" s="32" customFormat="1"/>
    <row r="88" spans="1:10" s="32" customFormat="1"/>
    <row r="89" spans="1:10" s="32" customFormat="1"/>
    <row r="90" spans="1:10" s="32" customFormat="1"/>
    <row r="91" spans="1:10" s="32" customFormat="1"/>
    <row r="92" spans="1:10" s="32" customFormat="1"/>
    <row r="93" spans="1:10" s="32" customFormat="1"/>
    <row r="94" spans="1:10" s="32" customFormat="1"/>
    <row r="100" s="32" customFormat="1"/>
    <row r="101" s="32" customFormat="1"/>
    <row r="102" s="32" customFormat="1"/>
    <row r="103" s="32" customFormat="1"/>
    <row r="104" s="32" customFormat="1"/>
    <row r="105" s="32" customFormat="1"/>
    <row r="106" s="32" customFormat="1"/>
    <row r="107" s="32" customFormat="1"/>
  </sheetData>
  <mergeCells count="16">
    <mergeCell ref="D83:G83"/>
    <mergeCell ref="D79:E79"/>
    <mergeCell ref="D27:E27"/>
    <mergeCell ref="D31:G31"/>
    <mergeCell ref="D53:E53"/>
    <mergeCell ref="D57:G57"/>
    <mergeCell ref="D40:G40"/>
    <mergeCell ref="D68:G68"/>
    <mergeCell ref="D67:G67"/>
    <mergeCell ref="D66:F66"/>
    <mergeCell ref="D15:G15"/>
    <mergeCell ref="D41:G41"/>
    <mergeCell ref="D1:H1"/>
    <mergeCell ref="D14:G14"/>
    <mergeCell ref="D13:F13"/>
    <mergeCell ref="D39:F39"/>
  </mergeCells>
  <phoneticPr fontId="5" type="noConversion"/>
  <dataValidations count="13">
    <dataValidation type="decimal" allowBlank="1" showInputMessage="1" showErrorMessage="1" errorTitle="Input Error" error="Please enter a numeric value between 0 and 99999999999999999" sqref="F19:G21 F26:G26 F45:G48 F52:G52 F72:G74 F78:G78" xr:uid="{00000000-0002-0000-1700-000000000000}">
      <formula1>0</formula1>
      <formula2>99999999999999900</formula2>
    </dataValidation>
    <dataValidation type="decimal" allowBlank="1" showInputMessage="1" showErrorMessage="1" errorTitle="Input Error" error="Please enter a numeric value between 0 and 99999999999999999" sqref="F18" xr:uid="{00000000-0002-0000-1700-000001000000}">
      <formula1>0</formula1>
      <formula2>99999999999999900</formula2>
    </dataValidation>
    <dataValidation type="decimal" allowBlank="1" showInputMessage="1" showErrorMessage="1" errorTitle="Input Error" error="Please enter a numeric value between 0 and 99999999999999999" sqref="G18" xr:uid="{00000000-0002-0000-1700-000002000000}">
      <formula1>0</formula1>
      <formula2>99999999999999900</formula2>
    </dataValidation>
    <dataValidation type="decimal" allowBlank="1" showInputMessage="1" showErrorMessage="1" errorTitle="Input Error" error="Please enter a numeric value between 0 and 99999999999999999" sqref="F27" xr:uid="{00000000-0002-0000-1700-000003000000}">
      <formula1>0</formula1>
      <formula2>99999999999999900</formula2>
    </dataValidation>
    <dataValidation type="decimal" allowBlank="1" showInputMessage="1" showErrorMessage="1" errorTitle="Input Error" error="Please enter a numeric value between 0 and 99999999999999999" sqref="G27" xr:uid="{00000000-0002-0000-1700-000004000000}">
      <formula1>0</formula1>
      <formula2>99999999999999900</formula2>
    </dataValidation>
    <dataValidation type="decimal" allowBlank="1" showInputMessage="1" showErrorMessage="1" errorTitle="Input Error" error="Please enter a numeric value between 0 and 99999999999999999" sqref="F44" xr:uid="{00000000-0002-0000-1700-000005000000}">
      <formula1>0</formula1>
      <formula2>99999999999999900</formula2>
    </dataValidation>
    <dataValidation type="decimal" allowBlank="1" showInputMessage="1" showErrorMessage="1" errorTitle="Input Error" error="Please enter a numeric value between 0 and 99999999999999999" sqref="G44" xr:uid="{00000000-0002-0000-1700-000006000000}">
      <formula1>0</formula1>
      <formula2>99999999999999900</formula2>
    </dataValidation>
    <dataValidation type="decimal" allowBlank="1" showInputMessage="1" showErrorMessage="1" errorTitle="Input Error" error="Please enter a numeric value between 0 and 99999999999999999" sqref="F53" xr:uid="{00000000-0002-0000-1700-000007000000}">
      <formula1>0</formula1>
      <formula2>99999999999999900</formula2>
    </dataValidation>
    <dataValidation type="decimal" allowBlank="1" showInputMessage="1" showErrorMessage="1" errorTitle="Input Error" error="Please enter a numeric value between 0 and 99999999999999999" sqref="G53" xr:uid="{00000000-0002-0000-1700-000008000000}">
      <formula1>0</formula1>
      <formula2>99999999999999900</formula2>
    </dataValidation>
    <dataValidation type="decimal" allowBlank="1" showInputMessage="1" showErrorMessage="1" errorTitle="Input Error" error="Please enter a numeric value between 0 and 99999999999999999" sqref="F71" xr:uid="{00000000-0002-0000-1700-000009000000}">
      <formula1>0</formula1>
      <formula2>99999999999999900</formula2>
    </dataValidation>
    <dataValidation type="decimal" allowBlank="1" showInputMessage="1" showErrorMessage="1" errorTitle="Input Error" error="Please enter a numeric value between 0 and 99999999999999999" sqref="G71" xr:uid="{00000000-0002-0000-1700-00000A000000}">
      <formula1>0</formula1>
      <formula2>99999999999999900</formula2>
    </dataValidation>
    <dataValidation type="decimal" allowBlank="1" showInputMessage="1" showErrorMessage="1" errorTitle="Input Error" error="Please enter a numeric value between 0 and 99999999999999999" sqref="F79" xr:uid="{00000000-0002-0000-1700-00000B000000}">
      <formula1>0</formula1>
      <formula2>99999999999999900</formula2>
    </dataValidation>
    <dataValidation type="decimal" allowBlank="1" showInputMessage="1" showErrorMessage="1" errorTitle="Input Error" error="Please enter a numeric value between 0 and 99999999999999999" sqref="G79" xr:uid="{00000000-0002-0000-1700-00000C000000}">
      <formula1>0</formula1>
      <formula2>99999999999999900</formula2>
    </dataValidation>
  </dataValidations>
  <hyperlinks>
    <hyperlink ref="F8" location="Navigation!A1" display="Back To Navigation Page" xr:uid="{00000000-0004-0000-1700-000000000000}"/>
  </hyperlink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H22"/>
  <sheetViews>
    <sheetView showGridLines="0" tabSelected="1" topLeftCell="D1" workbookViewId="0">
      <selection activeCell="D15" sqref="D15"/>
    </sheetView>
  </sheetViews>
  <sheetFormatPr defaultRowHeight="15"/>
  <cols>
    <col min="1" max="3" width="9.140625" hidden="1" customWidth="1"/>
    <col min="4" max="4" width="33.7109375" customWidth="1"/>
    <col min="5" max="5" width="23.7109375" customWidth="1"/>
    <col min="6" max="6" width="33.7109375" customWidth="1"/>
  </cols>
  <sheetData>
    <row r="1" spans="1:8" ht="27.95" customHeight="1">
      <c r="A1" s="18" t="s">
        <v>1061</v>
      </c>
      <c r="D1" s="153" t="s">
        <v>1062</v>
      </c>
      <c r="E1" s="153"/>
      <c r="F1" s="153"/>
      <c r="G1" s="153"/>
      <c r="H1" s="153"/>
    </row>
    <row r="3" spans="1:8">
      <c r="E3" s="48" t="s">
        <v>68</v>
      </c>
    </row>
    <row r="5" spans="1:8" hidden="1"/>
    <row r="6" spans="1:8" hidden="1"/>
    <row r="7" spans="1:8" hidden="1"/>
    <row r="8" spans="1:8" hidden="1">
      <c r="A8" s="136"/>
      <c r="B8" s="136"/>
      <c r="C8" s="136" t="s">
        <v>1063</v>
      </c>
      <c r="D8" s="136"/>
      <c r="E8" s="136"/>
      <c r="F8" s="136"/>
      <c r="G8" s="136"/>
      <c r="H8" s="136"/>
    </row>
    <row r="9" spans="1:8" hidden="1">
      <c r="A9" s="136"/>
      <c r="B9" s="136"/>
      <c r="C9" s="136"/>
      <c r="D9" s="136"/>
      <c r="E9" s="136"/>
      <c r="F9" s="136"/>
      <c r="G9" s="136"/>
      <c r="H9" s="136"/>
    </row>
    <row r="10" spans="1:8" hidden="1">
      <c r="A10" s="136"/>
      <c r="B10" s="136"/>
      <c r="C10" s="136"/>
      <c r="D10" s="136"/>
      <c r="E10" s="136"/>
      <c r="F10" s="136"/>
      <c r="G10" s="136"/>
      <c r="H10" s="136"/>
    </row>
    <row r="11" spans="1:8">
      <c r="A11" s="136"/>
      <c r="B11" s="136"/>
      <c r="C11" s="136" t="s">
        <v>198</v>
      </c>
      <c r="D11" s="136"/>
      <c r="E11" s="136" t="s">
        <v>202</v>
      </c>
      <c r="F11" s="136"/>
      <c r="G11" s="136" t="s">
        <v>197</v>
      </c>
      <c r="H11" s="136" t="s">
        <v>199</v>
      </c>
    </row>
    <row r="12" spans="1:8">
      <c r="A12" s="136"/>
      <c r="B12" s="136"/>
      <c r="C12" s="95" t="s">
        <v>202</v>
      </c>
      <c r="D12" s="24" t="s">
        <v>1064</v>
      </c>
      <c r="E12" s="24" t="s">
        <v>1065</v>
      </c>
      <c r="F12" s="24" t="s">
        <v>1066</v>
      </c>
      <c r="H12" s="136"/>
    </row>
    <row r="13" spans="1:8" hidden="1">
      <c r="A13" s="136"/>
      <c r="B13" s="136"/>
      <c r="C13" s="136" t="s">
        <v>197</v>
      </c>
      <c r="H13" s="136"/>
    </row>
    <row r="14" spans="1:8">
      <c r="A14" s="136"/>
      <c r="B14" s="136"/>
      <c r="C14" s="136"/>
      <c r="D14" s="93"/>
      <c r="E14" s="24" t="s">
        <v>1067</v>
      </c>
      <c r="F14" s="93"/>
      <c r="H14" s="136"/>
    </row>
    <row r="15" spans="1:8">
      <c r="A15" s="136"/>
      <c r="B15" s="136"/>
      <c r="C15" s="136"/>
      <c r="D15" s="90"/>
      <c r="E15" s="24" t="s">
        <v>1068</v>
      </c>
      <c r="F15" s="90"/>
      <c r="H15" s="136"/>
    </row>
    <row r="16" spans="1:8">
      <c r="A16" s="136"/>
      <c r="B16" s="136"/>
      <c r="C16" s="136"/>
      <c r="D16" s="90"/>
      <c r="E16" s="24" t="s">
        <v>1069</v>
      </c>
      <c r="F16" s="90"/>
      <c r="H16" s="136"/>
    </row>
    <row r="17" spans="1:8">
      <c r="A17" s="136"/>
      <c r="B17" s="136"/>
      <c r="C17" s="136"/>
      <c r="D17" s="90"/>
      <c r="E17" s="24" t="s">
        <v>1070</v>
      </c>
      <c r="F17" s="90"/>
      <c r="H17" s="136"/>
    </row>
    <row r="18" spans="1:8" ht="14.25" customHeight="1">
      <c r="A18" s="136"/>
      <c r="B18" s="136"/>
      <c r="C18" s="136"/>
      <c r="D18" s="94"/>
      <c r="E18" s="24" t="s">
        <v>1071</v>
      </c>
      <c r="F18" s="94"/>
      <c r="H18" s="136"/>
    </row>
    <row r="19" spans="1:8">
      <c r="A19" s="136"/>
      <c r="B19" s="136"/>
      <c r="C19" s="136"/>
      <c r="D19" s="90"/>
      <c r="E19" s="24" t="s">
        <v>1072</v>
      </c>
      <c r="F19" s="90"/>
      <c r="H19" s="136"/>
    </row>
    <row r="20" spans="1:8">
      <c r="A20" s="136"/>
      <c r="B20" s="136"/>
      <c r="C20" s="136"/>
      <c r="D20" s="91"/>
      <c r="E20" s="24" t="s">
        <v>1073</v>
      </c>
      <c r="F20" s="91"/>
      <c r="H20" s="136"/>
    </row>
    <row r="21" spans="1:8">
      <c r="A21" s="136"/>
      <c r="B21" s="136"/>
      <c r="C21" s="136" t="s">
        <v>197</v>
      </c>
      <c r="H21" s="136"/>
    </row>
    <row r="22" spans="1:8">
      <c r="A22" s="136"/>
      <c r="B22" s="136"/>
      <c r="C22" s="136" t="s">
        <v>200</v>
      </c>
      <c r="D22" s="136"/>
      <c r="E22" s="136"/>
      <c r="F22" s="136"/>
      <c r="G22" s="136"/>
      <c r="H22" s="136" t="s">
        <v>201</v>
      </c>
    </row>
  </sheetData>
  <mergeCells count="1">
    <mergeCell ref="D1:H1"/>
  </mergeCells>
  <phoneticPr fontId="5" type="noConversion"/>
  <dataValidations count="2">
    <dataValidation type="whole" allowBlank="1" showInputMessage="1" showErrorMessage="1" errorTitle="Input Error" error="Please enter a Whole Number between 1000000000 and 9999999999" sqref="D18" xr:uid="{00000000-0002-0000-1800-000000000000}">
      <formula1>1000000000</formula1>
      <formula2>9999999999</formula2>
    </dataValidation>
    <dataValidation type="whole" allowBlank="1" showInputMessage="1" showErrorMessage="1" errorTitle="Input Error" error="Please enter Telephone Number between 1000000000 and 9999999999" sqref="F18" xr:uid="{00000000-0002-0000-1800-000001000000}">
      <formula1>1000000000</formula1>
      <formula2>9999999999</formula2>
    </dataValidation>
  </dataValidations>
  <hyperlinks>
    <hyperlink ref="E3" location="Navigation!A1" display="Back To Navigation Page" xr:uid="{00000000-0004-0000-1800-000000000000}"/>
  </hyperlinks>
  <pageMargins left="0.75" right="0.75" top="1" bottom="1" header="0.5" footer="0.5"/>
  <pageSetup orientation="portrait" r:id="rId1"/>
  <headerFooter alignWithMargins="0"/>
  <legacy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
  <sheetViews>
    <sheetView workbookViewId="0"/>
  </sheetViews>
  <sheetFormatPr defaultRowHeight="15"/>
  <cols>
    <col min="1" max="16384" width="9.140625" style="1"/>
  </cols>
  <sheetData/>
  <sheetProtection selectLockedCells="1"/>
  <dataConsolidate/>
  <phoneticPr fontId="0"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B1"/>
  <sheetViews>
    <sheetView workbookViewId="0"/>
  </sheetViews>
  <sheetFormatPr defaultRowHeight="15"/>
  <cols>
    <col min="1" max="16384" width="9.140625" style="1"/>
  </cols>
  <sheetData>
    <row r="1" spans="1:2">
      <c r="A1" s="1" t="s">
        <v>453</v>
      </c>
      <c r="B1" s="1" t="s">
        <v>1087</v>
      </c>
    </row>
  </sheetData>
  <sheetProtection selectLockedCells="1"/>
  <phoneticPr fontId="5"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
  <sheetViews>
    <sheetView workbookViewId="0">
      <selection activeCell="A2" sqref="A2"/>
    </sheetView>
  </sheetViews>
  <sheetFormatPr defaultRowHeight="15"/>
  <cols>
    <col min="1" max="16384" width="9.140625" style="1"/>
  </cols>
  <sheetData/>
  <sheetProtection selectLockedCells="1"/>
  <phoneticPr fontId="5" type="noConversion"/>
  <pageMargins left="0.7" right="0.7"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E135"/>
  <sheetViews>
    <sheetView topLeftCell="I1" workbookViewId="0">
      <selection activeCell="O17" sqref="O17"/>
    </sheetView>
  </sheetViews>
  <sheetFormatPr defaultRowHeight="15"/>
  <sheetData>
    <row r="1" spans="1:5">
      <c r="A1" t="s">
        <v>211</v>
      </c>
      <c r="B1" t="s">
        <v>1087</v>
      </c>
      <c r="C1" t="s">
        <v>1088</v>
      </c>
      <c r="D1" t="s">
        <v>1089</v>
      </c>
      <c r="E1" t="s">
        <v>1090</v>
      </c>
    </row>
    <row r="2" spans="1:5">
      <c r="A2" t="s">
        <v>876</v>
      </c>
      <c r="B2" t="s">
        <v>1273</v>
      </c>
      <c r="C2" t="s">
        <v>877</v>
      </c>
      <c r="D2" t="s">
        <v>878</v>
      </c>
      <c r="E2" t="s">
        <v>879</v>
      </c>
    </row>
    <row r="3" spans="1:5">
      <c r="A3" t="s">
        <v>880</v>
      </c>
      <c r="B3" t="s">
        <v>1273</v>
      </c>
      <c r="C3" t="s">
        <v>877</v>
      </c>
      <c r="D3" t="s">
        <v>878</v>
      </c>
      <c r="E3" t="s">
        <v>879</v>
      </c>
    </row>
    <row r="4" spans="1:5">
      <c r="A4" t="s">
        <v>881</v>
      </c>
      <c r="B4" t="s">
        <v>1273</v>
      </c>
      <c r="C4" t="s">
        <v>877</v>
      </c>
      <c r="D4" t="s">
        <v>878</v>
      </c>
      <c r="E4" t="s">
        <v>879</v>
      </c>
    </row>
    <row r="5" spans="1:5">
      <c r="A5" t="s">
        <v>882</v>
      </c>
      <c r="B5" t="s">
        <v>1273</v>
      </c>
      <c r="C5" t="s">
        <v>877</v>
      </c>
      <c r="D5" t="s">
        <v>878</v>
      </c>
      <c r="E5" t="s">
        <v>879</v>
      </c>
    </row>
    <row r="6" spans="1:5">
      <c r="A6" t="s">
        <v>883</v>
      </c>
      <c r="B6" t="s">
        <v>1273</v>
      </c>
      <c r="C6" t="s">
        <v>877</v>
      </c>
      <c r="D6" t="s">
        <v>878</v>
      </c>
      <c r="E6" t="s">
        <v>879</v>
      </c>
    </row>
    <row r="7" spans="1:5">
      <c r="A7" t="s">
        <v>884</v>
      </c>
      <c r="B7" t="s">
        <v>1273</v>
      </c>
      <c r="C7" t="s">
        <v>877</v>
      </c>
      <c r="D7" t="s">
        <v>878</v>
      </c>
      <c r="E7" t="s">
        <v>879</v>
      </c>
    </row>
    <row r="8" spans="1:5">
      <c r="A8" t="s">
        <v>885</v>
      </c>
      <c r="B8" t="s">
        <v>1273</v>
      </c>
      <c r="C8" t="s">
        <v>342</v>
      </c>
      <c r="D8" t="s">
        <v>878</v>
      </c>
      <c r="E8" t="s">
        <v>879</v>
      </c>
    </row>
    <row r="9" spans="1:5">
      <c r="A9" t="s">
        <v>343</v>
      </c>
      <c r="B9" t="s">
        <v>1273</v>
      </c>
      <c r="C9" t="s">
        <v>342</v>
      </c>
      <c r="D9" t="s">
        <v>878</v>
      </c>
      <c r="E9" t="s">
        <v>879</v>
      </c>
    </row>
    <row r="10" spans="1:5">
      <c r="A10" t="s">
        <v>344</v>
      </c>
      <c r="B10" t="s">
        <v>1273</v>
      </c>
      <c r="C10" t="s">
        <v>342</v>
      </c>
      <c r="D10" t="s">
        <v>878</v>
      </c>
      <c r="E10" t="s">
        <v>879</v>
      </c>
    </row>
    <row r="11" spans="1:5">
      <c r="A11" t="s">
        <v>345</v>
      </c>
      <c r="B11" t="s">
        <v>1273</v>
      </c>
      <c r="C11" t="s">
        <v>342</v>
      </c>
      <c r="D11" t="s">
        <v>878</v>
      </c>
      <c r="E11" t="s">
        <v>879</v>
      </c>
    </row>
    <row r="12" spans="1:5">
      <c r="A12" t="s">
        <v>346</v>
      </c>
      <c r="B12" t="s">
        <v>1273</v>
      </c>
      <c r="C12" t="s">
        <v>342</v>
      </c>
      <c r="D12" t="s">
        <v>878</v>
      </c>
      <c r="E12" t="s">
        <v>879</v>
      </c>
    </row>
    <row r="13" spans="1:5">
      <c r="A13" t="s">
        <v>347</v>
      </c>
      <c r="B13" t="s">
        <v>1273</v>
      </c>
      <c r="C13" t="s">
        <v>342</v>
      </c>
      <c r="D13" t="s">
        <v>878</v>
      </c>
      <c r="E13" t="s">
        <v>879</v>
      </c>
    </row>
    <row r="14" spans="1:5">
      <c r="A14" t="s">
        <v>348</v>
      </c>
      <c r="B14" t="s">
        <v>1273</v>
      </c>
      <c r="C14" t="s">
        <v>349</v>
      </c>
      <c r="D14" t="s">
        <v>878</v>
      </c>
      <c r="E14" t="s">
        <v>350</v>
      </c>
    </row>
    <row r="15" spans="1:5">
      <c r="A15" t="s">
        <v>351</v>
      </c>
      <c r="B15" t="s">
        <v>1273</v>
      </c>
      <c r="C15" t="s">
        <v>349</v>
      </c>
      <c r="D15" t="s">
        <v>878</v>
      </c>
      <c r="E15" t="s">
        <v>350</v>
      </c>
    </row>
    <row r="16" spans="1:5">
      <c r="A16" t="s">
        <v>352</v>
      </c>
      <c r="B16" t="s">
        <v>1273</v>
      </c>
      <c r="C16" t="s">
        <v>349</v>
      </c>
      <c r="D16" t="s">
        <v>878</v>
      </c>
      <c r="E16" t="s">
        <v>350</v>
      </c>
    </row>
    <row r="17" spans="1:5">
      <c r="A17" t="s">
        <v>353</v>
      </c>
      <c r="B17" t="s">
        <v>1273</v>
      </c>
      <c r="C17" t="s">
        <v>349</v>
      </c>
      <c r="D17" t="s">
        <v>878</v>
      </c>
      <c r="E17" t="s">
        <v>350</v>
      </c>
    </row>
    <row r="18" spans="1:5">
      <c r="A18" t="s">
        <v>354</v>
      </c>
      <c r="B18" t="s">
        <v>1273</v>
      </c>
      <c r="C18" t="s">
        <v>349</v>
      </c>
      <c r="D18" t="s">
        <v>878</v>
      </c>
      <c r="E18" t="s">
        <v>350</v>
      </c>
    </row>
    <row r="19" spans="1:5">
      <c r="A19" t="s">
        <v>355</v>
      </c>
      <c r="B19" t="s">
        <v>1273</v>
      </c>
      <c r="C19" t="s">
        <v>349</v>
      </c>
      <c r="D19" t="s">
        <v>878</v>
      </c>
      <c r="E19" t="s">
        <v>350</v>
      </c>
    </row>
    <row r="20" spans="1:5">
      <c r="A20" t="s">
        <v>356</v>
      </c>
      <c r="B20" t="s">
        <v>1273</v>
      </c>
      <c r="C20" t="s">
        <v>974</v>
      </c>
      <c r="D20" t="s">
        <v>878</v>
      </c>
      <c r="E20" t="s">
        <v>350</v>
      </c>
    </row>
    <row r="21" spans="1:5">
      <c r="A21" t="s">
        <v>975</v>
      </c>
      <c r="B21" t="s">
        <v>1273</v>
      </c>
      <c r="C21" t="s">
        <v>974</v>
      </c>
      <c r="D21" t="s">
        <v>878</v>
      </c>
      <c r="E21" t="s">
        <v>350</v>
      </c>
    </row>
    <row r="22" spans="1:5">
      <c r="A22" t="s">
        <v>976</v>
      </c>
      <c r="B22" t="s">
        <v>1273</v>
      </c>
      <c r="C22" t="s">
        <v>974</v>
      </c>
      <c r="D22" t="s">
        <v>878</v>
      </c>
      <c r="E22" t="s">
        <v>350</v>
      </c>
    </row>
    <row r="23" spans="1:5">
      <c r="A23" t="s">
        <v>977</v>
      </c>
      <c r="B23" t="s">
        <v>1273</v>
      </c>
      <c r="C23" t="s">
        <v>974</v>
      </c>
      <c r="D23" t="s">
        <v>878</v>
      </c>
      <c r="E23" t="s">
        <v>350</v>
      </c>
    </row>
    <row r="24" spans="1:5">
      <c r="A24" t="s">
        <v>978</v>
      </c>
      <c r="B24" t="s">
        <v>1273</v>
      </c>
      <c r="C24" t="s">
        <v>974</v>
      </c>
      <c r="D24" t="s">
        <v>878</v>
      </c>
      <c r="E24" t="s">
        <v>350</v>
      </c>
    </row>
    <row r="25" spans="1:5">
      <c r="A25" t="s">
        <v>979</v>
      </c>
      <c r="B25" t="s">
        <v>1273</v>
      </c>
      <c r="C25" t="s">
        <v>974</v>
      </c>
      <c r="D25" t="s">
        <v>878</v>
      </c>
      <c r="E25" t="s">
        <v>350</v>
      </c>
    </row>
    <row r="26" spans="1:5">
      <c r="A26" t="s">
        <v>980</v>
      </c>
      <c r="B26" t="s">
        <v>1273</v>
      </c>
      <c r="C26" t="s">
        <v>981</v>
      </c>
      <c r="D26" t="s">
        <v>878</v>
      </c>
      <c r="E26" t="s">
        <v>358</v>
      </c>
    </row>
    <row r="27" spans="1:5">
      <c r="A27" t="s">
        <v>359</v>
      </c>
      <c r="B27" t="s">
        <v>1273</v>
      </c>
      <c r="C27" t="s">
        <v>981</v>
      </c>
      <c r="D27" t="s">
        <v>878</v>
      </c>
      <c r="E27" t="s">
        <v>358</v>
      </c>
    </row>
    <row r="28" spans="1:5">
      <c r="A28" t="s">
        <v>360</v>
      </c>
      <c r="B28" t="s">
        <v>1273</v>
      </c>
      <c r="C28" t="s">
        <v>361</v>
      </c>
      <c r="D28" t="s">
        <v>1089</v>
      </c>
      <c r="E28" t="s">
        <v>358</v>
      </c>
    </row>
    <row r="29" spans="1:5">
      <c r="A29" t="s">
        <v>362</v>
      </c>
      <c r="B29" t="s">
        <v>1273</v>
      </c>
      <c r="C29" t="s">
        <v>361</v>
      </c>
      <c r="D29" t="s">
        <v>1089</v>
      </c>
      <c r="E29" t="s">
        <v>358</v>
      </c>
    </row>
    <row r="30" spans="1:5">
      <c r="A30" t="s">
        <v>363</v>
      </c>
      <c r="B30" t="s">
        <v>1273</v>
      </c>
      <c r="C30" t="s">
        <v>1055</v>
      </c>
      <c r="D30" t="s">
        <v>878</v>
      </c>
      <c r="E30" t="s">
        <v>1056</v>
      </c>
    </row>
    <row r="31" spans="1:5">
      <c r="A31" t="s">
        <v>1057</v>
      </c>
      <c r="B31" t="s">
        <v>1273</v>
      </c>
      <c r="C31" t="s">
        <v>1055</v>
      </c>
      <c r="D31" t="s">
        <v>878</v>
      </c>
      <c r="E31" t="s">
        <v>1056</v>
      </c>
    </row>
    <row r="32" spans="1:5">
      <c r="A32" t="s">
        <v>1058</v>
      </c>
      <c r="B32" t="s">
        <v>1273</v>
      </c>
      <c r="C32" t="s">
        <v>437</v>
      </c>
      <c r="D32" t="s">
        <v>1089</v>
      </c>
      <c r="E32" t="s">
        <v>1056</v>
      </c>
    </row>
    <row r="33" spans="1:5">
      <c r="A33" t="s">
        <v>438</v>
      </c>
      <c r="B33" t="s">
        <v>1273</v>
      </c>
      <c r="C33" t="s">
        <v>437</v>
      </c>
      <c r="D33" t="s">
        <v>1089</v>
      </c>
      <c r="E33" t="s">
        <v>1056</v>
      </c>
    </row>
    <row r="34" spans="1:5">
      <c r="A34" t="s">
        <v>439</v>
      </c>
      <c r="B34" t="s">
        <v>1273</v>
      </c>
      <c r="C34" t="s">
        <v>1074</v>
      </c>
      <c r="D34" t="s">
        <v>878</v>
      </c>
      <c r="E34" t="s">
        <v>1075</v>
      </c>
    </row>
    <row r="35" spans="1:5">
      <c r="A35" t="s">
        <v>1076</v>
      </c>
      <c r="B35" t="s">
        <v>1273</v>
      </c>
      <c r="C35" t="s">
        <v>1074</v>
      </c>
      <c r="D35" t="s">
        <v>878</v>
      </c>
      <c r="E35" t="s">
        <v>1075</v>
      </c>
    </row>
    <row r="36" spans="1:5">
      <c r="A36" t="s">
        <v>1077</v>
      </c>
      <c r="B36" t="s">
        <v>1273</v>
      </c>
      <c r="C36" t="s">
        <v>1078</v>
      </c>
      <c r="D36" t="s">
        <v>878</v>
      </c>
      <c r="E36" t="s">
        <v>1075</v>
      </c>
    </row>
    <row r="37" spans="1:5">
      <c r="A37" t="s">
        <v>1079</v>
      </c>
      <c r="B37" t="s">
        <v>1273</v>
      </c>
      <c r="C37" t="s">
        <v>1078</v>
      </c>
      <c r="D37" t="s">
        <v>878</v>
      </c>
      <c r="E37" t="s">
        <v>1075</v>
      </c>
    </row>
    <row r="38" spans="1:5">
      <c r="A38" t="s">
        <v>1080</v>
      </c>
      <c r="B38" t="s">
        <v>1273</v>
      </c>
      <c r="C38" t="s">
        <v>1081</v>
      </c>
      <c r="D38" t="s">
        <v>878</v>
      </c>
      <c r="E38" t="s">
        <v>1082</v>
      </c>
    </row>
    <row r="39" spans="1:5">
      <c r="A39" t="s">
        <v>1083</v>
      </c>
      <c r="B39" t="s">
        <v>1273</v>
      </c>
      <c r="C39" t="s">
        <v>1081</v>
      </c>
      <c r="D39" t="s">
        <v>878</v>
      </c>
      <c r="E39" t="s">
        <v>1082</v>
      </c>
    </row>
    <row r="40" spans="1:5">
      <c r="A40" t="s">
        <v>1084</v>
      </c>
      <c r="B40" t="s">
        <v>1273</v>
      </c>
      <c r="C40" t="s">
        <v>1085</v>
      </c>
      <c r="D40" t="s">
        <v>878</v>
      </c>
      <c r="E40" t="s">
        <v>1082</v>
      </c>
    </row>
    <row r="41" spans="1:5">
      <c r="A41" t="s">
        <v>1086</v>
      </c>
      <c r="B41" t="s">
        <v>1273</v>
      </c>
      <c r="C41" t="s">
        <v>1085</v>
      </c>
      <c r="D41" t="s">
        <v>878</v>
      </c>
      <c r="E41" t="s">
        <v>1082</v>
      </c>
    </row>
    <row r="42" spans="1:5">
      <c r="A42" t="s">
        <v>1249</v>
      </c>
      <c r="B42" t="s">
        <v>1250</v>
      </c>
      <c r="C42" t="s">
        <v>877</v>
      </c>
      <c r="D42" t="s">
        <v>878</v>
      </c>
      <c r="E42" t="s">
        <v>879</v>
      </c>
    </row>
    <row r="43" spans="1:5">
      <c r="A43" t="s">
        <v>1251</v>
      </c>
      <c r="B43" t="s">
        <v>1250</v>
      </c>
      <c r="C43" t="s">
        <v>877</v>
      </c>
      <c r="D43" t="s">
        <v>878</v>
      </c>
      <c r="E43" t="s">
        <v>879</v>
      </c>
    </row>
    <row r="44" spans="1:5">
      <c r="A44" t="s">
        <v>1252</v>
      </c>
      <c r="B44" t="s">
        <v>1250</v>
      </c>
      <c r="C44" t="s">
        <v>877</v>
      </c>
      <c r="D44" t="s">
        <v>878</v>
      </c>
      <c r="E44" t="s">
        <v>879</v>
      </c>
    </row>
    <row r="45" spans="1:5">
      <c r="A45" t="s">
        <v>1253</v>
      </c>
      <c r="B45" t="s">
        <v>1250</v>
      </c>
      <c r="C45" t="s">
        <v>877</v>
      </c>
      <c r="D45" t="s">
        <v>878</v>
      </c>
      <c r="E45" t="s">
        <v>879</v>
      </c>
    </row>
    <row r="46" spans="1:5">
      <c r="A46" t="s">
        <v>1254</v>
      </c>
      <c r="B46" t="s">
        <v>1250</v>
      </c>
      <c r="C46" t="s">
        <v>877</v>
      </c>
      <c r="D46" t="s">
        <v>878</v>
      </c>
      <c r="E46" t="s">
        <v>879</v>
      </c>
    </row>
    <row r="47" spans="1:5">
      <c r="A47" t="s">
        <v>1255</v>
      </c>
      <c r="B47" t="s">
        <v>1250</v>
      </c>
      <c r="C47" t="s">
        <v>877</v>
      </c>
      <c r="D47" t="s">
        <v>878</v>
      </c>
      <c r="E47" t="s">
        <v>879</v>
      </c>
    </row>
    <row r="48" spans="1:5">
      <c r="A48" t="s">
        <v>1612</v>
      </c>
      <c r="B48" t="s">
        <v>1250</v>
      </c>
      <c r="C48" t="s">
        <v>342</v>
      </c>
      <c r="D48" t="s">
        <v>878</v>
      </c>
      <c r="E48" t="s">
        <v>879</v>
      </c>
    </row>
    <row r="49" spans="1:5">
      <c r="A49" t="s">
        <v>1613</v>
      </c>
      <c r="B49" t="s">
        <v>1250</v>
      </c>
      <c r="C49" t="s">
        <v>342</v>
      </c>
      <c r="D49" t="s">
        <v>878</v>
      </c>
      <c r="E49" t="s">
        <v>879</v>
      </c>
    </row>
    <row r="50" spans="1:5">
      <c r="A50" t="s">
        <v>1614</v>
      </c>
      <c r="B50" t="s">
        <v>1250</v>
      </c>
      <c r="C50" t="s">
        <v>342</v>
      </c>
      <c r="D50" t="s">
        <v>878</v>
      </c>
      <c r="E50" t="s">
        <v>879</v>
      </c>
    </row>
    <row r="51" spans="1:5">
      <c r="A51" t="s">
        <v>1615</v>
      </c>
      <c r="B51" t="s">
        <v>1250</v>
      </c>
      <c r="C51" t="s">
        <v>342</v>
      </c>
      <c r="D51" t="s">
        <v>878</v>
      </c>
      <c r="E51" t="s">
        <v>879</v>
      </c>
    </row>
    <row r="52" spans="1:5">
      <c r="A52" t="s">
        <v>1616</v>
      </c>
      <c r="B52" t="s">
        <v>1250</v>
      </c>
      <c r="C52" t="s">
        <v>342</v>
      </c>
      <c r="D52" t="s">
        <v>878</v>
      </c>
      <c r="E52" t="s">
        <v>879</v>
      </c>
    </row>
    <row r="53" spans="1:5">
      <c r="A53" t="s">
        <v>106</v>
      </c>
      <c r="B53" t="s">
        <v>1250</v>
      </c>
      <c r="C53" t="s">
        <v>342</v>
      </c>
      <c r="D53" t="s">
        <v>878</v>
      </c>
      <c r="E53" t="s">
        <v>879</v>
      </c>
    </row>
    <row r="54" spans="1:5">
      <c r="A54" t="s">
        <v>107</v>
      </c>
      <c r="B54" t="s">
        <v>1250</v>
      </c>
      <c r="C54" t="s">
        <v>349</v>
      </c>
      <c r="D54" t="s">
        <v>878</v>
      </c>
      <c r="E54" t="s">
        <v>350</v>
      </c>
    </row>
    <row r="55" spans="1:5">
      <c r="A55" t="s">
        <v>108</v>
      </c>
      <c r="B55" t="s">
        <v>1250</v>
      </c>
      <c r="C55" t="s">
        <v>349</v>
      </c>
      <c r="D55" t="s">
        <v>878</v>
      </c>
      <c r="E55" t="s">
        <v>350</v>
      </c>
    </row>
    <row r="56" spans="1:5">
      <c r="A56" t="s">
        <v>520</v>
      </c>
      <c r="B56" t="s">
        <v>1250</v>
      </c>
      <c r="C56" t="s">
        <v>349</v>
      </c>
      <c r="D56" t="s">
        <v>878</v>
      </c>
      <c r="E56" t="s">
        <v>350</v>
      </c>
    </row>
    <row r="57" spans="1:5">
      <c r="A57" t="s">
        <v>521</v>
      </c>
      <c r="B57" t="s">
        <v>1250</v>
      </c>
      <c r="C57" t="s">
        <v>349</v>
      </c>
      <c r="D57" t="s">
        <v>878</v>
      </c>
      <c r="E57" t="s">
        <v>350</v>
      </c>
    </row>
    <row r="58" spans="1:5">
      <c r="A58" t="s">
        <v>522</v>
      </c>
      <c r="B58" t="s">
        <v>1250</v>
      </c>
      <c r="C58" t="s">
        <v>349</v>
      </c>
      <c r="D58" t="s">
        <v>878</v>
      </c>
      <c r="E58" t="s">
        <v>350</v>
      </c>
    </row>
    <row r="59" spans="1:5">
      <c r="A59" t="s">
        <v>523</v>
      </c>
      <c r="B59" t="s">
        <v>1250</v>
      </c>
      <c r="C59" t="s">
        <v>349</v>
      </c>
      <c r="D59" t="s">
        <v>878</v>
      </c>
      <c r="E59" t="s">
        <v>350</v>
      </c>
    </row>
    <row r="60" spans="1:5">
      <c r="A60" t="s">
        <v>524</v>
      </c>
      <c r="B60" t="s">
        <v>1250</v>
      </c>
      <c r="C60" t="s">
        <v>974</v>
      </c>
      <c r="D60" t="s">
        <v>878</v>
      </c>
      <c r="E60" t="s">
        <v>350</v>
      </c>
    </row>
    <row r="61" spans="1:5">
      <c r="A61" t="s">
        <v>525</v>
      </c>
      <c r="B61" t="s">
        <v>1250</v>
      </c>
      <c r="C61" t="s">
        <v>974</v>
      </c>
      <c r="D61" t="s">
        <v>878</v>
      </c>
      <c r="E61" t="s">
        <v>350</v>
      </c>
    </row>
    <row r="62" spans="1:5">
      <c r="A62" t="s">
        <v>526</v>
      </c>
      <c r="B62" t="s">
        <v>1250</v>
      </c>
      <c r="C62" t="s">
        <v>974</v>
      </c>
      <c r="D62" t="s">
        <v>878</v>
      </c>
      <c r="E62" t="s">
        <v>350</v>
      </c>
    </row>
    <row r="63" spans="1:5">
      <c r="A63" t="s">
        <v>527</v>
      </c>
      <c r="B63" t="s">
        <v>1250</v>
      </c>
      <c r="C63" t="s">
        <v>974</v>
      </c>
      <c r="D63" t="s">
        <v>878</v>
      </c>
      <c r="E63" t="s">
        <v>350</v>
      </c>
    </row>
    <row r="64" spans="1:5">
      <c r="A64" t="s">
        <v>528</v>
      </c>
      <c r="B64" t="s">
        <v>1250</v>
      </c>
      <c r="C64" t="s">
        <v>974</v>
      </c>
      <c r="D64" t="s">
        <v>878</v>
      </c>
      <c r="E64" t="s">
        <v>350</v>
      </c>
    </row>
    <row r="65" spans="1:5">
      <c r="A65" t="s">
        <v>364</v>
      </c>
      <c r="B65" t="s">
        <v>1250</v>
      </c>
      <c r="C65" t="s">
        <v>974</v>
      </c>
      <c r="D65" t="s">
        <v>878</v>
      </c>
      <c r="E65" t="s">
        <v>350</v>
      </c>
    </row>
    <row r="66" spans="1:5">
      <c r="A66" t="s">
        <v>365</v>
      </c>
      <c r="B66" t="s">
        <v>1250</v>
      </c>
      <c r="C66" t="s">
        <v>981</v>
      </c>
      <c r="D66" t="s">
        <v>878</v>
      </c>
      <c r="E66" t="s">
        <v>358</v>
      </c>
    </row>
    <row r="67" spans="1:5">
      <c r="A67" t="s">
        <v>366</v>
      </c>
      <c r="B67" t="s">
        <v>1250</v>
      </c>
      <c r="C67" t="s">
        <v>981</v>
      </c>
      <c r="D67" t="s">
        <v>878</v>
      </c>
      <c r="E67" t="s">
        <v>358</v>
      </c>
    </row>
    <row r="68" spans="1:5">
      <c r="A68" t="s">
        <v>367</v>
      </c>
      <c r="B68" t="s">
        <v>1250</v>
      </c>
      <c r="C68" t="s">
        <v>361</v>
      </c>
      <c r="D68" t="s">
        <v>1089</v>
      </c>
      <c r="E68" t="s">
        <v>358</v>
      </c>
    </row>
    <row r="69" spans="1:5">
      <c r="A69" t="s">
        <v>368</v>
      </c>
      <c r="B69" t="s">
        <v>1250</v>
      </c>
      <c r="C69" t="s">
        <v>361</v>
      </c>
      <c r="D69" t="s">
        <v>1089</v>
      </c>
      <c r="E69" t="s">
        <v>358</v>
      </c>
    </row>
    <row r="70" spans="1:5">
      <c r="A70" t="s">
        <v>369</v>
      </c>
      <c r="B70" t="s">
        <v>1250</v>
      </c>
      <c r="C70" t="s">
        <v>1055</v>
      </c>
      <c r="D70" t="s">
        <v>878</v>
      </c>
      <c r="E70" t="s">
        <v>1056</v>
      </c>
    </row>
    <row r="71" spans="1:5">
      <c r="A71" t="s">
        <v>370</v>
      </c>
      <c r="B71" t="s">
        <v>1250</v>
      </c>
      <c r="C71" t="s">
        <v>1055</v>
      </c>
      <c r="D71" t="s">
        <v>878</v>
      </c>
      <c r="E71" t="s">
        <v>1056</v>
      </c>
    </row>
    <row r="72" spans="1:5">
      <c r="A72" t="s">
        <v>371</v>
      </c>
      <c r="B72" t="s">
        <v>1250</v>
      </c>
      <c r="C72" t="s">
        <v>437</v>
      </c>
      <c r="D72" t="s">
        <v>1089</v>
      </c>
      <c r="E72" t="s">
        <v>1056</v>
      </c>
    </row>
    <row r="73" spans="1:5">
      <c r="A73" t="s">
        <v>372</v>
      </c>
      <c r="B73" t="s">
        <v>1250</v>
      </c>
      <c r="C73" t="s">
        <v>437</v>
      </c>
      <c r="D73" t="s">
        <v>1089</v>
      </c>
      <c r="E73" t="s">
        <v>1056</v>
      </c>
    </row>
    <row r="74" spans="1:5">
      <c r="A74" t="s">
        <v>373</v>
      </c>
      <c r="B74" t="s">
        <v>1250</v>
      </c>
      <c r="C74" t="s">
        <v>437</v>
      </c>
      <c r="D74" t="s">
        <v>1089</v>
      </c>
      <c r="E74" t="s">
        <v>1056</v>
      </c>
    </row>
    <row r="75" spans="1:5">
      <c r="A75" t="s">
        <v>374</v>
      </c>
      <c r="B75" t="s">
        <v>1250</v>
      </c>
      <c r="C75" t="s">
        <v>1074</v>
      </c>
      <c r="D75" t="s">
        <v>878</v>
      </c>
      <c r="E75" t="s">
        <v>1075</v>
      </c>
    </row>
    <row r="76" spans="1:5">
      <c r="A76" t="s">
        <v>375</v>
      </c>
      <c r="B76" t="s">
        <v>1250</v>
      </c>
      <c r="C76" t="s">
        <v>1074</v>
      </c>
      <c r="D76" t="s">
        <v>878</v>
      </c>
      <c r="E76" t="s">
        <v>1075</v>
      </c>
    </row>
    <row r="77" spans="1:5">
      <c r="A77" t="s">
        <v>376</v>
      </c>
      <c r="B77" t="s">
        <v>1250</v>
      </c>
      <c r="C77" t="s">
        <v>1078</v>
      </c>
      <c r="D77" t="s">
        <v>878</v>
      </c>
      <c r="E77" t="s">
        <v>1075</v>
      </c>
    </row>
    <row r="78" spans="1:5">
      <c r="A78" t="s">
        <v>377</v>
      </c>
      <c r="B78" t="s">
        <v>1250</v>
      </c>
      <c r="C78" t="s">
        <v>1078</v>
      </c>
      <c r="D78" t="s">
        <v>878</v>
      </c>
      <c r="E78" t="s">
        <v>1075</v>
      </c>
    </row>
    <row r="79" spans="1:5">
      <c r="A79" t="s">
        <v>378</v>
      </c>
      <c r="B79" t="s">
        <v>1250</v>
      </c>
      <c r="C79" t="s">
        <v>1081</v>
      </c>
      <c r="D79" t="s">
        <v>878</v>
      </c>
      <c r="E79" t="s">
        <v>1082</v>
      </c>
    </row>
    <row r="80" spans="1:5">
      <c r="A80" t="s">
        <v>379</v>
      </c>
      <c r="B80" t="s">
        <v>1250</v>
      </c>
      <c r="C80" t="s">
        <v>1081</v>
      </c>
      <c r="D80" t="s">
        <v>878</v>
      </c>
      <c r="E80" t="s">
        <v>1082</v>
      </c>
    </row>
    <row r="81" spans="1:5">
      <c r="A81" t="s">
        <v>380</v>
      </c>
      <c r="B81" t="s">
        <v>1250</v>
      </c>
      <c r="C81" t="s">
        <v>1085</v>
      </c>
      <c r="D81" t="s">
        <v>878</v>
      </c>
      <c r="E81" t="s">
        <v>1082</v>
      </c>
    </row>
    <row r="82" spans="1:5">
      <c r="A82" t="s">
        <v>381</v>
      </c>
      <c r="B82" t="s">
        <v>1250</v>
      </c>
      <c r="C82" t="s">
        <v>1085</v>
      </c>
      <c r="D82" t="s">
        <v>878</v>
      </c>
      <c r="E82" t="s">
        <v>1082</v>
      </c>
    </row>
    <row r="83" spans="1:5">
      <c r="A83" t="s">
        <v>299</v>
      </c>
      <c r="B83" t="s">
        <v>1273</v>
      </c>
      <c r="C83" t="s">
        <v>877</v>
      </c>
      <c r="D83" t="s">
        <v>878</v>
      </c>
      <c r="E83" t="s">
        <v>879</v>
      </c>
    </row>
    <row r="84" spans="1:5">
      <c r="A84" t="s">
        <v>300</v>
      </c>
      <c r="B84" t="s">
        <v>1273</v>
      </c>
      <c r="C84" t="s">
        <v>877</v>
      </c>
      <c r="D84" t="s">
        <v>878</v>
      </c>
      <c r="E84" t="s">
        <v>879</v>
      </c>
    </row>
    <row r="85" spans="1:5">
      <c r="A85" t="s">
        <v>301</v>
      </c>
      <c r="B85" t="s">
        <v>1273</v>
      </c>
      <c r="C85" t="s">
        <v>877</v>
      </c>
      <c r="D85" t="s">
        <v>878</v>
      </c>
      <c r="E85" t="s">
        <v>879</v>
      </c>
    </row>
    <row r="86" spans="1:5">
      <c r="A86" t="s">
        <v>302</v>
      </c>
      <c r="B86" t="s">
        <v>1273</v>
      </c>
      <c r="C86" t="s">
        <v>877</v>
      </c>
      <c r="D86" t="s">
        <v>878</v>
      </c>
      <c r="E86" t="s">
        <v>879</v>
      </c>
    </row>
    <row r="87" spans="1:5">
      <c r="A87" t="s">
        <v>303</v>
      </c>
      <c r="B87" t="s">
        <v>1273</v>
      </c>
      <c r="C87" t="s">
        <v>877</v>
      </c>
      <c r="D87" t="s">
        <v>878</v>
      </c>
      <c r="E87" t="s">
        <v>879</v>
      </c>
    </row>
    <row r="88" spans="1:5">
      <c r="A88" t="s">
        <v>304</v>
      </c>
      <c r="B88" t="s">
        <v>1273</v>
      </c>
      <c r="C88" t="s">
        <v>877</v>
      </c>
      <c r="D88" t="s">
        <v>878</v>
      </c>
      <c r="E88" t="s">
        <v>879</v>
      </c>
    </row>
    <row r="89" spans="1:5">
      <c r="A89" t="s">
        <v>305</v>
      </c>
      <c r="B89" t="s">
        <v>1273</v>
      </c>
      <c r="C89" t="s">
        <v>342</v>
      </c>
      <c r="D89" t="s">
        <v>878</v>
      </c>
      <c r="E89" t="s">
        <v>879</v>
      </c>
    </row>
    <row r="90" spans="1:5">
      <c r="A90" t="s">
        <v>306</v>
      </c>
      <c r="B90" t="s">
        <v>1273</v>
      </c>
      <c r="C90" t="s">
        <v>342</v>
      </c>
      <c r="D90" t="s">
        <v>878</v>
      </c>
      <c r="E90" t="s">
        <v>879</v>
      </c>
    </row>
    <row r="91" spans="1:5">
      <c r="A91" t="s">
        <v>307</v>
      </c>
      <c r="B91" t="s">
        <v>1273</v>
      </c>
      <c r="C91" t="s">
        <v>342</v>
      </c>
      <c r="D91" t="s">
        <v>878</v>
      </c>
      <c r="E91" t="s">
        <v>879</v>
      </c>
    </row>
    <row r="92" spans="1:5">
      <c r="A92" t="s">
        <v>308</v>
      </c>
      <c r="B92" t="s">
        <v>1273</v>
      </c>
      <c r="C92" t="s">
        <v>342</v>
      </c>
      <c r="D92" t="s">
        <v>878</v>
      </c>
      <c r="E92" t="s">
        <v>879</v>
      </c>
    </row>
    <row r="93" spans="1:5">
      <c r="A93" t="s">
        <v>309</v>
      </c>
      <c r="B93" t="s">
        <v>1273</v>
      </c>
      <c r="C93" t="s">
        <v>342</v>
      </c>
      <c r="D93" t="s">
        <v>878</v>
      </c>
      <c r="E93" t="s">
        <v>879</v>
      </c>
    </row>
    <row r="94" spans="1:5">
      <c r="A94" t="s">
        <v>310</v>
      </c>
      <c r="B94" t="s">
        <v>1273</v>
      </c>
      <c r="C94" t="s">
        <v>342</v>
      </c>
      <c r="D94" t="s">
        <v>878</v>
      </c>
      <c r="E94" t="s">
        <v>879</v>
      </c>
    </row>
    <row r="95" spans="1:5">
      <c r="A95" t="s">
        <v>311</v>
      </c>
      <c r="B95" t="s">
        <v>1273</v>
      </c>
      <c r="C95" t="s">
        <v>974</v>
      </c>
      <c r="D95" t="s">
        <v>878</v>
      </c>
      <c r="E95" t="s">
        <v>350</v>
      </c>
    </row>
    <row r="96" spans="1:5">
      <c r="A96" t="s">
        <v>312</v>
      </c>
      <c r="B96" t="s">
        <v>1273</v>
      </c>
      <c r="C96" t="s">
        <v>974</v>
      </c>
      <c r="D96" t="s">
        <v>878</v>
      </c>
      <c r="E96" t="s">
        <v>350</v>
      </c>
    </row>
    <row r="97" spans="1:5">
      <c r="A97" t="s">
        <v>313</v>
      </c>
      <c r="B97" t="s">
        <v>1273</v>
      </c>
      <c r="C97" t="s">
        <v>974</v>
      </c>
      <c r="D97" t="s">
        <v>878</v>
      </c>
      <c r="E97" t="s">
        <v>350</v>
      </c>
    </row>
    <row r="98" spans="1:5">
      <c r="A98" t="s">
        <v>314</v>
      </c>
      <c r="B98" t="s">
        <v>1273</v>
      </c>
      <c r="C98" t="s">
        <v>974</v>
      </c>
      <c r="D98" t="s">
        <v>878</v>
      </c>
      <c r="E98" t="s">
        <v>350</v>
      </c>
    </row>
    <row r="99" spans="1:5">
      <c r="A99" t="s">
        <v>315</v>
      </c>
      <c r="B99" t="s">
        <v>1273</v>
      </c>
      <c r="C99" t="s">
        <v>974</v>
      </c>
      <c r="D99" t="s">
        <v>878</v>
      </c>
      <c r="E99" t="s">
        <v>350</v>
      </c>
    </row>
    <row r="100" spans="1:5">
      <c r="A100" t="s">
        <v>888</v>
      </c>
      <c r="B100" t="s">
        <v>1273</v>
      </c>
      <c r="C100" t="s">
        <v>974</v>
      </c>
      <c r="D100" t="s">
        <v>878</v>
      </c>
      <c r="E100" t="s">
        <v>350</v>
      </c>
    </row>
    <row r="101" spans="1:5">
      <c r="A101" t="s">
        <v>889</v>
      </c>
      <c r="B101" t="s">
        <v>1273</v>
      </c>
      <c r="C101" t="s">
        <v>974</v>
      </c>
      <c r="D101" t="s">
        <v>878</v>
      </c>
      <c r="E101" t="s">
        <v>350</v>
      </c>
    </row>
    <row r="102" spans="1:5">
      <c r="A102" t="s">
        <v>890</v>
      </c>
      <c r="B102" t="s">
        <v>1273</v>
      </c>
      <c r="C102" t="s">
        <v>349</v>
      </c>
      <c r="D102" t="s">
        <v>878</v>
      </c>
      <c r="E102" t="s">
        <v>350</v>
      </c>
    </row>
    <row r="103" spans="1:5">
      <c r="A103" t="s">
        <v>891</v>
      </c>
      <c r="B103" t="s">
        <v>1273</v>
      </c>
      <c r="C103" t="s">
        <v>349</v>
      </c>
      <c r="D103" t="s">
        <v>878</v>
      </c>
      <c r="E103" t="s">
        <v>350</v>
      </c>
    </row>
    <row r="104" spans="1:5">
      <c r="A104" t="s">
        <v>892</v>
      </c>
      <c r="B104" t="s">
        <v>1273</v>
      </c>
      <c r="C104" t="s">
        <v>349</v>
      </c>
      <c r="D104" t="s">
        <v>878</v>
      </c>
      <c r="E104" t="s">
        <v>350</v>
      </c>
    </row>
    <row r="105" spans="1:5">
      <c r="A105" t="s">
        <v>893</v>
      </c>
      <c r="B105" t="s">
        <v>1273</v>
      </c>
      <c r="C105" t="s">
        <v>349</v>
      </c>
      <c r="D105" t="s">
        <v>878</v>
      </c>
      <c r="E105" t="s">
        <v>350</v>
      </c>
    </row>
    <row r="106" spans="1:5">
      <c r="A106" t="s">
        <v>894</v>
      </c>
      <c r="B106" t="s">
        <v>1273</v>
      </c>
      <c r="C106" t="s">
        <v>349</v>
      </c>
      <c r="D106" t="s">
        <v>878</v>
      </c>
      <c r="E106" t="s">
        <v>350</v>
      </c>
    </row>
    <row r="107" spans="1:5">
      <c r="A107" t="s">
        <v>895</v>
      </c>
      <c r="B107" t="s">
        <v>1273</v>
      </c>
      <c r="C107" t="s">
        <v>349</v>
      </c>
      <c r="D107" t="s">
        <v>878</v>
      </c>
      <c r="E107" t="s">
        <v>350</v>
      </c>
    </row>
    <row r="108" spans="1:5">
      <c r="A108" t="s">
        <v>896</v>
      </c>
      <c r="B108" t="s">
        <v>1273</v>
      </c>
      <c r="C108" t="s">
        <v>981</v>
      </c>
      <c r="D108" t="s">
        <v>878</v>
      </c>
      <c r="E108" t="s">
        <v>358</v>
      </c>
    </row>
    <row r="109" spans="1:5">
      <c r="A109" t="s">
        <v>897</v>
      </c>
      <c r="B109" t="s">
        <v>1273</v>
      </c>
      <c r="C109" t="s">
        <v>981</v>
      </c>
      <c r="D109" t="s">
        <v>878</v>
      </c>
      <c r="E109" t="s">
        <v>358</v>
      </c>
    </row>
    <row r="110" spans="1:5">
      <c r="A110" t="s">
        <v>898</v>
      </c>
      <c r="B110" t="s">
        <v>1273</v>
      </c>
      <c r="C110" t="s">
        <v>361</v>
      </c>
      <c r="D110" t="s">
        <v>1089</v>
      </c>
      <c r="E110" t="s">
        <v>358</v>
      </c>
    </row>
    <row r="111" spans="1:5">
      <c r="A111" t="s">
        <v>899</v>
      </c>
      <c r="B111" t="s">
        <v>1273</v>
      </c>
      <c r="C111" t="s">
        <v>361</v>
      </c>
      <c r="D111" t="s">
        <v>1089</v>
      </c>
      <c r="E111" t="s">
        <v>358</v>
      </c>
    </row>
    <row r="112" spans="1:5">
      <c r="A112" t="s">
        <v>900</v>
      </c>
      <c r="B112" t="s">
        <v>1273</v>
      </c>
      <c r="C112" t="s">
        <v>1055</v>
      </c>
      <c r="D112" t="s">
        <v>878</v>
      </c>
      <c r="E112" t="s">
        <v>1056</v>
      </c>
    </row>
    <row r="113" spans="1:5">
      <c r="A113" t="s">
        <v>901</v>
      </c>
      <c r="B113" t="s">
        <v>1273</v>
      </c>
      <c r="C113" t="s">
        <v>1055</v>
      </c>
      <c r="D113" t="s">
        <v>878</v>
      </c>
      <c r="E113" t="s">
        <v>1056</v>
      </c>
    </row>
    <row r="114" spans="1:5">
      <c r="A114" t="s">
        <v>902</v>
      </c>
      <c r="B114" t="s">
        <v>1273</v>
      </c>
      <c r="C114" t="s">
        <v>437</v>
      </c>
      <c r="D114" t="s">
        <v>1089</v>
      </c>
      <c r="E114" t="s">
        <v>1056</v>
      </c>
    </row>
    <row r="115" spans="1:5">
      <c r="A115" t="s">
        <v>903</v>
      </c>
      <c r="B115" t="s">
        <v>1273</v>
      </c>
      <c r="C115" t="s">
        <v>437</v>
      </c>
      <c r="D115" t="s">
        <v>1089</v>
      </c>
      <c r="E115" t="s">
        <v>1056</v>
      </c>
    </row>
    <row r="116" spans="1:5">
      <c r="A116" t="s">
        <v>956</v>
      </c>
      <c r="B116" t="s">
        <v>1273</v>
      </c>
      <c r="C116" t="s">
        <v>1074</v>
      </c>
      <c r="D116" t="s">
        <v>878</v>
      </c>
      <c r="E116" t="s">
        <v>1075</v>
      </c>
    </row>
    <row r="117" spans="1:5">
      <c r="A117" t="s">
        <v>957</v>
      </c>
      <c r="B117" t="s">
        <v>1273</v>
      </c>
      <c r="C117" t="s">
        <v>1074</v>
      </c>
      <c r="D117" t="s">
        <v>878</v>
      </c>
      <c r="E117" t="s">
        <v>1075</v>
      </c>
    </row>
    <row r="118" spans="1:5">
      <c r="A118" t="s">
        <v>958</v>
      </c>
      <c r="B118" t="s">
        <v>1273</v>
      </c>
      <c r="C118" t="s">
        <v>1078</v>
      </c>
      <c r="D118" t="s">
        <v>878</v>
      </c>
      <c r="E118" t="s">
        <v>1075</v>
      </c>
    </row>
    <row r="119" spans="1:5">
      <c r="A119" t="s">
        <v>959</v>
      </c>
      <c r="B119" t="s">
        <v>1273</v>
      </c>
      <c r="C119" t="s">
        <v>1078</v>
      </c>
      <c r="D119" t="s">
        <v>878</v>
      </c>
      <c r="E119" t="s">
        <v>1075</v>
      </c>
    </row>
    <row r="120" spans="1:5">
      <c r="A120" t="s">
        <v>960</v>
      </c>
      <c r="B120" t="s">
        <v>1273</v>
      </c>
      <c r="C120" t="s">
        <v>1081</v>
      </c>
      <c r="D120" t="s">
        <v>878</v>
      </c>
      <c r="E120" t="s">
        <v>1082</v>
      </c>
    </row>
    <row r="121" spans="1:5">
      <c r="A121" t="s">
        <v>961</v>
      </c>
      <c r="B121" t="s">
        <v>1273</v>
      </c>
      <c r="C121" t="s">
        <v>1081</v>
      </c>
      <c r="D121" t="s">
        <v>878</v>
      </c>
      <c r="E121" t="s">
        <v>1082</v>
      </c>
    </row>
    <row r="122" spans="1:5">
      <c r="A122" t="s">
        <v>962</v>
      </c>
      <c r="B122" t="s">
        <v>1273</v>
      </c>
      <c r="C122" t="s">
        <v>1085</v>
      </c>
      <c r="D122" t="s">
        <v>878</v>
      </c>
      <c r="E122" t="s">
        <v>1082</v>
      </c>
    </row>
    <row r="123" spans="1:5">
      <c r="A123" t="s">
        <v>963</v>
      </c>
      <c r="B123" t="s">
        <v>1273</v>
      </c>
      <c r="C123" t="s">
        <v>1085</v>
      </c>
      <c r="D123" t="s">
        <v>878</v>
      </c>
      <c r="E123" t="s">
        <v>1082</v>
      </c>
    </row>
    <row r="124" spans="1:5">
      <c r="A124" t="s">
        <v>1406</v>
      </c>
      <c r="B124" t="s">
        <v>1062</v>
      </c>
      <c r="C124" t="s">
        <v>1407</v>
      </c>
      <c r="D124" t="s">
        <v>1089</v>
      </c>
      <c r="E124" t="s">
        <v>1408</v>
      </c>
    </row>
    <row r="125" spans="1:5">
      <c r="A125" t="s">
        <v>1409</v>
      </c>
      <c r="B125" t="s">
        <v>1062</v>
      </c>
      <c r="C125" t="s">
        <v>393</v>
      </c>
      <c r="D125" t="s">
        <v>1089</v>
      </c>
      <c r="E125" t="s">
        <v>394</v>
      </c>
    </row>
    <row r="126" spans="1:5">
      <c r="A126" t="s">
        <v>395</v>
      </c>
      <c r="B126" t="s">
        <v>1062</v>
      </c>
      <c r="C126" t="s">
        <v>396</v>
      </c>
      <c r="D126" t="s">
        <v>1089</v>
      </c>
      <c r="E126" t="s">
        <v>397</v>
      </c>
    </row>
    <row r="127" spans="1:5">
      <c r="A127" t="s">
        <v>398</v>
      </c>
      <c r="B127" t="s">
        <v>1062</v>
      </c>
      <c r="C127" t="s">
        <v>399</v>
      </c>
      <c r="D127" t="s">
        <v>1089</v>
      </c>
      <c r="E127" t="s">
        <v>400</v>
      </c>
    </row>
    <row r="128" spans="1:5">
      <c r="A128" t="s">
        <v>401</v>
      </c>
      <c r="B128" t="s">
        <v>1062</v>
      </c>
      <c r="C128" t="s">
        <v>815</v>
      </c>
      <c r="D128" t="s">
        <v>1089</v>
      </c>
      <c r="E128" t="s">
        <v>816</v>
      </c>
    </row>
    <row r="129" spans="1:5">
      <c r="A129" t="s">
        <v>402</v>
      </c>
      <c r="B129" t="s">
        <v>1062</v>
      </c>
      <c r="C129" t="s">
        <v>817</v>
      </c>
      <c r="D129" t="s">
        <v>1089</v>
      </c>
      <c r="E129" t="s">
        <v>818</v>
      </c>
    </row>
    <row r="130" spans="1:5">
      <c r="A130" t="s">
        <v>403</v>
      </c>
      <c r="B130" t="s">
        <v>1062</v>
      </c>
      <c r="C130" t="s">
        <v>404</v>
      </c>
      <c r="D130" t="s">
        <v>1089</v>
      </c>
      <c r="E130" t="s">
        <v>405</v>
      </c>
    </row>
    <row r="131" spans="1:5">
      <c r="A131" t="s">
        <v>406</v>
      </c>
      <c r="B131" t="s">
        <v>1062</v>
      </c>
      <c r="C131" t="s">
        <v>407</v>
      </c>
      <c r="D131" t="s">
        <v>1089</v>
      </c>
      <c r="E131" t="s">
        <v>408</v>
      </c>
    </row>
    <row r="132" spans="1:5">
      <c r="A132" t="s">
        <v>409</v>
      </c>
      <c r="B132" t="s">
        <v>1062</v>
      </c>
      <c r="C132" t="s">
        <v>410</v>
      </c>
      <c r="D132" t="s">
        <v>1089</v>
      </c>
      <c r="E132" t="s">
        <v>411</v>
      </c>
    </row>
    <row r="133" spans="1:5">
      <c r="A133" t="s">
        <v>412</v>
      </c>
      <c r="B133" t="s">
        <v>1062</v>
      </c>
      <c r="C133" t="s">
        <v>413</v>
      </c>
      <c r="D133" t="s">
        <v>1089</v>
      </c>
      <c r="E133" t="s">
        <v>414</v>
      </c>
    </row>
    <row r="134" spans="1:5">
      <c r="A134" t="s">
        <v>415</v>
      </c>
      <c r="B134" t="s">
        <v>1062</v>
      </c>
      <c r="C134" t="s">
        <v>416</v>
      </c>
      <c r="D134" t="s">
        <v>1089</v>
      </c>
      <c r="E134" t="s">
        <v>417</v>
      </c>
    </row>
    <row r="135" spans="1:5">
      <c r="A135" t="s">
        <v>418</v>
      </c>
      <c r="B135" t="s">
        <v>1062</v>
      </c>
      <c r="C135" t="s">
        <v>419</v>
      </c>
      <c r="D135" t="s">
        <v>1089</v>
      </c>
      <c r="E135" t="s">
        <v>850</v>
      </c>
    </row>
  </sheetData>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L13" sqref="L13"/>
    </sheetView>
  </sheetViews>
  <sheetFormatPr defaultRowHeight="15"/>
  <sheetData/>
  <sheetProtection password="A44A" sheet="1" objects="1" scenarios="1"/>
  <phoneticPr fontId="5"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H18"/>
  <sheetViews>
    <sheetView showGridLines="0" topLeftCell="D1" workbookViewId="0">
      <selection sqref="A1:C1048576"/>
    </sheetView>
  </sheetViews>
  <sheetFormatPr defaultRowHeight="15"/>
  <cols>
    <col min="1" max="3" width="9.140625" hidden="1" customWidth="1"/>
    <col min="4" max="4" width="9.7109375" customWidth="1"/>
    <col min="5" max="5" width="111.7109375" style="131" customWidth="1"/>
    <col min="6" max="6" width="111.7109375" customWidth="1"/>
  </cols>
  <sheetData>
    <row r="1" spans="1:8" ht="27.95" customHeight="1">
      <c r="A1" s="18" t="s">
        <v>67</v>
      </c>
      <c r="D1" s="153" t="s">
        <v>445</v>
      </c>
      <c r="E1" s="153"/>
      <c r="F1" s="153"/>
      <c r="G1" s="153"/>
      <c r="H1" s="153"/>
    </row>
    <row r="5" spans="1:8">
      <c r="E5" s="48" t="s">
        <v>1087</v>
      </c>
      <c r="F5" s="48" t="s">
        <v>1087</v>
      </c>
      <c r="G5" s="52" t="s">
        <v>69</v>
      </c>
    </row>
    <row r="6" spans="1:8">
      <c r="E6" s="48" t="s">
        <v>1588</v>
      </c>
      <c r="F6" s="48" t="s">
        <v>1588</v>
      </c>
      <c r="G6" s="53"/>
      <c r="H6" s="54" t="s">
        <v>70</v>
      </c>
    </row>
    <row r="7" spans="1:8">
      <c r="E7" s="48" t="s">
        <v>255</v>
      </c>
      <c r="F7" s="48" t="s">
        <v>255</v>
      </c>
      <c r="G7" s="55"/>
      <c r="H7" s="54" t="s">
        <v>71</v>
      </c>
    </row>
    <row r="8" spans="1:8">
      <c r="E8" s="48" t="s">
        <v>1340</v>
      </c>
      <c r="F8" s="48" t="s">
        <v>1340</v>
      </c>
      <c r="G8" s="56"/>
      <c r="H8" s="54" t="s">
        <v>72</v>
      </c>
    </row>
    <row r="9" spans="1:8">
      <c r="E9" s="48" t="s">
        <v>1343</v>
      </c>
      <c r="F9" s="48" t="s">
        <v>1343</v>
      </c>
      <c r="G9" s="57"/>
      <c r="H9" s="54" t="s">
        <v>73</v>
      </c>
    </row>
    <row r="10" spans="1:8">
      <c r="E10" s="48" t="s">
        <v>1345</v>
      </c>
      <c r="F10" s="48" t="s">
        <v>1345</v>
      </c>
    </row>
    <row r="11" spans="1:8">
      <c r="E11" s="48" t="s">
        <v>1347</v>
      </c>
      <c r="F11" s="48" t="s">
        <v>1347</v>
      </c>
    </row>
    <row r="12" spans="1:8">
      <c r="E12" s="48" t="s">
        <v>155</v>
      </c>
      <c r="F12" s="48" t="s">
        <v>155</v>
      </c>
    </row>
    <row r="13" spans="1:8">
      <c r="E13" s="48" t="s">
        <v>156</v>
      </c>
      <c r="F13" s="48" t="s">
        <v>156</v>
      </c>
    </row>
    <row r="14" spans="1:8">
      <c r="E14" s="48" t="s">
        <v>1349</v>
      </c>
      <c r="F14" s="48" t="s">
        <v>1349</v>
      </c>
    </row>
    <row r="15" spans="1:8">
      <c r="E15" s="48" t="s">
        <v>157</v>
      </c>
      <c r="F15" s="48" t="s">
        <v>157</v>
      </c>
    </row>
    <row r="16" spans="1:8">
      <c r="E16" s="48" t="s">
        <v>153</v>
      </c>
      <c r="F16" s="48" t="s">
        <v>153</v>
      </c>
    </row>
    <row r="17" spans="5:6">
      <c r="E17" s="48" t="s">
        <v>154</v>
      </c>
      <c r="F17" s="48" t="s">
        <v>154</v>
      </c>
    </row>
    <row r="18" spans="5:6">
      <c r="E18" s="48" t="s">
        <v>1062</v>
      </c>
      <c r="F18" s="48" t="s">
        <v>1062</v>
      </c>
    </row>
  </sheetData>
  <mergeCells count="1">
    <mergeCell ref="D1:H1"/>
  </mergeCells>
  <phoneticPr fontId="5" type="noConversion"/>
  <hyperlinks>
    <hyperlink ref="F5" location="'General Information'!A1" display="General Information" xr:uid="{00000000-0004-0000-0300-000000000000}"/>
    <hyperlink ref="F6" location="'Sec1Part-A (D)'!A1" display="Sec1Part-A - Part-A: ASSETS" xr:uid="{00000000-0004-0000-0300-000001000000}"/>
    <hyperlink ref="F7" location="'Sec1Part-B (D)'!A1" display="Sec1Part-B - PART B - CAPITAL AND RESERVES" xr:uid="{00000000-0004-0000-0300-000002000000}"/>
    <hyperlink ref="F8" location="'Sec1Part-C (D)'!A1" display="Sec1Part-C - PART C - BORROWING AND OTHER LIABILITIES " xr:uid="{00000000-0004-0000-0300-000003000000}"/>
    <hyperlink ref="F9" location="'Sec1Part-D (D)'!A1" display="Sec1Part-D - PART-D OFF BALANCE SHEET ITEMS" xr:uid="{00000000-0004-0000-0300-000004000000}"/>
    <hyperlink ref="F10" location="'Sec2Part-A (D)'!A1" display="Sec2Part-A - PART-A OFF BALANCE SHEET EXPOSURES" xr:uid="{00000000-0004-0000-0300-000005000000}"/>
    <hyperlink ref="F11" location="'Sec2Part-B And C (D)'!A1" display="Sec2Part-B And C - Part B: Contracts/Derivatives And Part C: Benchmark wise details of IRS" xr:uid="{00000000-0004-0000-0300-000006000000}"/>
    <hyperlink ref="F12" location="'Sec2Part-D1E1F1'!A1" display="Sec2Part-D1E1F1 - Part D1: Derivatives - from Risk Perspective" xr:uid="{00000000-0004-0000-0300-000007000000}"/>
    <hyperlink ref="F13" location="'Sec2Part-D2E2F2'!A1" display="Sec2Part-D2E2F2 - Derivatives - from Risk Perspective" xr:uid="{00000000-0004-0000-0300-000008000000}"/>
    <hyperlink ref="F14" location="'Sec2Part-G1AndG2 (D)'!A1" display="Sec2Part-G1AndG2 - Part G1: Credit Risk Concentration in Derivatives - Counterparty wise" xr:uid="{00000000-0004-0000-0300-000009000000}"/>
    <hyperlink ref="F15" location="'Sec3'!A1" display="Sec3 - Turnover" xr:uid="{00000000-0004-0000-0300-00000A000000}"/>
    <hyperlink ref="F16" location="Annex1and2!A1" display="Annex1and2" xr:uid="{00000000-0004-0000-0300-00000B000000}"/>
    <hyperlink ref="F17" location="Annex3!A1" display="Annex3" xr:uid="{00000000-0004-0000-0300-00000C000000}"/>
    <hyperlink ref="F18" location="Signatory!A1" display="Signatory" xr:uid="{00000000-0004-0000-0300-00000D000000}"/>
    <hyperlink ref="E5" location="'General Information'!A1" display="General Information" xr:uid="{00000000-0004-0000-0300-00000E000000}"/>
    <hyperlink ref="E6" location="'Sec1Part-A'!A1" display="Sec1Part-A - Part-A: ASSETS" xr:uid="{00000000-0004-0000-0300-00000F000000}"/>
    <hyperlink ref="E7" location="'Sec1Part-B'!A1" display="Sec1Part-B - PART B - CAPITAL AND RESERVES" xr:uid="{00000000-0004-0000-0300-000010000000}"/>
    <hyperlink ref="E8" location="'Sec1Part-C'!A1" display="Sec1Part-C - PART C - BORROWING AND OTHER LIABILITIES " xr:uid="{00000000-0004-0000-0300-000011000000}"/>
    <hyperlink ref="E9" location="'Sec1Part-D'!A1" display="Sec1Part-D - PART-D OFF BALANCE SHEET ITEMS" xr:uid="{00000000-0004-0000-0300-000012000000}"/>
    <hyperlink ref="E10" location="'Sec2Part-A'!A1" display="Sec2Part-A - PART-A OFF BALANCE SHEET EXPOSURES" xr:uid="{00000000-0004-0000-0300-000013000000}"/>
    <hyperlink ref="E11" location="'Sec2Part-B And C'!A1" display="Sec2Part-B And C - Part B: Contracts/Derivatives And Part C: Benchmark wise details of IRS" xr:uid="{00000000-0004-0000-0300-000014000000}"/>
    <hyperlink ref="E12" location="'Sec2Part-D1E1F1'!A1" display="Sec2Part-D1E1F1 - Part D1: Derivatives - from Risk Perspective" xr:uid="{00000000-0004-0000-0300-000015000000}"/>
    <hyperlink ref="E13" location="'Sec2Part-D2E2F2'!A1" display="Sec2Part-D2E2F2 - Derivatives - from Risk Perspective" xr:uid="{00000000-0004-0000-0300-000016000000}"/>
    <hyperlink ref="E14" location="'Sec2Part-G1AndG2'!A1" display="Sec2Part-G1AndG2 - Part G1: Credit Risk Concentration in Derivatives - Counterparty wise" xr:uid="{00000000-0004-0000-0300-000017000000}"/>
    <hyperlink ref="E15" location="'Sec3'!A1" display="Sec3 - Turnover" xr:uid="{00000000-0004-0000-0300-000018000000}"/>
    <hyperlink ref="E16" location="Annex1and2!A1" display="Annex1and2" xr:uid="{00000000-0004-0000-0300-000019000000}"/>
    <hyperlink ref="E17" location="Annex3!A1" display="Annex3" xr:uid="{00000000-0004-0000-0300-00001A000000}"/>
    <hyperlink ref="E18" location="Signatory!A1" display="Signatory" xr:uid="{00000000-0004-0000-0300-00001B000000}"/>
  </hyperlink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29"/>
  <sheetViews>
    <sheetView showGridLines="0" showZeros="0" topLeftCell="D1" workbookViewId="0">
      <selection sqref="A1:C1048576"/>
    </sheetView>
  </sheetViews>
  <sheetFormatPr defaultRowHeight="15"/>
  <cols>
    <col min="1" max="1" width="12" hidden="1" customWidth="1"/>
    <col min="2" max="2" width="13" hidden="1" customWidth="1"/>
    <col min="3" max="3" width="15.28515625" hidden="1" customWidth="1"/>
    <col min="4" max="4" width="37.85546875" customWidth="1"/>
    <col min="5" max="5" width="33.140625" customWidth="1"/>
  </cols>
  <sheetData>
    <row r="1" spans="1:8" ht="27.95" customHeight="1">
      <c r="A1" s="18" t="s">
        <v>1091</v>
      </c>
      <c r="D1" s="153" t="s">
        <v>1087</v>
      </c>
      <c r="E1" s="153"/>
      <c r="F1" s="153"/>
      <c r="G1" s="153"/>
      <c r="H1" s="153"/>
    </row>
    <row r="2" spans="1:8" hidden="1">
      <c r="A2" s="47"/>
      <c r="B2" s="47"/>
      <c r="C2" s="47" t="s">
        <v>1092</v>
      </c>
      <c r="D2" s="47"/>
      <c r="E2" s="47"/>
      <c r="F2" s="47"/>
      <c r="G2" s="47"/>
    </row>
    <row r="3" spans="1:8" hidden="1">
      <c r="A3" s="47"/>
      <c r="B3" s="47"/>
      <c r="C3" s="47"/>
      <c r="D3" s="47"/>
      <c r="E3" s="47"/>
      <c r="F3" s="47"/>
      <c r="G3" s="47"/>
    </row>
    <row r="4" spans="1:8">
      <c r="A4" s="47"/>
      <c r="B4" s="47"/>
      <c r="C4" s="47"/>
      <c r="D4" s="47"/>
      <c r="E4" s="47"/>
      <c r="F4" s="47"/>
      <c r="G4" s="47"/>
    </row>
    <row r="5" spans="1:8">
      <c r="A5" s="47"/>
      <c r="B5" s="47"/>
      <c r="C5" s="47"/>
      <c r="D5" s="47"/>
      <c r="E5" s="49" t="s">
        <v>68</v>
      </c>
      <c r="F5" s="47"/>
      <c r="G5" s="47"/>
    </row>
    <row r="6" spans="1:8" hidden="1">
      <c r="A6" s="136"/>
      <c r="B6" s="136"/>
      <c r="C6" s="136" t="s">
        <v>488</v>
      </c>
      <c r="D6" s="136"/>
      <c r="E6" s="136"/>
      <c r="F6" s="136"/>
      <c r="G6" s="136"/>
    </row>
    <row r="7" spans="1:8">
      <c r="A7" s="136"/>
      <c r="B7" s="136"/>
      <c r="C7" s="136"/>
      <c r="D7" s="136"/>
      <c r="E7" s="136"/>
      <c r="F7" s="136"/>
      <c r="G7" s="136"/>
    </row>
    <row r="8" spans="1:8">
      <c r="A8" s="136"/>
      <c r="B8" s="136"/>
      <c r="C8" s="136"/>
      <c r="D8" s="136"/>
      <c r="E8" s="136"/>
      <c r="F8" s="136"/>
      <c r="G8" s="136"/>
    </row>
    <row r="9" spans="1:8" hidden="1">
      <c r="A9" s="136"/>
      <c r="B9" s="136"/>
      <c r="C9" s="136" t="s">
        <v>198</v>
      </c>
      <c r="D9" s="136" t="s">
        <v>202</v>
      </c>
      <c r="E9" s="136"/>
      <c r="F9" s="136" t="s">
        <v>197</v>
      </c>
      <c r="G9" s="136" t="s">
        <v>199</v>
      </c>
    </row>
    <row r="10" spans="1:8" hidden="1">
      <c r="A10" s="136"/>
      <c r="B10" s="136"/>
      <c r="C10" s="136" t="s">
        <v>197</v>
      </c>
      <c r="G10" s="136"/>
    </row>
    <row r="11" spans="1:8">
      <c r="A11" s="136" t="s">
        <v>1664</v>
      </c>
      <c r="B11" s="136"/>
      <c r="C11" s="136"/>
      <c r="D11" s="111" t="s">
        <v>1665</v>
      </c>
      <c r="E11" s="144" t="str">
        <f>StartUp!C29</f>
        <v>RAL-FID</v>
      </c>
      <c r="F11" s="110"/>
      <c r="G11" s="135"/>
      <c r="H11" s="109"/>
    </row>
    <row r="12" spans="1:8" s="115" customFormat="1">
      <c r="A12" s="136" t="s">
        <v>1666</v>
      </c>
      <c r="B12" s="136"/>
      <c r="C12" s="136"/>
      <c r="D12" s="118" t="s">
        <v>1667</v>
      </c>
      <c r="E12" s="119" t="str">
        <f>StartUp!C30</f>
        <v>RAL-FID</v>
      </c>
      <c r="F12" s="117"/>
      <c r="G12" s="135"/>
      <c r="H12" s="116"/>
    </row>
    <row r="13" spans="1:8">
      <c r="A13" s="136" t="s">
        <v>1088</v>
      </c>
      <c r="B13" s="136"/>
      <c r="C13" s="136"/>
      <c r="D13" s="111" t="s">
        <v>203</v>
      </c>
      <c r="E13" s="112">
        <f>StartUp!D17</f>
        <v>0</v>
      </c>
      <c r="F13" s="109"/>
      <c r="G13" s="136"/>
      <c r="H13" s="109"/>
    </row>
    <row r="14" spans="1:8">
      <c r="A14" s="136" t="s">
        <v>1681</v>
      </c>
      <c r="B14" s="136"/>
      <c r="C14" s="136"/>
      <c r="D14" s="111" t="s">
        <v>204</v>
      </c>
      <c r="E14" s="143">
        <f>StartUp!D16</f>
        <v>0</v>
      </c>
      <c r="G14" s="136"/>
    </row>
    <row r="15" spans="1:8" ht="55.5" customHeight="1">
      <c r="A15" s="136" t="s">
        <v>36</v>
      </c>
      <c r="B15" s="136"/>
      <c r="C15" s="136"/>
      <c r="D15" s="146" t="s">
        <v>205</v>
      </c>
      <c r="E15" s="112">
        <f>StartUp!D25</f>
        <v>0</v>
      </c>
      <c r="G15" s="136"/>
    </row>
    <row r="16" spans="1:8">
      <c r="A16" s="136" t="s">
        <v>1682</v>
      </c>
      <c r="B16" s="136"/>
      <c r="C16" s="136"/>
      <c r="D16" s="111" t="s">
        <v>206</v>
      </c>
      <c r="E16" s="143">
        <f>StartUp!D9</f>
        <v>0</v>
      </c>
      <c r="G16" s="136"/>
    </row>
    <row r="17" spans="1:8" s="116" customFormat="1">
      <c r="A17" s="136" t="s">
        <v>1668</v>
      </c>
      <c r="B17" s="136"/>
      <c r="C17" s="136"/>
      <c r="D17" s="122" t="s">
        <v>1669</v>
      </c>
      <c r="E17" s="123" t="str">
        <f>StartUp!D22</f>
        <v>Quarterly</v>
      </c>
      <c r="F17" s="121"/>
      <c r="G17" s="135"/>
    </row>
    <row r="18" spans="1:8">
      <c r="A18" s="136" t="s">
        <v>37</v>
      </c>
      <c r="B18" s="136"/>
      <c r="C18" s="136"/>
      <c r="D18" s="114" t="s">
        <v>207</v>
      </c>
      <c r="E18" s="64"/>
      <c r="F18" s="113"/>
      <c r="G18" s="136"/>
      <c r="H18" s="113"/>
    </row>
    <row r="19" spans="1:8">
      <c r="A19" s="136" t="s">
        <v>38</v>
      </c>
      <c r="B19" s="136"/>
      <c r="C19" s="136"/>
      <c r="D19" s="111" t="s">
        <v>208</v>
      </c>
      <c r="E19" s="25"/>
      <c r="G19" s="136"/>
    </row>
    <row r="20" spans="1:8">
      <c r="A20" s="130" t="s">
        <v>39</v>
      </c>
      <c r="B20" s="135"/>
      <c r="C20" s="135"/>
      <c r="D20" s="126" t="s">
        <v>1670</v>
      </c>
      <c r="E20" s="139"/>
      <c r="F20" s="125"/>
      <c r="G20" s="135"/>
      <c r="H20" s="120"/>
    </row>
    <row r="21" spans="1:8" s="124" customFormat="1">
      <c r="A21" s="130" t="s">
        <v>1671</v>
      </c>
      <c r="B21" s="135"/>
      <c r="C21" s="135"/>
      <c r="D21" s="129" t="s">
        <v>1672</v>
      </c>
      <c r="E21" s="138"/>
      <c r="F21" s="128"/>
      <c r="G21" s="135"/>
    </row>
    <row r="22" spans="1:8">
      <c r="A22" s="136" t="s">
        <v>40</v>
      </c>
      <c r="B22" s="136"/>
      <c r="C22" s="136"/>
      <c r="D22" s="111" t="s">
        <v>209</v>
      </c>
      <c r="E22" s="25"/>
      <c r="G22" s="136"/>
    </row>
    <row r="23" spans="1:8">
      <c r="A23" s="136" t="s">
        <v>41</v>
      </c>
      <c r="B23" s="136"/>
      <c r="C23" s="136"/>
      <c r="D23" s="108" t="s">
        <v>210</v>
      </c>
      <c r="E23" s="140"/>
      <c r="G23" s="136"/>
    </row>
    <row r="24" spans="1:8" s="127" customFormat="1">
      <c r="A24" s="136" t="s">
        <v>1673</v>
      </c>
      <c r="B24" s="136"/>
      <c r="C24" s="136"/>
      <c r="D24" s="133" t="s">
        <v>1674</v>
      </c>
      <c r="E24" s="137" t="str">
        <f>StartUp!C31</f>
        <v>V2.0</v>
      </c>
      <c r="F24" s="132"/>
      <c r="G24" s="135"/>
    </row>
    <row r="25" spans="1:8" s="127" customFormat="1">
      <c r="A25" s="136" t="s">
        <v>1676</v>
      </c>
      <c r="B25" s="136"/>
      <c r="C25" s="136"/>
      <c r="D25" s="147" t="s">
        <v>1677</v>
      </c>
      <c r="E25" s="149">
        <f>StartUp!G8</f>
        <v>0</v>
      </c>
      <c r="F25" s="134"/>
      <c r="G25" s="135"/>
      <c r="H25" s="131"/>
    </row>
    <row r="26" spans="1:8" s="131" customFormat="1">
      <c r="A26" s="136" t="s">
        <v>1680</v>
      </c>
      <c r="B26" s="136"/>
      <c r="C26" s="136"/>
      <c r="D26" s="148" t="s">
        <v>1679</v>
      </c>
      <c r="E26" s="150">
        <f>StartUp!D24</f>
        <v>0</v>
      </c>
      <c r="F26" s="134"/>
      <c r="G26" s="135"/>
    </row>
    <row r="27" spans="1:8">
      <c r="A27" s="136"/>
      <c r="B27" s="136"/>
      <c r="C27" s="136"/>
      <c r="D27" s="154" t="str">
        <f>CONCATENATE("Note: Enter upto 2 digits after decimal.")</f>
        <v>Note: Enter upto 2 digits after decimal.</v>
      </c>
      <c r="E27" s="155"/>
      <c r="G27" s="136"/>
    </row>
    <row r="28" spans="1:8">
      <c r="A28" s="136"/>
      <c r="B28" s="136"/>
      <c r="C28" s="136" t="s">
        <v>197</v>
      </c>
      <c r="G28" s="136"/>
    </row>
    <row r="29" spans="1:8">
      <c r="A29" s="136"/>
      <c r="B29" s="136"/>
      <c r="C29" s="136" t="s">
        <v>200</v>
      </c>
      <c r="D29" s="136"/>
      <c r="E29" s="136"/>
      <c r="F29" s="136"/>
      <c r="G29" s="136" t="s">
        <v>201</v>
      </c>
    </row>
  </sheetData>
  <mergeCells count="2">
    <mergeCell ref="D1:H1"/>
    <mergeCell ref="D27:E27"/>
  </mergeCells>
  <phoneticPr fontId="5" type="noConversion"/>
  <dataValidations count="3">
    <dataValidation type="list" allowBlank="1" showInputMessage="1" showErrorMessage="1" errorTitle="Input Error" error="Please enter a valid value from dropdown" sqref="E19" xr:uid="{00000000-0002-0000-0400-000000000000}">
      <formula1>"Term lending institution(TLI),Refinancing institution(RFI)"</formula1>
    </dataValidation>
    <dataValidation allowBlank="1" showInputMessage="1" showErrorMessage="1" errorTitle="Input Error" error="Please enter a valid value from dropdown" sqref="E20:E21" xr:uid="{00000000-0002-0000-0400-000001000000}"/>
    <dataValidation type="list" allowBlank="1" showInputMessage="1" showErrorMessage="1" errorTitle="Input Error" error="Please enter a valid value from dropdown" sqref="E22" xr:uid="{00000000-0002-0000-0400-000002000000}">
      <formula1>"Validated,Un-Validated"</formula1>
    </dataValidation>
  </dataValidations>
  <hyperlinks>
    <hyperlink ref="E5" location="Navigation!A1" display="Back To Navigation Page" xr:uid="{00000000-0004-0000-0400-000000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N281"/>
  <sheetViews>
    <sheetView showGridLines="0" topLeftCell="D1" zoomScaleNormal="60" workbookViewId="0">
      <selection sqref="A1:C1048576"/>
    </sheetView>
  </sheetViews>
  <sheetFormatPr defaultRowHeight="15"/>
  <cols>
    <col min="1" max="1" width="14" hidden="1" customWidth="1"/>
    <col min="2" max="2" width="19.140625" hidden="1" customWidth="1"/>
    <col min="3" max="3" width="7.28515625" hidden="1" customWidth="1"/>
    <col min="4" max="4" width="85.28515625" customWidth="1"/>
    <col min="5" max="10" width="28.7109375" customWidth="1"/>
  </cols>
  <sheetData>
    <row r="1" spans="1:13" ht="27.95" customHeight="1">
      <c r="A1" t="s">
        <v>1106</v>
      </c>
      <c r="D1" s="153" t="s">
        <v>1588</v>
      </c>
      <c r="E1" s="153"/>
      <c r="F1" s="153"/>
      <c r="G1" s="153"/>
      <c r="H1" s="153"/>
    </row>
    <row r="2" spans="1:13">
      <c r="A2" s="47"/>
      <c r="B2" s="47"/>
      <c r="C2" s="47" t="s">
        <v>473</v>
      </c>
      <c r="D2" s="47"/>
      <c r="E2" s="47"/>
      <c r="F2" s="47"/>
      <c r="G2" s="47"/>
      <c r="H2" s="47"/>
      <c r="I2" s="47"/>
      <c r="J2" s="47"/>
      <c r="K2" s="47"/>
      <c r="L2" s="47"/>
      <c r="M2" s="20"/>
    </row>
    <row r="3" spans="1:13" hidden="1">
      <c r="A3" s="47"/>
      <c r="B3" s="47"/>
      <c r="C3" s="47"/>
      <c r="D3" s="47"/>
      <c r="E3" s="47"/>
      <c r="F3" s="47"/>
      <c r="G3" s="47"/>
      <c r="H3" s="47"/>
      <c r="I3" s="47"/>
      <c r="J3" s="47"/>
      <c r="K3" s="47"/>
      <c r="L3" s="47"/>
      <c r="M3" s="20"/>
    </row>
    <row r="4" spans="1:13" hidden="1">
      <c r="A4" s="47"/>
      <c r="B4" s="47"/>
      <c r="C4" s="47"/>
      <c r="D4" s="47"/>
      <c r="E4" s="47"/>
      <c r="F4" s="47"/>
      <c r="G4" s="47"/>
      <c r="H4" s="47"/>
      <c r="I4" s="47"/>
      <c r="J4" s="47"/>
      <c r="K4" s="47"/>
      <c r="L4" s="47"/>
      <c r="M4" s="20"/>
    </row>
    <row r="5" spans="1:13">
      <c r="A5" s="47"/>
      <c r="B5" s="47"/>
      <c r="C5" s="47"/>
      <c r="D5" s="47"/>
      <c r="E5" s="47"/>
      <c r="F5" s="47"/>
      <c r="G5" s="47"/>
      <c r="H5" s="47"/>
      <c r="I5" s="47"/>
      <c r="J5" s="47"/>
      <c r="K5" s="47"/>
      <c r="L5" s="47"/>
      <c r="M5" s="20"/>
    </row>
    <row r="6" spans="1:13">
      <c r="A6" s="47"/>
      <c r="B6" s="47"/>
      <c r="C6" s="47"/>
      <c r="D6" s="47"/>
      <c r="E6" s="49" t="s">
        <v>68</v>
      </c>
      <c r="F6" s="47"/>
      <c r="G6" s="47"/>
      <c r="H6" s="47"/>
      <c r="I6" s="47"/>
      <c r="J6" s="47"/>
      <c r="K6" s="47"/>
      <c r="L6" s="47"/>
      <c r="M6" s="20"/>
    </row>
    <row r="7" spans="1:13">
      <c r="A7" s="136"/>
      <c r="B7" s="136"/>
      <c r="C7" s="136" t="s">
        <v>489</v>
      </c>
      <c r="D7" s="136"/>
      <c r="E7" s="136"/>
      <c r="F7" s="136"/>
      <c r="G7" s="136"/>
      <c r="H7" s="136"/>
      <c r="I7" s="136"/>
      <c r="J7" s="136"/>
      <c r="K7" s="136"/>
      <c r="L7" s="136"/>
      <c r="M7" s="20"/>
    </row>
    <row r="8" spans="1:13">
      <c r="A8" s="136"/>
      <c r="B8" s="136"/>
      <c r="C8" s="136"/>
      <c r="D8" s="136"/>
      <c r="E8" s="136"/>
      <c r="F8" s="136"/>
      <c r="G8" s="136"/>
      <c r="H8" s="136"/>
      <c r="I8" s="136"/>
      <c r="J8" s="136"/>
      <c r="K8" s="136"/>
      <c r="L8" s="136"/>
      <c r="M8" s="20"/>
    </row>
    <row r="9" spans="1:13">
      <c r="A9" s="136"/>
      <c r="B9" s="136"/>
      <c r="C9" s="136"/>
      <c r="D9" s="136"/>
      <c r="E9" s="136" t="s">
        <v>886</v>
      </c>
      <c r="F9" s="136" t="s">
        <v>180</v>
      </c>
      <c r="G9" s="136" t="s">
        <v>178</v>
      </c>
      <c r="H9" s="136" t="s">
        <v>181</v>
      </c>
      <c r="I9" s="136" t="s">
        <v>179</v>
      </c>
      <c r="J9" s="136" t="s">
        <v>182</v>
      </c>
      <c r="K9" s="136"/>
      <c r="L9" s="136"/>
      <c r="M9" s="20"/>
    </row>
    <row r="10" spans="1:13">
      <c r="A10" s="136"/>
      <c r="B10" s="136"/>
      <c r="C10" s="136" t="s">
        <v>198</v>
      </c>
      <c r="D10" s="136" t="s">
        <v>202</v>
      </c>
      <c r="E10" s="136"/>
      <c r="F10" s="136"/>
      <c r="G10" s="136"/>
      <c r="H10" s="136"/>
      <c r="I10" s="136"/>
      <c r="J10" s="136"/>
      <c r="K10" s="136" t="s">
        <v>197</v>
      </c>
      <c r="L10" s="136" t="s">
        <v>199</v>
      </c>
      <c r="M10" s="20"/>
    </row>
    <row r="11" spans="1:13">
      <c r="A11" s="136"/>
      <c r="B11" s="136"/>
      <c r="C11" s="136" t="s">
        <v>202</v>
      </c>
      <c r="D11" s="161" t="s">
        <v>1587</v>
      </c>
      <c r="E11" s="162"/>
      <c r="F11" s="162"/>
      <c r="G11" s="162"/>
      <c r="H11" s="162"/>
      <c r="I11" s="162"/>
      <c r="J11" s="163"/>
      <c r="K11" s="66"/>
      <c r="L11" s="136"/>
      <c r="M11" s="20"/>
    </row>
    <row r="12" spans="1:13" ht="15" customHeight="1">
      <c r="A12" s="136"/>
      <c r="B12" s="136"/>
      <c r="C12" s="136" t="s">
        <v>202</v>
      </c>
      <c r="D12" s="159" t="s">
        <v>1351</v>
      </c>
      <c r="E12" s="154" t="s">
        <v>811</v>
      </c>
      <c r="F12" s="155"/>
      <c r="G12" s="154" t="s">
        <v>420</v>
      </c>
      <c r="H12" s="155"/>
      <c r="I12" s="154" t="s">
        <v>421</v>
      </c>
      <c r="J12" s="155"/>
      <c r="K12" s="20"/>
      <c r="L12" s="136"/>
      <c r="M12" s="20"/>
    </row>
    <row r="13" spans="1:13">
      <c r="A13" s="136"/>
      <c r="B13" s="136"/>
      <c r="C13" s="136" t="s">
        <v>202</v>
      </c>
      <c r="D13" s="160"/>
      <c r="E13" s="23" t="s">
        <v>813</v>
      </c>
      <c r="F13" s="23" t="s">
        <v>814</v>
      </c>
      <c r="G13" s="23" t="s">
        <v>813</v>
      </c>
      <c r="H13" s="23" t="s">
        <v>814</v>
      </c>
      <c r="I13" s="23" t="s">
        <v>813</v>
      </c>
      <c r="J13" s="23" t="s">
        <v>814</v>
      </c>
      <c r="K13" s="20"/>
      <c r="L13" s="136"/>
      <c r="M13" s="20"/>
    </row>
    <row r="14" spans="1:13" hidden="1">
      <c r="A14" s="136"/>
      <c r="B14" s="136"/>
      <c r="C14" s="136" t="s">
        <v>197</v>
      </c>
      <c r="L14" s="136"/>
      <c r="M14" s="20"/>
    </row>
    <row r="15" spans="1:13">
      <c r="A15" s="136" t="s">
        <v>1627</v>
      </c>
      <c r="B15" s="136"/>
      <c r="C15" s="136"/>
      <c r="D15" s="21" t="s">
        <v>474</v>
      </c>
      <c r="E15" s="73">
        <f t="shared" ref="E15:J15" si="0">E16+E17+E18+E19</f>
        <v>0</v>
      </c>
      <c r="F15" s="73">
        <f t="shared" si="0"/>
        <v>0</v>
      </c>
      <c r="G15" s="73">
        <f t="shared" si="0"/>
        <v>0</v>
      </c>
      <c r="H15" s="73">
        <f t="shared" si="0"/>
        <v>0</v>
      </c>
      <c r="I15" s="73">
        <f t="shared" si="0"/>
        <v>0</v>
      </c>
      <c r="J15" s="73">
        <f t="shared" si="0"/>
        <v>0</v>
      </c>
      <c r="L15" s="136"/>
      <c r="M15" s="20"/>
    </row>
    <row r="16" spans="1:13">
      <c r="A16" s="136" t="s">
        <v>1034</v>
      </c>
      <c r="B16" s="136"/>
      <c r="C16" s="136"/>
      <c r="D16" s="19" t="s">
        <v>475</v>
      </c>
      <c r="E16" s="72"/>
      <c r="F16" s="72"/>
      <c r="G16" s="72"/>
      <c r="H16" s="72"/>
      <c r="I16" s="73">
        <f t="shared" ref="I16:J19" si="1">E16+G16</f>
        <v>0</v>
      </c>
      <c r="J16" s="73">
        <f t="shared" si="1"/>
        <v>0</v>
      </c>
      <c r="L16" s="136"/>
      <c r="M16" s="20"/>
    </row>
    <row r="17" spans="1:13">
      <c r="A17" s="136" t="s">
        <v>1115</v>
      </c>
      <c r="B17" s="136"/>
      <c r="C17" s="136"/>
      <c r="D17" s="19" t="s">
        <v>476</v>
      </c>
      <c r="E17" s="72"/>
      <c r="F17" s="72"/>
      <c r="G17" s="72"/>
      <c r="H17" s="72"/>
      <c r="I17" s="73">
        <f t="shared" si="1"/>
        <v>0</v>
      </c>
      <c r="J17" s="73">
        <f t="shared" si="1"/>
        <v>0</v>
      </c>
      <c r="L17" s="136"/>
      <c r="M17" s="20"/>
    </row>
    <row r="18" spans="1:13">
      <c r="A18" s="136" t="s">
        <v>1116</v>
      </c>
      <c r="B18" s="136"/>
      <c r="C18" s="136"/>
      <c r="D18" s="19" t="s">
        <v>448</v>
      </c>
      <c r="E18" s="72"/>
      <c r="F18" s="72"/>
      <c r="G18" s="72"/>
      <c r="H18" s="72"/>
      <c r="I18" s="73">
        <f t="shared" si="1"/>
        <v>0</v>
      </c>
      <c r="J18" s="73">
        <f t="shared" si="1"/>
        <v>0</v>
      </c>
      <c r="L18" s="136"/>
      <c r="M18" s="20"/>
    </row>
    <row r="19" spans="1:13">
      <c r="A19" s="136" t="s">
        <v>1117</v>
      </c>
      <c r="B19" s="136"/>
      <c r="C19" s="136"/>
      <c r="D19" s="19" t="s">
        <v>449</v>
      </c>
      <c r="E19" s="72"/>
      <c r="F19" s="72"/>
      <c r="G19" s="72"/>
      <c r="H19" s="72"/>
      <c r="I19" s="73">
        <f t="shared" si="1"/>
        <v>0</v>
      </c>
      <c r="J19" s="73">
        <f t="shared" si="1"/>
        <v>0</v>
      </c>
      <c r="L19" s="136"/>
      <c r="M19" s="20"/>
    </row>
    <row r="20" spans="1:13" ht="30">
      <c r="A20" s="136" t="s">
        <v>1149</v>
      </c>
      <c r="B20" s="136"/>
      <c r="C20" s="136"/>
      <c r="D20" s="21" t="s">
        <v>1033</v>
      </c>
      <c r="E20" s="73">
        <f t="shared" ref="E20:J20" si="2">E21+E26</f>
        <v>0</v>
      </c>
      <c r="F20" s="73">
        <f t="shared" si="2"/>
        <v>0</v>
      </c>
      <c r="G20" s="73">
        <f t="shared" si="2"/>
        <v>0</v>
      </c>
      <c r="H20" s="73">
        <f t="shared" si="2"/>
        <v>0</v>
      </c>
      <c r="I20" s="73">
        <f t="shared" si="2"/>
        <v>0</v>
      </c>
      <c r="J20" s="73">
        <f t="shared" si="2"/>
        <v>0</v>
      </c>
      <c r="L20" s="136"/>
      <c r="M20" s="20"/>
    </row>
    <row r="21" spans="1:13">
      <c r="A21" s="136" t="s">
        <v>1150</v>
      </c>
      <c r="B21" s="136"/>
      <c r="C21" s="136"/>
      <c r="D21" s="21" t="s">
        <v>450</v>
      </c>
      <c r="E21" s="73">
        <f t="shared" ref="E21:J21" si="3">E22+E23+E24+E25</f>
        <v>0</v>
      </c>
      <c r="F21" s="73">
        <f t="shared" si="3"/>
        <v>0</v>
      </c>
      <c r="G21" s="73">
        <f t="shared" si="3"/>
        <v>0</v>
      </c>
      <c r="H21" s="73">
        <f t="shared" si="3"/>
        <v>0</v>
      </c>
      <c r="I21" s="73">
        <f t="shared" si="3"/>
        <v>0</v>
      </c>
      <c r="J21" s="73">
        <f t="shared" si="3"/>
        <v>0</v>
      </c>
      <c r="L21" s="136"/>
      <c r="M21" s="20"/>
    </row>
    <row r="22" spans="1:13">
      <c r="A22" s="136" t="s">
        <v>1150</v>
      </c>
      <c r="B22" s="136" t="s">
        <v>812</v>
      </c>
      <c r="C22" s="136"/>
      <c r="D22" s="19" t="s">
        <v>506</v>
      </c>
      <c r="E22" s="72"/>
      <c r="F22" s="72"/>
      <c r="G22" s="72"/>
      <c r="H22" s="72"/>
      <c r="I22" s="73">
        <f t="shared" ref="I22:J25" si="4">E22+G22</f>
        <v>0</v>
      </c>
      <c r="J22" s="73">
        <f t="shared" si="4"/>
        <v>0</v>
      </c>
      <c r="L22" s="136"/>
      <c r="M22" s="20"/>
    </row>
    <row r="23" spans="1:13">
      <c r="A23" s="136" t="s">
        <v>1150</v>
      </c>
      <c r="B23" s="136" t="s">
        <v>930</v>
      </c>
      <c r="C23" s="136"/>
      <c r="D23" s="19" t="s">
        <v>1354</v>
      </c>
      <c r="E23" s="72"/>
      <c r="F23" s="72"/>
      <c r="G23" s="72"/>
      <c r="H23" s="72"/>
      <c r="I23" s="73">
        <f t="shared" si="4"/>
        <v>0</v>
      </c>
      <c r="J23" s="73">
        <f t="shared" si="4"/>
        <v>0</v>
      </c>
      <c r="L23" s="136"/>
      <c r="M23" s="20"/>
    </row>
    <row r="24" spans="1:13">
      <c r="A24" s="136" t="s">
        <v>1150</v>
      </c>
      <c r="B24" s="136" t="s">
        <v>931</v>
      </c>
      <c r="C24" s="136"/>
      <c r="D24" s="19" t="s">
        <v>507</v>
      </c>
      <c r="E24" s="72"/>
      <c r="F24" s="72"/>
      <c r="G24" s="72"/>
      <c r="H24" s="72"/>
      <c r="I24" s="73">
        <f t="shared" si="4"/>
        <v>0</v>
      </c>
      <c r="J24" s="73">
        <f t="shared" si="4"/>
        <v>0</v>
      </c>
      <c r="L24" s="136"/>
      <c r="M24" s="20"/>
    </row>
    <row r="25" spans="1:13">
      <c r="A25" s="136" t="s">
        <v>1150</v>
      </c>
      <c r="B25" s="136" t="s">
        <v>932</v>
      </c>
      <c r="C25" s="136"/>
      <c r="D25" s="19" t="s">
        <v>508</v>
      </c>
      <c r="E25" s="72"/>
      <c r="F25" s="72"/>
      <c r="G25" s="72"/>
      <c r="H25" s="72"/>
      <c r="I25" s="73">
        <f t="shared" si="4"/>
        <v>0</v>
      </c>
      <c r="J25" s="73">
        <f t="shared" si="4"/>
        <v>0</v>
      </c>
      <c r="L25" s="136"/>
      <c r="M25" s="20"/>
    </row>
    <row r="26" spans="1:13">
      <c r="A26" s="136" t="s">
        <v>1151</v>
      </c>
      <c r="B26" s="136"/>
      <c r="C26" s="136"/>
      <c r="D26" s="21" t="s">
        <v>509</v>
      </c>
      <c r="E26" s="73">
        <f t="shared" ref="E26:J26" si="5">E27+E28+E29+E30</f>
        <v>0</v>
      </c>
      <c r="F26" s="73">
        <f t="shared" si="5"/>
        <v>0</v>
      </c>
      <c r="G26" s="73">
        <f t="shared" si="5"/>
        <v>0</v>
      </c>
      <c r="H26" s="73">
        <f t="shared" si="5"/>
        <v>0</v>
      </c>
      <c r="I26" s="73">
        <f t="shared" si="5"/>
        <v>0</v>
      </c>
      <c r="J26" s="73">
        <f t="shared" si="5"/>
        <v>0</v>
      </c>
      <c r="L26" s="136"/>
      <c r="M26" s="20"/>
    </row>
    <row r="27" spans="1:13">
      <c r="A27" s="136" t="s">
        <v>1151</v>
      </c>
      <c r="B27" s="136" t="s">
        <v>812</v>
      </c>
      <c r="C27" s="136"/>
      <c r="D27" s="19" t="s">
        <v>510</v>
      </c>
      <c r="E27" s="72"/>
      <c r="F27" s="72"/>
      <c r="G27" s="72"/>
      <c r="H27" s="72"/>
      <c r="I27" s="73">
        <f t="shared" ref="I27:J30" si="6">E27+G27</f>
        <v>0</v>
      </c>
      <c r="J27" s="73">
        <f t="shared" si="6"/>
        <v>0</v>
      </c>
      <c r="L27" s="136"/>
      <c r="M27" s="20"/>
    </row>
    <row r="28" spans="1:13">
      <c r="A28" s="136" t="s">
        <v>1151</v>
      </c>
      <c r="B28" s="136" t="s">
        <v>930</v>
      </c>
      <c r="C28" s="136"/>
      <c r="D28" s="68" t="s">
        <v>240</v>
      </c>
      <c r="E28" s="72"/>
      <c r="F28" s="72"/>
      <c r="G28" s="72"/>
      <c r="H28" s="72"/>
      <c r="I28" s="73">
        <f t="shared" si="6"/>
        <v>0</v>
      </c>
      <c r="J28" s="73">
        <f t="shared" si="6"/>
        <v>0</v>
      </c>
      <c r="L28" s="136"/>
      <c r="M28" s="20"/>
    </row>
    <row r="29" spans="1:13">
      <c r="A29" s="136" t="s">
        <v>1151</v>
      </c>
      <c r="B29" s="136" t="s">
        <v>931</v>
      </c>
      <c r="C29" s="136"/>
      <c r="D29" s="19" t="s">
        <v>511</v>
      </c>
      <c r="E29" s="72"/>
      <c r="F29" s="72"/>
      <c r="G29" s="72"/>
      <c r="H29" s="72"/>
      <c r="I29" s="73">
        <f t="shared" si="6"/>
        <v>0</v>
      </c>
      <c r="J29" s="73">
        <f t="shared" si="6"/>
        <v>0</v>
      </c>
      <c r="L29" s="136"/>
      <c r="M29" s="20"/>
    </row>
    <row r="30" spans="1:13">
      <c r="A30" s="136" t="s">
        <v>1151</v>
      </c>
      <c r="B30" s="136" t="s">
        <v>932</v>
      </c>
      <c r="C30" s="136"/>
      <c r="D30" s="19" t="s">
        <v>512</v>
      </c>
      <c r="E30" s="72"/>
      <c r="F30" s="72"/>
      <c r="G30" s="72"/>
      <c r="H30" s="72"/>
      <c r="I30" s="73">
        <f t="shared" si="6"/>
        <v>0</v>
      </c>
      <c r="J30" s="73">
        <f t="shared" si="6"/>
        <v>0</v>
      </c>
      <c r="L30" s="136"/>
      <c r="M30" s="20"/>
    </row>
    <row r="31" spans="1:13" ht="30">
      <c r="A31" s="136" t="s">
        <v>1152</v>
      </c>
      <c r="B31" s="136"/>
      <c r="C31" s="136"/>
      <c r="D31" s="21" t="s">
        <v>1212</v>
      </c>
      <c r="E31" s="73">
        <f t="shared" ref="E31:J31" si="7">E32+E33</f>
        <v>0</v>
      </c>
      <c r="F31" s="73">
        <f t="shared" si="7"/>
        <v>0</v>
      </c>
      <c r="G31" s="73">
        <f t="shared" si="7"/>
        <v>0</v>
      </c>
      <c r="H31" s="73">
        <f t="shared" si="7"/>
        <v>0</v>
      </c>
      <c r="I31" s="73">
        <f t="shared" si="7"/>
        <v>0</v>
      </c>
      <c r="J31" s="73">
        <f t="shared" si="7"/>
        <v>0</v>
      </c>
      <c r="L31" s="136"/>
      <c r="M31" s="20"/>
    </row>
    <row r="32" spans="1:13">
      <c r="A32" s="136" t="s">
        <v>455</v>
      </c>
      <c r="B32" s="136"/>
      <c r="C32" s="136"/>
      <c r="D32" s="19" t="s">
        <v>513</v>
      </c>
      <c r="E32" s="72"/>
      <c r="F32" s="72"/>
      <c r="G32" s="72"/>
      <c r="H32" s="72"/>
      <c r="I32" s="73">
        <f>E32+G32</f>
        <v>0</v>
      </c>
      <c r="J32" s="73">
        <f>F32+H32</f>
        <v>0</v>
      </c>
      <c r="L32" s="136"/>
      <c r="M32" s="20"/>
    </row>
    <row r="33" spans="1:13">
      <c r="A33" s="136" t="s">
        <v>456</v>
      </c>
      <c r="B33" s="136"/>
      <c r="C33" s="136"/>
      <c r="D33" s="19" t="s">
        <v>514</v>
      </c>
      <c r="E33" s="72"/>
      <c r="F33" s="72"/>
      <c r="G33" s="72"/>
      <c r="H33" s="72"/>
      <c r="I33" s="73">
        <f>E33+G33</f>
        <v>0</v>
      </c>
      <c r="J33" s="73">
        <f>F33+H33</f>
        <v>0</v>
      </c>
      <c r="L33" s="136"/>
      <c r="M33" s="20"/>
    </row>
    <row r="34" spans="1:13">
      <c r="A34" s="136" t="s">
        <v>457</v>
      </c>
      <c r="B34" s="136"/>
      <c r="C34" s="136"/>
      <c r="D34" s="21" t="s">
        <v>1101</v>
      </c>
      <c r="E34" s="73">
        <f t="shared" ref="E34:J34" si="8">E35+E40</f>
        <v>0</v>
      </c>
      <c r="F34" s="73">
        <f t="shared" si="8"/>
        <v>0</v>
      </c>
      <c r="G34" s="73">
        <f t="shared" si="8"/>
        <v>0</v>
      </c>
      <c r="H34" s="73">
        <f t="shared" si="8"/>
        <v>0</v>
      </c>
      <c r="I34" s="73">
        <f t="shared" si="8"/>
        <v>0</v>
      </c>
      <c r="J34" s="73">
        <f t="shared" si="8"/>
        <v>0</v>
      </c>
      <c r="L34" s="136"/>
      <c r="M34" s="20"/>
    </row>
    <row r="35" spans="1:13">
      <c r="A35" s="136" t="s">
        <v>459</v>
      </c>
      <c r="B35" s="136"/>
      <c r="C35" s="136"/>
      <c r="D35" s="21" t="s">
        <v>1102</v>
      </c>
      <c r="E35" s="73">
        <f t="shared" ref="E35:J35" si="9">E36+E37+E38+E39</f>
        <v>0</v>
      </c>
      <c r="F35" s="73">
        <f t="shared" si="9"/>
        <v>0</v>
      </c>
      <c r="G35" s="73">
        <f t="shared" si="9"/>
        <v>0</v>
      </c>
      <c r="H35" s="73">
        <f t="shared" si="9"/>
        <v>0</v>
      </c>
      <c r="I35" s="73">
        <f t="shared" si="9"/>
        <v>0</v>
      </c>
      <c r="J35" s="73">
        <f t="shared" si="9"/>
        <v>0</v>
      </c>
      <c r="L35" s="136"/>
      <c r="M35" s="20"/>
    </row>
    <row r="36" spans="1:13">
      <c r="A36" s="136" t="s">
        <v>459</v>
      </c>
      <c r="B36" s="136" t="s">
        <v>218</v>
      </c>
      <c r="C36" s="136"/>
      <c r="D36" s="19" t="s">
        <v>1103</v>
      </c>
      <c r="E36" s="72"/>
      <c r="F36" s="72"/>
      <c r="G36" s="72"/>
      <c r="H36" s="72"/>
      <c r="I36" s="73">
        <f t="shared" ref="I36:J39" si="10">E36+G36</f>
        <v>0</v>
      </c>
      <c r="J36" s="73">
        <f t="shared" si="10"/>
        <v>0</v>
      </c>
      <c r="L36" s="136"/>
      <c r="M36" s="20"/>
    </row>
    <row r="37" spans="1:13" ht="30">
      <c r="A37" s="136" t="s">
        <v>459</v>
      </c>
      <c r="B37" s="136" t="s">
        <v>887</v>
      </c>
      <c r="C37" s="136"/>
      <c r="D37" s="19" t="s">
        <v>1104</v>
      </c>
      <c r="E37" s="72"/>
      <c r="F37" s="72"/>
      <c r="G37" s="72"/>
      <c r="H37" s="72"/>
      <c r="I37" s="73">
        <f t="shared" si="10"/>
        <v>0</v>
      </c>
      <c r="J37" s="73">
        <f t="shared" si="10"/>
        <v>0</v>
      </c>
      <c r="L37" s="136"/>
      <c r="M37" s="20"/>
    </row>
    <row r="38" spans="1:13">
      <c r="A38" s="136" t="s">
        <v>459</v>
      </c>
      <c r="B38" s="136" t="s">
        <v>771</v>
      </c>
      <c r="C38" s="136"/>
      <c r="D38" s="19" t="s">
        <v>1105</v>
      </c>
      <c r="E38" s="72"/>
      <c r="F38" s="72"/>
      <c r="G38" s="72"/>
      <c r="H38" s="72"/>
      <c r="I38" s="73">
        <f t="shared" si="10"/>
        <v>0</v>
      </c>
      <c r="J38" s="73">
        <f t="shared" si="10"/>
        <v>0</v>
      </c>
      <c r="L38" s="136"/>
      <c r="M38" s="20"/>
    </row>
    <row r="39" spans="1:13">
      <c r="A39" s="136" t="s">
        <v>459</v>
      </c>
      <c r="B39" s="136" t="s">
        <v>772</v>
      </c>
      <c r="C39" s="136"/>
      <c r="D39" s="19" t="s">
        <v>222</v>
      </c>
      <c r="E39" s="72"/>
      <c r="F39" s="72"/>
      <c r="G39" s="72"/>
      <c r="H39" s="72"/>
      <c r="I39" s="73">
        <f t="shared" si="10"/>
        <v>0</v>
      </c>
      <c r="J39" s="73">
        <f t="shared" si="10"/>
        <v>0</v>
      </c>
      <c r="L39" s="136"/>
      <c r="M39" s="20"/>
    </row>
    <row r="40" spans="1:13">
      <c r="A40" s="136" t="s">
        <v>458</v>
      </c>
      <c r="B40" s="136"/>
      <c r="C40" s="136"/>
      <c r="D40" s="21" t="s">
        <v>223</v>
      </c>
      <c r="E40" s="73">
        <f t="shared" ref="E40:J40" si="11">E41+E42+E43+E44</f>
        <v>0</v>
      </c>
      <c r="F40" s="73">
        <f t="shared" si="11"/>
        <v>0</v>
      </c>
      <c r="G40" s="73">
        <f t="shared" si="11"/>
        <v>0</v>
      </c>
      <c r="H40" s="73">
        <f t="shared" si="11"/>
        <v>0</v>
      </c>
      <c r="I40" s="73">
        <f t="shared" si="11"/>
        <v>0</v>
      </c>
      <c r="J40" s="73">
        <f t="shared" si="11"/>
        <v>0</v>
      </c>
      <c r="L40" s="136"/>
      <c r="M40" s="20"/>
    </row>
    <row r="41" spans="1:13">
      <c r="A41" s="136" t="s">
        <v>458</v>
      </c>
      <c r="B41" s="136" t="s">
        <v>218</v>
      </c>
      <c r="C41" s="136"/>
      <c r="D41" s="19" t="s">
        <v>224</v>
      </c>
      <c r="E41" s="72"/>
      <c r="F41" s="72"/>
      <c r="G41" s="72"/>
      <c r="H41" s="72"/>
      <c r="I41" s="73">
        <f t="shared" ref="I41:J45" si="12">E41+G41</f>
        <v>0</v>
      </c>
      <c r="J41" s="73">
        <f t="shared" si="12"/>
        <v>0</v>
      </c>
      <c r="L41" s="136"/>
      <c r="M41" s="20"/>
    </row>
    <row r="42" spans="1:13">
      <c r="A42" s="136" t="s">
        <v>458</v>
      </c>
      <c r="B42" s="136" t="s">
        <v>887</v>
      </c>
      <c r="C42" s="136"/>
      <c r="D42" s="19" t="s">
        <v>1375</v>
      </c>
      <c r="E42" s="72"/>
      <c r="F42" s="72"/>
      <c r="G42" s="72"/>
      <c r="H42" s="72"/>
      <c r="I42" s="73">
        <f t="shared" si="12"/>
        <v>0</v>
      </c>
      <c r="J42" s="73">
        <f t="shared" si="12"/>
        <v>0</v>
      </c>
      <c r="L42" s="136"/>
      <c r="M42" s="20"/>
    </row>
    <row r="43" spans="1:13">
      <c r="A43" s="136" t="s">
        <v>458</v>
      </c>
      <c r="B43" s="136" t="s">
        <v>773</v>
      </c>
      <c r="C43" s="136"/>
      <c r="D43" s="19" t="s">
        <v>1376</v>
      </c>
      <c r="E43" s="72"/>
      <c r="F43" s="72"/>
      <c r="G43" s="72"/>
      <c r="H43" s="72"/>
      <c r="I43" s="73">
        <f t="shared" si="12"/>
        <v>0</v>
      </c>
      <c r="J43" s="73">
        <f t="shared" si="12"/>
        <v>0</v>
      </c>
      <c r="L43" s="136"/>
      <c r="M43" s="20"/>
    </row>
    <row r="44" spans="1:13">
      <c r="A44" s="136" t="s">
        <v>458</v>
      </c>
      <c r="B44" s="136" t="s">
        <v>772</v>
      </c>
      <c r="C44" s="136"/>
      <c r="D44" s="19" t="s">
        <v>1377</v>
      </c>
      <c r="E44" s="72"/>
      <c r="F44" s="72"/>
      <c r="G44" s="72"/>
      <c r="H44" s="72"/>
      <c r="I44" s="73">
        <f t="shared" si="12"/>
        <v>0</v>
      </c>
      <c r="J44" s="73">
        <f t="shared" si="12"/>
        <v>0</v>
      </c>
      <c r="L44" s="136"/>
      <c r="M44" s="20"/>
    </row>
    <row r="45" spans="1:13">
      <c r="A45" s="136" t="s">
        <v>460</v>
      </c>
      <c r="B45" s="136"/>
      <c r="C45" s="136"/>
      <c r="D45" s="19" t="s">
        <v>1378</v>
      </c>
      <c r="E45" s="72"/>
      <c r="F45" s="72"/>
      <c r="G45" s="72"/>
      <c r="H45" s="72"/>
      <c r="I45" s="73">
        <f t="shared" si="12"/>
        <v>0</v>
      </c>
      <c r="J45" s="73">
        <f t="shared" si="12"/>
        <v>0</v>
      </c>
      <c r="L45" s="136"/>
      <c r="M45" s="20"/>
    </row>
    <row r="46" spans="1:13">
      <c r="A46" s="136" t="s">
        <v>461</v>
      </c>
      <c r="B46" s="136"/>
      <c r="C46" s="136"/>
      <c r="D46" s="21" t="s">
        <v>1379</v>
      </c>
      <c r="E46" s="73">
        <f t="shared" ref="E46:J46" si="13">E47+E48+E49+E50</f>
        <v>0</v>
      </c>
      <c r="F46" s="73">
        <f t="shared" si="13"/>
        <v>0</v>
      </c>
      <c r="G46" s="73">
        <f t="shared" si="13"/>
        <v>0</v>
      </c>
      <c r="H46" s="73">
        <f t="shared" si="13"/>
        <v>0</v>
      </c>
      <c r="I46" s="73">
        <f t="shared" si="13"/>
        <v>0</v>
      </c>
      <c r="J46" s="73">
        <f t="shared" si="13"/>
        <v>0</v>
      </c>
      <c r="L46" s="136"/>
      <c r="M46" s="20"/>
    </row>
    <row r="47" spans="1:13">
      <c r="A47" s="136" t="s">
        <v>462</v>
      </c>
      <c r="B47" s="136"/>
      <c r="C47" s="136"/>
      <c r="D47" s="19" t="s">
        <v>1380</v>
      </c>
      <c r="E47" s="72"/>
      <c r="F47" s="72"/>
      <c r="G47" s="72"/>
      <c r="H47" s="72"/>
      <c r="I47" s="73">
        <f t="shared" ref="I47:J50" si="14">E47+G47</f>
        <v>0</v>
      </c>
      <c r="J47" s="73">
        <f t="shared" si="14"/>
        <v>0</v>
      </c>
      <c r="L47" s="136"/>
      <c r="M47" s="20"/>
    </row>
    <row r="48" spans="1:13">
      <c r="A48" s="136" t="s">
        <v>463</v>
      </c>
      <c r="B48" s="136"/>
      <c r="C48" s="136"/>
      <c r="D48" s="19" t="s">
        <v>1381</v>
      </c>
      <c r="E48" s="72"/>
      <c r="F48" s="72"/>
      <c r="G48" s="72"/>
      <c r="H48" s="72"/>
      <c r="I48" s="73">
        <f t="shared" si="14"/>
        <v>0</v>
      </c>
      <c r="J48" s="73">
        <f t="shared" si="14"/>
        <v>0</v>
      </c>
      <c r="L48" s="136"/>
      <c r="M48" s="20"/>
    </row>
    <row r="49" spans="1:13">
      <c r="A49" s="136" t="s">
        <v>21</v>
      </c>
      <c r="B49" s="136"/>
      <c r="C49" s="136"/>
      <c r="D49" s="19" t="s">
        <v>1382</v>
      </c>
      <c r="E49" s="72"/>
      <c r="F49" s="72"/>
      <c r="G49" s="72"/>
      <c r="H49" s="72"/>
      <c r="I49" s="73">
        <f t="shared" si="14"/>
        <v>0</v>
      </c>
      <c r="J49" s="73">
        <f t="shared" si="14"/>
        <v>0</v>
      </c>
      <c r="L49" s="136"/>
      <c r="M49" s="20"/>
    </row>
    <row r="50" spans="1:13">
      <c r="A50" s="136" t="s">
        <v>241</v>
      </c>
      <c r="B50" s="136"/>
      <c r="C50" s="136"/>
      <c r="D50" s="19" t="s">
        <v>1383</v>
      </c>
      <c r="E50" s="72"/>
      <c r="F50" s="72"/>
      <c r="G50" s="72"/>
      <c r="H50" s="72"/>
      <c r="I50" s="73">
        <f t="shared" si="14"/>
        <v>0</v>
      </c>
      <c r="J50" s="73">
        <f t="shared" si="14"/>
        <v>0</v>
      </c>
      <c r="L50" s="136"/>
      <c r="M50" s="20"/>
    </row>
    <row r="51" spans="1:13">
      <c r="A51" s="136" t="s">
        <v>22</v>
      </c>
      <c r="B51" s="136"/>
      <c r="C51" s="136"/>
      <c r="D51" s="21" t="s">
        <v>242</v>
      </c>
      <c r="E51" s="73">
        <f t="shared" ref="E51:J51" si="15">E20-E46</f>
        <v>0</v>
      </c>
      <c r="F51" s="73">
        <f t="shared" si="15"/>
        <v>0</v>
      </c>
      <c r="G51" s="73">
        <f t="shared" si="15"/>
        <v>0</v>
      </c>
      <c r="H51" s="73">
        <f t="shared" si="15"/>
        <v>0</v>
      </c>
      <c r="I51" s="73">
        <f t="shared" si="15"/>
        <v>0</v>
      </c>
      <c r="J51" s="73">
        <f t="shared" si="15"/>
        <v>0</v>
      </c>
      <c r="L51" s="136"/>
      <c r="M51" s="20"/>
    </row>
    <row r="52" spans="1:13">
      <c r="A52" s="136" t="s">
        <v>23</v>
      </c>
      <c r="B52" s="136"/>
      <c r="C52" s="136"/>
      <c r="D52" s="21" t="s">
        <v>1227</v>
      </c>
      <c r="E52" s="73">
        <f t="shared" ref="E52:J52" si="16">E53+E122</f>
        <v>0</v>
      </c>
      <c r="F52" s="73">
        <f t="shared" si="16"/>
        <v>0</v>
      </c>
      <c r="G52" s="73">
        <f t="shared" si="16"/>
        <v>0</v>
      </c>
      <c r="H52" s="73">
        <f t="shared" si="16"/>
        <v>0</v>
      </c>
      <c r="I52" s="73">
        <f t="shared" si="16"/>
        <v>0</v>
      </c>
      <c r="J52" s="73">
        <f t="shared" si="16"/>
        <v>0</v>
      </c>
      <c r="L52" s="136"/>
      <c r="M52" s="20"/>
    </row>
    <row r="53" spans="1:13">
      <c r="A53" s="136" t="s">
        <v>25</v>
      </c>
      <c r="B53" s="136"/>
      <c r="C53" s="136"/>
      <c r="D53" s="21" t="s">
        <v>243</v>
      </c>
      <c r="E53" s="73">
        <f t="shared" ref="E53:J53" si="17">E54+E88</f>
        <v>0</v>
      </c>
      <c r="F53" s="73">
        <f t="shared" si="17"/>
        <v>0</v>
      </c>
      <c r="G53" s="73">
        <f t="shared" si="17"/>
        <v>0</v>
      </c>
      <c r="H53" s="73">
        <f t="shared" si="17"/>
        <v>0</v>
      </c>
      <c r="I53" s="73">
        <f t="shared" si="17"/>
        <v>0</v>
      </c>
      <c r="J53" s="73">
        <f t="shared" si="17"/>
        <v>0</v>
      </c>
      <c r="L53" s="136"/>
      <c r="M53" s="20"/>
    </row>
    <row r="54" spans="1:13">
      <c r="A54" s="136" t="s">
        <v>25</v>
      </c>
      <c r="B54" s="136" t="s">
        <v>177</v>
      </c>
      <c r="C54" s="136"/>
      <c r="D54" s="21" t="s">
        <v>1228</v>
      </c>
      <c r="E54" s="73">
        <f t="shared" ref="E54:J54" si="18">E55+E56+E57+E58+E59</f>
        <v>0</v>
      </c>
      <c r="F54" s="73">
        <f t="shared" si="18"/>
        <v>0</v>
      </c>
      <c r="G54" s="73">
        <f t="shared" si="18"/>
        <v>0</v>
      </c>
      <c r="H54" s="73">
        <f t="shared" si="18"/>
        <v>0</v>
      </c>
      <c r="I54" s="73">
        <f t="shared" si="18"/>
        <v>0</v>
      </c>
      <c r="J54" s="73">
        <f t="shared" si="18"/>
        <v>0</v>
      </c>
      <c r="L54" s="136"/>
      <c r="M54" s="20"/>
    </row>
    <row r="55" spans="1:13">
      <c r="A55" s="136" t="s">
        <v>25</v>
      </c>
      <c r="B55" s="136" t="s">
        <v>219</v>
      </c>
      <c r="C55" s="136"/>
      <c r="D55" s="68" t="s">
        <v>781</v>
      </c>
      <c r="E55" s="72"/>
      <c r="F55" s="72"/>
      <c r="G55" s="72"/>
      <c r="H55" s="72"/>
      <c r="I55" s="73">
        <f t="shared" ref="I55:J58" si="19">E55+G55</f>
        <v>0</v>
      </c>
      <c r="J55" s="73">
        <f t="shared" si="19"/>
        <v>0</v>
      </c>
      <c r="L55" s="136"/>
      <c r="M55" s="20"/>
    </row>
    <row r="56" spans="1:13">
      <c r="A56" s="136" t="s">
        <v>25</v>
      </c>
      <c r="B56" s="136" t="s">
        <v>220</v>
      </c>
      <c r="C56" s="136"/>
      <c r="D56" s="68" t="s">
        <v>782</v>
      </c>
      <c r="E56" s="72"/>
      <c r="F56" s="72"/>
      <c r="G56" s="72"/>
      <c r="H56" s="72"/>
      <c r="I56" s="73">
        <f t="shared" si="19"/>
        <v>0</v>
      </c>
      <c r="J56" s="73">
        <f t="shared" si="19"/>
        <v>0</v>
      </c>
      <c r="L56" s="136"/>
      <c r="M56" s="20"/>
    </row>
    <row r="57" spans="1:13">
      <c r="A57" s="136" t="s">
        <v>25</v>
      </c>
      <c r="B57" s="136" t="s">
        <v>221</v>
      </c>
      <c r="C57" s="136"/>
      <c r="D57" s="68" t="s">
        <v>783</v>
      </c>
      <c r="E57" s="72"/>
      <c r="F57" s="72"/>
      <c r="G57" s="72"/>
      <c r="H57" s="72"/>
      <c r="I57" s="73">
        <f t="shared" si="19"/>
        <v>0</v>
      </c>
      <c r="J57" s="73">
        <f t="shared" si="19"/>
        <v>0</v>
      </c>
      <c r="L57" s="136"/>
      <c r="M57" s="20"/>
    </row>
    <row r="58" spans="1:13">
      <c r="A58" s="136" t="s">
        <v>25</v>
      </c>
      <c r="B58" s="136" t="s">
        <v>1451</v>
      </c>
      <c r="C58" s="136"/>
      <c r="D58" s="68" t="s">
        <v>784</v>
      </c>
      <c r="E58" s="72"/>
      <c r="F58" s="72"/>
      <c r="G58" s="72"/>
      <c r="H58" s="72"/>
      <c r="I58" s="73">
        <f t="shared" si="19"/>
        <v>0</v>
      </c>
      <c r="J58" s="73">
        <f t="shared" si="19"/>
        <v>0</v>
      </c>
      <c r="L58" s="136"/>
      <c r="M58" s="20"/>
    </row>
    <row r="59" spans="1:13">
      <c r="A59" s="136" t="s">
        <v>25</v>
      </c>
      <c r="B59" s="136" t="s">
        <v>1452</v>
      </c>
      <c r="C59" s="136"/>
      <c r="D59" s="68" t="s">
        <v>785</v>
      </c>
      <c r="E59" s="73">
        <f t="shared" ref="E59:J59" si="20">SUM(E71:E72)</f>
        <v>0</v>
      </c>
      <c r="F59" s="73">
        <f t="shared" si="20"/>
        <v>0</v>
      </c>
      <c r="G59" s="73">
        <f t="shared" si="20"/>
        <v>0</v>
      </c>
      <c r="H59" s="73">
        <f t="shared" si="20"/>
        <v>0</v>
      </c>
      <c r="I59" s="73">
        <f t="shared" si="20"/>
        <v>0</v>
      </c>
      <c r="J59" s="73">
        <f t="shared" si="20"/>
        <v>0</v>
      </c>
      <c r="L59" s="136"/>
      <c r="M59" s="20"/>
    </row>
    <row r="60" spans="1:13" hidden="1">
      <c r="A60" s="136"/>
      <c r="B60" s="136"/>
      <c r="C60" s="136" t="s">
        <v>197</v>
      </c>
      <c r="L60" s="136"/>
    </row>
    <row r="61" spans="1:13" hidden="1">
      <c r="A61" s="136"/>
      <c r="B61" s="136"/>
      <c r="C61" s="136" t="s">
        <v>200</v>
      </c>
      <c r="D61" s="136"/>
      <c r="E61" s="136"/>
      <c r="F61" s="136"/>
      <c r="G61" s="136"/>
      <c r="H61" s="136"/>
      <c r="I61" s="136"/>
      <c r="J61" s="136"/>
      <c r="K61" s="136"/>
      <c r="L61" s="136" t="s">
        <v>201</v>
      </c>
    </row>
    <row r="62" spans="1:13" hidden="1">
      <c r="A62" s="89"/>
      <c r="B62" s="89"/>
      <c r="C62" s="89"/>
      <c r="D62" s="89"/>
      <c r="E62" s="89"/>
      <c r="F62" s="89"/>
      <c r="G62" s="89"/>
      <c r="H62" s="89"/>
      <c r="I62" s="89"/>
      <c r="J62" s="89"/>
      <c r="L62" s="89"/>
      <c r="M62" s="20"/>
    </row>
    <row r="63" spans="1:13" hidden="1">
      <c r="A63" s="89"/>
      <c r="B63" s="89"/>
      <c r="C63" s="89"/>
      <c r="D63" s="89"/>
      <c r="E63" s="89"/>
      <c r="F63" s="89"/>
      <c r="G63" s="89"/>
      <c r="H63" s="89"/>
      <c r="I63" s="89"/>
      <c r="J63" s="89"/>
      <c r="L63" s="89"/>
      <c r="M63" s="20"/>
    </row>
    <row r="64" spans="1:13" hidden="1">
      <c r="A64" s="89"/>
      <c r="B64" s="89"/>
      <c r="C64" s="89"/>
      <c r="D64" s="89"/>
      <c r="E64" s="89"/>
      <c r="F64" s="89"/>
      <c r="G64" s="89"/>
      <c r="H64" s="89"/>
      <c r="I64" s="89"/>
      <c r="J64" s="89"/>
      <c r="L64" s="89"/>
      <c r="M64" s="20"/>
    </row>
    <row r="65" spans="1:14" hidden="1">
      <c r="A65" s="89"/>
      <c r="B65" s="89"/>
      <c r="C65" s="89"/>
      <c r="D65" s="89"/>
      <c r="E65" s="89"/>
      <c r="F65" s="89"/>
      <c r="G65" s="89"/>
      <c r="H65" s="89"/>
      <c r="I65" s="89"/>
      <c r="J65" s="89"/>
      <c r="L65" s="89"/>
      <c r="M65" s="20"/>
    </row>
    <row r="66" spans="1:14" hidden="1">
      <c r="A66" s="136"/>
      <c r="B66" s="136"/>
      <c r="C66" s="136" t="s">
        <v>57</v>
      </c>
      <c r="D66" s="136"/>
      <c r="E66" s="136"/>
      <c r="F66" s="136"/>
      <c r="G66" s="136"/>
      <c r="H66" s="136"/>
      <c r="I66" s="136"/>
      <c r="J66" s="136"/>
      <c r="K66" s="136"/>
      <c r="L66" s="136"/>
      <c r="M66" s="66"/>
      <c r="N66" s="20"/>
    </row>
    <row r="67" spans="1:14" hidden="1">
      <c r="A67" s="136"/>
      <c r="B67" s="136"/>
      <c r="C67" s="136"/>
      <c r="D67" s="136"/>
      <c r="E67" s="136"/>
      <c r="F67" s="136"/>
      <c r="G67" s="136"/>
      <c r="H67" s="136"/>
      <c r="I67" s="136"/>
      <c r="J67" s="136"/>
      <c r="K67" s="136"/>
      <c r="L67" s="136"/>
      <c r="M67" s="66"/>
      <c r="N67" s="20"/>
    </row>
    <row r="68" spans="1:14" hidden="1">
      <c r="A68" s="136"/>
      <c r="B68" s="136"/>
      <c r="C68" s="136"/>
      <c r="D68" s="136" t="s">
        <v>58</v>
      </c>
      <c r="E68" s="136" t="s">
        <v>886</v>
      </c>
      <c r="F68" s="136" t="s">
        <v>180</v>
      </c>
      <c r="G68" s="136" t="s">
        <v>178</v>
      </c>
      <c r="H68" s="136" t="s">
        <v>181</v>
      </c>
      <c r="I68" s="136" t="s">
        <v>179</v>
      </c>
      <c r="J68" s="136" t="s">
        <v>182</v>
      </c>
      <c r="K68" s="136"/>
      <c r="L68" s="136"/>
      <c r="M68" s="66"/>
      <c r="N68" s="20"/>
    </row>
    <row r="69" spans="1:14" hidden="1">
      <c r="A69" s="136"/>
      <c r="B69" s="136"/>
      <c r="C69" s="136" t="s">
        <v>198</v>
      </c>
      <c r="D69" s="136" t="s">
        <v>1463</v>
      </c>
      <c r="E69" s="136"/>
      <c r="F69" s="136"/>
      <c r="G69" s="136"/>
      <c r="H69" s="136"/>
      <c r="I69" s="136"/>
      <c r="J69" s="136"/>
      <c r="K69" s="136" t="s">
        <v>197</v>
      </c>
      <c r="L69" s="136" t="s">
        <v>199</v>
      </c>
      <c r="M69" s="66"/>
      <c r="N69" s="20"/>
    </row>
    <row r="70" spans="1:14" hidden="1">
      <c r="A70" s="136"/>
      <c r="B70" s="136"/>
      <c r="C70" s="136" t="s">
        <v>197</v>
      </c>
      <c r="D70" s="66"/>
      <c r="E70" s="66"/>
      <c r="F70" s="66"/>
      <c r="G70" s="66"/>
      <c r="H70" s="66"/>
      <c r="I70" s="66"/>
      <c r="J70" s="66"/>
      <c r="K70" s="66"/>
      <c r="L70" s="136"/>
      <c r="M70" s="66"/>
      <c r="N70" s="20"/>
    </row>
    <row r="71" spans="1:14">
      <c r="A71" s="136" t="s">
        <v>25</v>
      </c>
      <c r="B71" s="136" t="s">
        <v>1452</v>
      </c>
      <c r="C71" s="95"/>
      <c r="D71" s="65"/>
      <c r="E71" s="72"/>
      <c r="F71" s="72"/>
      <c r="G71" s="72"/>
      <c r="H71" s="72"/>
      <c r="I71" s="73">
        <f>E71+G71</f>
        <v>0</v>
      </c>
      <c r="J71" s="73">
        <f>F71+H71</f>
        <v>0</v>
      </c>
      <c r="K71" s="66"/>
      <c r="L71" s="136"/>
      <c r="M71" s="66"/>
      <c r="N71" s="20"/>
    </row>
    <row r="72" spans="1:14" hidden="1">
      <c r="A72" s="136"/>
      <c r="B72" s="136"/>
      <c r="C72" s="136" t="s">
        <v>197</v>
      </c>
      <c r="D72" s="66"/>
      <c r="E72" s="66"/>
      <c r="F72" s="66"/>
      <c r="G72" s="66"/>
      <c r="H72" s="66"/>
      <c r="I72" s="66"/>
      <c r="J72" s="66"/>
      <c r="K72" s="66"/>
      <c r="L72" s="136"/>
      <c r="M72" s="66"/>
      <c r="N72" s="20"/>
    </row>
    <row r="73" spans="1:14" hidden="1">
      <c r="A73" s="136"/>
      <c r="B73" s="136"/>
      <c r="C73" s="136" t="s">
        <v>200</v>
      </c>
      <c r="D73" s="136"/>
      <c r="E73" s="136"/>
      <c r="F73" s="136"/>
      <c r="G73" s="136"/>
      <c r="H73" s="136"/>
      <c r="I73" s="136"/>
      <c r="J73" s="136"/>
      <c r="K73" s="136"/>
      <c r="L73" s="136" t="s">
        <v>201</v>
      </c>
      <c r="M73" s="66"/>
      <c r="N73" s="20"/>
    </row>
    <row r="74" spans="1:14" hidden="1">
      <c r="A74" s="89"/>
      <c r="B74" s="89"/>
      <c r="C74" s="89"/>
      <c r="D74" s="89"/>
      <c r="E74" s="89"/>
      <c r="F74" s="89"/>
      <c r="G74" s="89"/>
      <c r="H74" s="89"/>
      <c r="I74" s="89"/>
      <c r="J74" s="89"/>
      <c r="L74" s="89"/>
      <c r="M74" s="20"/>
    </row>
    <row r="75" spans="1:14" hidden="1">
      <c r="A75" s="89"/>
      <c r="B75" s="89"/>
      <c r="C75" s="89"/>
      <c r="D75" s="89"/>
      <c r="E75" s="89"/>
      <c r="F75" s="89"/>
      <c r="G75" s="89"/>
      <c r="H75" s="89"/>
      <c r="I75" s="89"/>
      <c r="J75" s="89"/>
      <c r="L75" s="89"/>
      <c r="M75" s="20"/>
    </row>
    <row r="76" spans="1:14" hidden="1">
      <c r="A76" s="89"/>
      <c r="B76" s="89"/>
      <c r="C76" s="89"/>
      <c r="D76" s="89"/>
      <c r="E76" s="89"/>
      <c r="F76" s="89"/>
      <c r="G76" s="89"/>
      <c r="H76" s="89"/>
      <c r="I76" s="89"/>
      <c r="J76" s="89"/>
      <c r="L76" s="89"/>
      <c r="M76" s="20"/>
    </row>
    <row r="77" spans="1:14" hidden="1">
      <c r="A77" s="89"/>
      <c r="B77" s="89"/>
      <c r="C77" s="89"/>
      <c r="D77" s="89"/>
      <c r="E77" s="89"/>
      <c r="F77" s="89"/>
      <c r="G77" s="89"/>
      <c r="H77" s="89"/>
      <c r="I77" s="89"/>
      <c r="J77" s="89"/>
      <c r="L77" s="89"/>
      <c r="M77" s="20"/>
    </row>
    <row r="78" spans="1:14" hidden="1">
      <c r="A78" s="89"/>
      <c r="B78" s="89"/>
      <c r="C78" s="89"/>
      <c r="D78" s="89"/>
      <c r="E78" s="89"/>
      <c r="F78" s="89"/>
      <c r="G78" s="89"/>
      <c r="H78" s="89"/>
      <c r="I78" s="89"/>
      <c r="J78" s="89"/>
      <c r="L78" s="89"/>
      <c r="M78" s="20"/>
    </row>
    <row r="79" spans="1:14" hidden="1">
      <c r="A79" s="89"/>
      <c r="B79" s="89"/>
      <c r="C79" s="89"/>
      <c r="D79" s="89"/>
      <c r="E79" s="89"/>
      <c r="F79" s="89"/>
      <c r="G79" s="89"/>
      <c r="H79" s="89"/>
      <c r="I79" s="89"/>
      <c r="J79" s="89"/>
      <c r="L79" s="89"/>
      <c r="M79" s="20"/>
    </row>
    <row r="80" spans="1:14" hidden="1">
      <c r="A80" s="136"/>
      <c r="B80" s="136"/>
      <c r="C80" s="136" t="s">
        <v>1198</v>
      </c>
      <c r="D80" s="136"/>
      <c r="E80" s="136"/>
      <c r="F80" s="136"/>
      <c r="G80" s="136"/>
      <c r="H80" s="136"/>
      <c r="I80" s="136"/>
      <c r="J80" s="136"/>
      <c r="K80" s="136"/>
      <c r="L80" s="136"/>
      <c r="M80" s="20"/>
    </row>
    <row r="81" spans="1:13" hidden="1">
      <c r="A81" s="136"/>
      <c r="B81" s="136"/>
      <c r="C81" s="136"/>
      <c r="D81" s="136"/>
      <c r="E81" s="136"/>
      <c r="F81" s="136"/>
      <c r="G81" s="136"/>
      <c r="H81" s="136"/>
      <c r="I81" s="136"/>
      <c r="J81" s="136"/>
      <c r="K81" s="136"/>
      <c r="L81" s="136"/>
      <c r="M81" s="20"/>
    </row>
    <row r="82" spans="1:13" hidden="1">
      <c r="A82" s="136"/>
      <c r="B82" s="136"/>
      <c r="C82" s="136"/>
      <c r="D82" s="136"/>
      <c r="E82" s="136" t="s">
        <v>886</v>
      </c>
      <c r="F82" s="136" t="s">
        <v>180</v>
      </c>
      <c r="G82" s="136" t="s">
        <v>178</v>
      </c>
      <c r="H82" s="136" t="s">
        <v>181</v>
      </c>
      <c r="I82" s="136" t="s">
        <v>179</v>
      </c>
      <c r="J82" s="136" t="s">
        <v>182</v>
      </c>
      <c r="K82" s="136"/>
      <c r="L82" s="136"/>
      <c r="M82" s="20"/>
    </row>
    <row r="83" spans="1:13" hidden="1">
      <c r="A83" s="136"/>
      <c r="B83" s="136"/>
      <c r="C83" s="136" t="s">
        <v>198</v>
      </c>
      <c r="D83" s="136" t="s">
        <v>202</v>
      </c>
      <c r="E83" s="136"/>
      <c r="F83" s="136"/>
      <c r="G83" s="136"/>
      <c r="H83" s="136"/>
      <c r="I83" s="136"/>
      <c r="J83" s="136"/>
      <c r="K83" s="136" t="s">
        <v>197</v>
      </c>
      <c r="L83" s="136" t="s">
        <v>199</v>
      </c>
      <c r="M83" s="20"/>
    </row>
    <row r="84" spans="1:13" hidden="1">
      <c r="A84" s="136"/>
      <c r="B84" s="136"/>
      <c r="C84" s="136" t="s">
        <v>202</v>
      </c>
      <c r="D84" s="161" t="s">
        <v>1587</v>
      </c>
      <c r="E84" s="162"/>
      <c r="F84" s="162"/>
      <c r="G84" s="162"/>
      <c r="H84" s="162"/>
      <c r="I84" s="162"/>
      <c r="J84" s="163"/>
      <c r="K84" s="66"/>
      <c r="L84" s="136"/>
      <c r="M84" s="20"/>
    </row>
    <row r="85" spans="1:13" ht="15" hidden="1" customHeight="1">
      <c r="A85" s="136"/>
      <c r="B85" s="136"/>
      <c r="C85" s="136" t="s">
        <v>202</v>
      </c>
      <c r="D85" s="159" t="s">
        <v>1351</v>
      </c>
      <c r="E85" s="154" t="s">
        <v>811</v>
      </c>
      <c r="F85" s="155"/>
      <c r="G85" s="154" t="s">
        <v>420</v>
      </c>
      <c r="H85" s="155"/>
      <c r="I85" s="154" t="s">
        <v>421</v>
      </c>
      <c r="J85" s="155"/>
      <c r="K85" s="20"/>
      <c r="L85" s="136"/>
      <c r="M85" s="20"/>
    </row>
    <row r="86" spans="1:13" hidden="1">
      <c r="A86" s="136"/>
      <c r="B86" s="136"/>
      <c r="C86" s="136" t="s">
        <v>202</v>
      </c>
      <c r="D86" s="160"/>
      <c r="E86" s="23" t="s">
        <v>813</v>
      </c>
      <c r="F86" s="23" t="s">
        <v>814</v>
      </c>
      <c r="G86" s="23" t="s">
        <v>813</v>
      </c>
      <c r="H86" s="23" t="s">
        <v>814</v>
      </c>
      <c r="I86" s="23" t="s">
        <v>813</v>
      </c>
      <c r="J86" s="23" t="s">
        <v>814</v>
      </c>
      <c r="K86" s="20"/>
      <c r="L86" s="136"/>
      <c r="M86" s="20"/>
    </row>
    <row r="87" spans="1:13" hidden="1">
      <c r="A87" s="136"/>
      <c r="B87" s="136"/>
      <c r="C87" s="136" t="s">
        <v>197</v>
      </c>
      <c r="L87" s="136"/>
      <c r="M87" s="20"/>
    </row>
    <row r="88" spans="1:13">
      <c r="A88" s="136" t="s">
        <v>25</v>
      </c>
      <c r="B88" s="136" t="s">
        <v>1453</v>
      </c>
      <c r="C88" s="136"/>
      <c r="D88" s="21" t="s">
        <v>245</v>
      </c>
      <c r="E88" s="73">
        <f t="shared" ref="E88:J88" si="21">E89+E90+E91+E92+E93</f>
        <v>0</v>
      </c>
      <c r="F88" s="73">
        <f t="shared" si="21"/>
        <v>0</v>
      </c>
      <c r="G88" s="73">
        <f t="shared" si="21"/>
        <v>0</v>
      </c>
      <c r="H88" s="73">
        <f t="shared" si="21"/>
        <v>0</v>
      </c>
      <c r="I88" s="73">
        <f t="shared" si="21"/>
        <v>0</v>
      </c>
      <c r="J88" s="73">
        <f t="shared" si="21"/>
        <v>0</v>
      </c>
      <c r="L88" s="136"/>
      <c r="M88" s="20"/>
    </row>
    <row r="89" spans="1:13">
      <c r="A89" s="136" t="s">
        <v>25</v>
      </c>
      <c r="B89" s="136" t="s">
        <v>1494</v>
      </c>
      <c r="C89" s="136"/>
      <c r="D89" s="68" t="s">
        <v>786</v>
      </c>
      <c r="E89" s="72"/>
      <c r="F89" s="72"/>
      <c r="G89" s="72"/>
      <c r="H89" s="72"/>
      <c r="I89" s="73">
        <f t="shared" ref="I89:J92" si="22">E89+G89</f>
        <v>0</v>
      </c>
      <c r="J89" s="73">
        <f t="shared" si="22"/>
        <v>0</v>
      </c>
      <c r="L89" s="136"/>
      <c r="M89" s="20"/>
    </row>
    <row r="90" spans="1:13">
      <c r="A90" s="136" t="s">
        <v>25</v>
      </c>
      <c r="B90" s="136" t="s">
        <v>955</v>
      </c>
      <c r="C90" s="136"/>
      <c r="D90" s="68" t="s">
        <v>787</v>
      </c>
      <c r="E90" s="72"/>
      <c r="F90" s="72"/>
      <c r="G90" s="72"/>
      <c r="H90" s="72"/>
      <c r="I90" s="73">
        <f t="shared" si="22"/>
        <v>0</v>
      </c>
      <c r="J90" s="73">
        <f t="shared" si="22"/>
        <v>0</v>
      </c>
      <c r="L90" s="136"/>
      <c r="M90" s="20"/>
    </row>
    <row r="91" spans="1:13">
      <c r="A91" s="136" t="s">
        <v>25</v>
      </c>
      <c r="B91" s="136" t="s">
        <v>733</v>
      </c>
      <c r="C91" s="136"/>
      <c r="D91" s="68" t="s">
        <v>788</v>
      </c>
      <c r="E91" s="72"/>
      <c r="F91" s="72"/>
      <c r="G91" s="72"/>
      <c r="H91" s="72"/>
      <c r="I91" s="73">
        <f t="shared" si="22"/>
        <v>0</v>
      </c>
      <c r="J91" s="73">
        <f t="shared" si="22"/>
        <v>0</v>
      </c>
      <c r="L91" s="136"/>
      <c r="M91" s="20"/>
    </row>
    <row r="92" spans="1:13">
      <c r="A92" s="136" t="s">
        <v>25</v>
      </c>
      <c r="B92" s="136" t="s">
        <v>734</v>
      </c>
      <c r="C92" s="136"/>
      <c r="D92" s="68" t="s">
        <v>789</v>
      </c>
      <c r="E92" s="72"/>
      <c r="F92" s="72"/>
      <c r="G92" s="72"/>
      <c r="H92" s="72"/>
      <c r="I92" s="73">
        <f t="shared" si="22"/>
        <v>0</v>
      </c>
      <c r="J92" s="73">
        <f t="shared" si="22"/>
        <v>0</v>
      </c>
      <c r="L92" s="136"/>
      <c r="M92" s="20"/>
    </row>
    <row r="93" spans="1:13">
      <c r="A93" s="136" t="s">
        <v>25</v>
      </c>
      <c r="B93" s="136" t="s">
        <v>796</v>
      </c>
      <c r="C93" s="136"/>
      <c r="D93" s="68" t="s">
        <v>790</v>
      </c>
      <c r="E93" s="73">
        <f t="shared" ref="E93:J93" si="23">SUM(E107:E108)</f>
        <v>0</v>
      </c>
      <c r="F93" s="73">
        <f t="shared" si="23"/>
        <v>0</v>
      </c>
      <c r="G93" s="73">
        <f t="shared" si="23"/>
        <v>0</v>
      </c>
      <c r="H93" s="73">
        <f t="shared" si="23"/>
        <v>0</v>
      </c>
      <c r="I93" s="73">
        <f t="shared" si="23"/>
        <v>0</v>
      </c>
      <c r="J93" s="73">
        <f t="shared" si="23"/>
        <v>0</v>
      </c>
      <c r="L93" s="136"/>
      <c r="M93" s="20"/>
    </row>
    <row r="94" spans="1:13" hidden="1">
      <c r="A94" s="136"/>
      <c r="B94" s="136"/>
      <c r="C94" s="136" t="s">
        <v>197</v>
      </c>
      <c r="L94" s="136"/>
    </row>
    <row r="95" spans="1:13" hidden="1">
      <c r="A95" s="136"/>
      <c r="B95" s="136"/>
      <c r="C95" s="136" t="s">
        <v>200</v>
      </c>
      <c r="D95" s="136"/>
      <c r="E95" s="136"/>
      <c r="F95" s="136"/>
      <c r="G95" s="136"/>
      <c r="H95" s="136"/>
      <c r="I95" s="136"/>
      <c r="J95" s="136"/>
      <c r="K95" s="136"/>
      <c r="L95" s="136" t="s">
        <v>201</v>
      </c>
    </row>
    <row r="96" spans="1:13" hidden="1">
      <c r="A96" s="89"/>
      <c r="B96" s="89"/>
      <c r="C96" s="89"/>
      <c r="D96" s="89"/>
      <c r="E96" s="89"/>
      <c r="F96" s="89"/>
      <c r="G96" s="89"/>
      <c r="H96" s="89"/>
      <c r="I96" s="89"/>
      <c r="J96" s="89"/>
      <c r="L96" s="89"/>
      <c r="M96" s="20"/>
    </row>
    <row r="97" spans="1:14" hidden="1">
      <c r="A97" s="89"/>
      <c r="B97" s="89"/>
      <c r="C97" s="89"/>
      <c r="D97" s="89"/>
      <c r="E97" s="89"/>
      <c r="F97" s="89"/>
      <c r="G97" s="89"/>
      <c r="H97" s="89"/>
      <c r="I97" s="89"/>
      <c r="J97" s="89"/>
      <c r="L97" s="89"/>
      <c r="M97" s="20"/>
    </row>
    <row r="98" spans="1:14" hidden="1">
      <c r="A98" s="89"/>
      <c r="B98" s="89"/>
      <c r="C98" s="89"/>
      <c r="D98" s="89"/>
      <c r="E98" s="89"/>
      <c r="F98" s="89"/>
      <c r="G98" s="89"/>
      <c r="H98" s="89"/>
      <c r="I98" s="89"/>
      <c r="J98" s="89"/>
      <c r="L98" s="89"/>
      <c r="M98" s="20"/>
    </row>
    <row r="99" spans="1:14" hidden="1">
      <c r="A99" s="89"/>
      <c r="B99" s="89"/>
      <c r="C99" s="89"/>
      <c r="D99" s="89"/>
      <c r="E99" s="89"/>
      <c r="F99" s="89"/>
      <c r="G99" s="89"/>
      <c r="H99" s="89"/>
      <c r="I99" s="89"/>
      <c r="J99" s="89"/>
      <c r="L99" s="89"/>
      <c r="M99" s="20"/>
    </row>
    <row r="100" spans="1:14" hidden="1">
      <c r="A100" s="89"/>
      <c r="B100" s="89"/>
      <c r="C100" s="89"/>
      <c r="D100" s="89"/>
      <c r="E100" s="89"/>
      <c r="F100" s="89"/>
      <c r="G100" s="89"/>
      <c r="H100" s="89"/>
      <c r="I100" s="89"/>
      <c r="J100" s="89"/>
      <c r="L100" s="89"/>
      <c r="M100" s="20"/>
    </row>
    <row r="101" spans="1:14" hidden="1">
      <c r="A101" s="89"/>
      <c r="B101" s="89"/>
      <c r="C101" s="89"/>
      <c r="D101" s="89"/>
      <c r="E101" s="89"/>
      <c r="F101" s="89"/>
      <c r="G101" s="89"/>
      <c r="H101" s="89"/>
      <c r="I101" s="89"/>
      <c r="J101" s="89"/>
      <c r="L101" s="89"/>
      <c r="M101" s="20"/>
    </row>
    <row r="102" spans="1:14" hidden="1">
      <c r="A102" s="136"/>
      <c r="B102" s="136"/>
      <c r="C102" s="136" t="s">
        <v>59</v>
      </c>
      <c r="D102" s="136"/>
      <c r="E102" s="136"/>
      <c r="F102" s="136"/>
      <c r="G102" s="136"/>
      <c r="H102" s="136"/>
      <c r="I102" s="136"/>
      <c r="J102" s="136"/>
      <c r="K102" s="136"/>
      <c r="L102" s="136"/>
      <c r="M102" s="66"/>
      <c r="N102" s="20"/>
    </row>
    <row r="103" spans="1:14" hidden="1">
      <c r="A103" s="136"/>
      <c r="B103" s="136"/>
      <c r="C103" s="136"/>
      <c r="D103" s="136"/>
      <c r="E103" s="136"/>
      <c r="F103" s="136"/>
      <c r="G103" s="136"/>
      <c r="H103" s="136"/>
      <c r="I103" s="136"/>
      <c r="J103" s="136"/>
      <c r="K103" s="136"/>
      <c r="L103" s="136"/>
      <c r="M103" s="66"/>
      <c r="N103" s="20"/>
    </row>
    <row r="104" spans="1:14" hidden="1">
      <c r="A104" s="136"/>
      <c r="B104" s="136"/>
      <c r="C104" s="136"/>
      <c r="D104" s="136" t="s">
        <v>58</v>
      </c>
      <c r="E104" s="136" t="s">
        <v>886</v>
      </c>
      <c r="F104" s="136" t="s">
        <v>180</v>
      </c>
      <c r="G104" s="136" t="s">
        <v>178</v>
      </c>
      <c r="H104" s="136" t="s">
        <v>181</v>
      </c>
      <c r="I104" s="136" t="s">
        <v>179</v>
      </c>
      <c r="J104" s="136" t="s">
        <v>182</v>
      </c>
      <c r="K104" s="136"/>
      <c r="L104" s="136"/>
      <c r="M104" s="66"/>
      <c r="N104" s="20"/>
    </row>
    <row r="105" spans="1:14" hidden="1">
      <c r="A105" s="136"/>
      <c r="B105" s="136"/>
      <c r="C105" s="136" t="s">
        <v>198</v>
      </c>
      <c r="D105" s="136" t="s">
        <v>1463</v>
      </c>
      <c r="E105" s="136"/>
      <c r="F105" s="136"/>
      <c r="G105" s="136"/>
      <c r="H105" s="136"/>
      <c r="I105" s="136"/>
      <c r="J105" s="136"/>
      <c r="K105" s="136" t="s">
        <v>197</v>
      </c>
      <c r="L105" s="136" t="s">
        <v>199</v>
      </c>
      <c r="M105" s="66"/>
      <c r="N105" s="20"/>
    </row>
    <row r="106" spans="1:14" hidden="1">
      <c r="A106" s="136"/>
      <c r="B106" s="136"/>
      <c r="C106" s="136" t="s">
        <v>197</v>
      </c>
      <c r="D106" s="66"/>
      <c r="E106" s="66"/>
      <c r="F106" s="66"/>
      <c r="G106" s="66"/>
      <c r="H106" s="66"/>
      <c r="I106" s="66"/>
      <c r="J106" s="66"/>
      <c r="K106" s="66"/>
      <c r="L106" s="136"/>
      <c r="M106" s="66"/>
      <c r="N106" s="20"/>
    </row>
    <row r="107" spans="1:14">
      <c r="A107" s="136" t="s">
        <v>25</v>
      </c>
      <c r="B107" s="136" t="s">
        <v>796</v>
      </c>
      <c r="C107" s="95"/>
      <c r="D107" s="65"/>
      <c r="E107" s="72"/>
      <c r="F107" s="72"/>
      <c r="G107" s="72"/>
      <c r="H107" s="72"/>
      <c r="I107" s="73">
        <f>E107+G107</f>
        <v>0</v>
      </c>
      <c r="J107" s="73">
        <f>F107+H107</f>
        <v>0</v>
      </c>
      <c r="K107" s="66"/>
      <c r="L107" s="136"/>
      <c r="M107" s="66"/>
      <c r="N107" s="20"/>
    </row>
    <row r="108" spans="1:14" hidden="1">
      <c r="A108" s="136"/>
      <c r="B108" s="136"/>
      <c r="C108" s="136" t="s">
        <v>197</v>
      </c>
      <c r="D108" s="66"/>
      <c r="E108" s="66"/>
      <c r="F108" s="66"/>
      <c r="G108" s="66"/>
      <c r="H108" s="66"/>
      <c r="I108" s="66"/>
      <c r="J108" s="66"/>
      <c r="K108" s="66"/>
      <c r="L108" s="136"/>
      <c r="M108" s="66"/>
      <c r="N108" s="20"/>
    </row>
    <row r="109" spans="1:14" hidden="1">
      <c r="A109" s="136"/>
      <c r="B109" s="136"/>
      <c r="C109" s="136" t="s">
        <v>200</v>
      </c>
      <c r="D109" s="136"/>
      <c r="E109" s="136"/>
      <c r="F109" s="136"/>
      <c r="G109" s="136"/>
      <c r="H109" s="136"/>
      <c r="I109" s="136"/>
      <c r="J109" s="136"/>
      <c r="K109" s="136"/>
      <c r="L109" s="136" t="s">
        <v>201</v>
      </c>
      <c r="M109" s="66"/>
      <c r="N109" s="20"/>
    </row>
    <row r="110" spans="1:14" hidden="1">
      <c r="A110" s="89"/>
      <c r="B110" s="89"/>
      <c r="C110" s="89"/>
      <c r="D110" s="89"/>
      <c r="E110" s="89"/>
      <c r="F110" s="89"/>
      <c r="G110" s="89"/>
      <c r="H110" s="89"/>
      <c r="I110" s="89"/>
      <c r="J110" s="89"/>
      <c r="L110" s="89"/>
      <c r="M110" s="20"/>
    </row>
    <row r="111" spans="1:14" hidden="1">
      <c r="A111" s="89"/>
      <c r="B111" s="89"/>
      <c r="C111" s="89"/>
      <c r="D111" s="89"/>
      <c r="E111" s="89"/>
      <c r="F111" s="89"/>
      <c r="G111" s="89"/>
      <c r="H111" s="89"/>
      <c r="I111" s="89"/>
      <c r="J111" s="89"/>
      <c r="L111" s="89"/>
      <c r="M111" s="20"/>
    </row>
    <row r="112" spans="1:14" hidden="1">
      <c r="A112" s="89"/>
      <c r="B112" s="89"/>
      <c r="C112" s="89"/>
      <c r="D112" s="89"/>
      <c r="E112" s="89"/>
      <c r="F112" s="89"/>
      <c r="G112" s="89"/>
      <c r="H112" s="89"/>
      <c r="I112" s="89"/>
      <c r="J112" s="89"/>
      <c r="L112" s="89"/>
      <c r="M112" s="20"/>
    </row>
    <row r="113" spans="1:13" hidden="1">
      <c r="A113" s="89"/>
      <c r="B113" s="89"/>
      <c r="C113" s="89"/>
      <c r="D113" s="89"/>
      <c r="E113" s="89"/>
      <c r="F113" s="89"/>
      <c r="G113" s="89"/>
      <c r="H113" s="89"/>
      <c r="I113" s="89"/>
      <c r="J113" s="89"/>
      <c r="L113" s="89"/>
      <c r="M113" s="20"/>
    </row>
    <row r="114" spans="1:13" hidden="1">
      <c r="A114" s="136"/>
      <c r="B114" s="136"/>
      <c r="C114" s="136" t="s">
        <v>1199</v>
      </c>
      <c r="D114" s="136"/>
      <c r="E114" s="136"/>
      <c r="F114" s="136"/>
      <c r="G114" s="136"/>
      <c r="H114" s="136"/>
      <c r="I114" s="136"/>
      <c r="J114" s="136"/>
      <c r="K114" s="136"/>
      <c r="L114" s="136"/>
      <c r="M114" s="20"/>
    </row>
    <row r="115" spans="1:13" hidden="1">
      <c r="A115" s="136"/>
      <c r="B115" s="136"/>
      <c r="C115" s="136"/>
      <c r="D115" s="136"/>
      <c r="E115" s="136"/>
      <c r="F115" s="136"/>
      <c r="G115" s="136"/>
      <c r="H115" s="136"/>
      <c r="I115" s="136"/>
      <c r="J115" s="136"/>
      <c r="K115" s="136"/>
      <c r="L115" s="136"/>
      <c r="M115" s="20"/>
    </row>
    <row r="116" spans="1:13" hidden="1">
      <c r="A116" s="136"/>
      <c r="B116" s="136"/>
      <c r="C116" s="136"/>
      <c r="D116" s="136"/>
      <c r="E116" s="136" t="s">
        <v>886</v>
      </c>
      <c r="F116" s="136" t="s">
        <v>180</v>
      </c>
      <c r="G116" s="136" t="s">
        <v>178</v>
      </c>
      <c r="H116" s="136" t="s">
        <v>181</v>
      </c>
      <c r="I116" s="136" t="s">
        <v>179</v>
      </c>
      <c r="J116" s="136" t="s">
        <v>182</v>
      </c>
      <c r="K116" s="136"/>
      <c r="L116" s="136"/>
      <c r="M116" s="20"/>
    </row>
    <row r="117" spans="1:13" hidden="1">
      <c r="A117" s="136"/>
      <c r="B117" s="136"/>
      <c r="C117" s="136" t="s">
        <v>198</v>
      </c>
      <c r="D117" s="136" t="s">
        <v>202</v>
      </c>
      <c r="E117" s="136"/>
      <c r="F117" s="136"/>
      <c r="G117" s="136"/>
      <c r="H117" s="136"/>
      <c r="I117" s="136"/>
      <c r="J117" s="136"/>
      <c r="K117" s="136" t="s">
        <v>197</v>
      </c>
      <c r="L117" s="136" t="s">
        <v>199</v>
      </c>
      <c r="M117" s="20"/>
    </row>
    <row r="118" spans="1:13" hidden="1">
      <c r="A118" s="136"/>
      <c r="B118" s="136"/>
      <c r="C118" s="136" t="s">
        <v>202</v>
      </c>
      <c r="D118" s="161" t="s">
        <v>1587</v>
      </c>
      <c r="E118" s="162"/>
      <c r="F118" s="162"/>
      <c r="G118" s="162"/>
      <c r="H118" s="162"/>
      <c r="I118" s="162"/>
      <c r="J118" s="163"/>
      <c r="K118" s="66"/>
      <c r="L118" s="136"/>
      <c r="M118" s="20"/>
    </row>
    <row r="119" spans="1:13" ht="15" hidden="1" customHeight="1">
      <c r="A119" s="136"/>
      <c r="B119" s="136"/>
      <c r="C119" s="136" t="s">
        <v>202</v>
      </c>
      <c r="D119" s="159" t="s">
        <v>1351</v>
      </c>
      <c r="E119" s="154" t="s">
        <v>811</v>
      </c>
      <c r="F119" s="155"/>
      <c r="G119" s="154" t="s">
        <v>420</v>
      </c>
      <c r="H119" s="155"/>
      <c r="I119" s="154" t="s">
        <v>421</v>
      </c>
      <c r="J119" s="155"/>
      <c r="K119" s="20"/>
      <c r="L119" s="136"/>
      <c r="M119" s="20"/>
    </row>
    <row r="120" spans="1:13" hidden="1">
      <c r="A120" s="136"/>
      <c r="B120" s="136"/>
      <c r="C120" s="136" t="s">
        <v>202</v>
      </c>
      <c r="D120" s="160"/>
      <c r="E120" s="23" t="s">
        <v>813</v>
      </c>
      <c r="F120" s="23" t="s">
        <v>814</v>
      </c>
      <c r="G120" s="23" t="s">
        <v>813</v>
      </c>
      <c r="H120" s="23" t="s">
        <v>814</v>
      </c>
      <c r="I120" s="23" t="s">
        <v>813</v>
      </c>
      <c r="J120" s="23" t="s">
        <v>814</v>
      </c>
      <c r="K120" s="20"/>
      <c r="L120" s="136"/>
      <c r="M120" s="20"/>
    </row>
    <row r="121" spans="1:13" hidden="1">
      <c r="A121" s="136"/>
      <c r="B121" s="136"/>
      <c r="C121" s="136" t="s">
        <v>197</v>
      </c>
      <c r="L121" s="136"/>
      <c r="M121" s="20"/>
    </row>
    <row r="122" spans="1:13">
      <c r="A122" s="136" t="s">
        <v>24</v>
      </c>
      <c r="B122" s="136"/>
      <c r="C122" s="136"/>
      <c r="D122" s="21" t="s">
        <v>244</v>
      </c>
      <c r="E122" s="73">
        <f t="shared" ref="E122:J122" si="24">E123+E158</f>
        <v>0</v>
      </c>
      <c r="F122" s="73">
        <f t="shared" si="24"/>
        <v>0</v>
      </c>
      <c r="G122" s="73">
        <f t="shared" si="24"/>
        <v>0</v>
      </c>
      <c r="H122" s="73">
        <f t="shared" si="24"/>
        <v>0</v>
      </c>
      <c r="I122" s="73">
        <f t="shared" si="24"/>
        <v>0</v>
      </c>
      <c r="J122" s="73">
        <f t="shared" si="24"/>
        <v>0</v>
      </c>
      <c r="L122" s="136"/>
      <c r="M122" s="20"/>
    </row>
    <row r="123" spans="1:13">
      <c r="A123" s="136" t="s">
        <v>24</v>
      </c>
      <c r="B123" s="136" t="s">
        <v>177</v>
      </c>
      <c r="C123" s="136"/>
      <c r="D123" s="21" t="s">
        <v>515</v>
      </c>
      <c r="E123" s="73">
        <f t="shared" ref="E123:J123" si="25">E124+E125+E126+E127+E128+E129</f>
        <v>0</v>
      </c>
      <c r="F123" s="73">
        <f t="shared" si="25"/>
        <v>0</v>
      </c>
      <c r="G123" s="73">
        <f t="shared" si="25"/>
        <v>0</v>
      </c>
      <c r="H123" s="73">
        <f t="shared" si="25"/>
        <v>0</v>
      </c>
      <c r="I123" s="73">
        <f t="shared" si="25"/>
        <v>0</v>
      </c>
      <c r="J123" s="73">
        <f t="shared" si="25"/>
        <v>0</v>
      </c>
      <c r="L123" s="136"/>
      <c r="M123" s="20"/>
    </row>
    <row r="124" spans="1:13">
      <c r="A124" s="136" t="s">
        <v>24</v>
      </c>
      <c r="B124" s="136" t="s">
        <v>940</v>
      </c>
      <c r="C124" s="136"/>
      <c r="D124" s="92" t="s">
        <v>1211</v>
      </c>
      <c r="E124" s="72"/>
      <c r="F124" s="72"/>
      <c r="G124" s="72"/>
      <c r="H124" s="72"/>
      <c r="I124" s="73">
        <f t="shared" ref="I124:J128" si="26">E124+G124</f>
        <v>0</v>
      </c>
      <c r="J124" s="73">
        <f t="shared" si="26"/>
        <v>0</v>
      </c>
      <c r="L124" s="136"/>
      <c r="M124" s="20"/>
    </row>
    <row r="125" spans="1:13">
      <c r="A125" s="136" t="s">
        <v>24</v>
      </c>
      <c r="B125" s="136" t="s">
        <v>45</v>
      </c>
      <c r="C125" s="136"/>
      <c r="D125" s="68" t="s">
        <v>791</v>
      </c>
      <c r="E125" s="72"/>
      <c r="F125" s="72"/>
      <c r="G125" s="72"/>
      <c r="H125" s="72"/>
      <c r="I125" s="73">
        <f t="shared" si="26"/>
        <v>0</v>
      </c>
      <c r="J125" s="73">
        <f t="shared" si="26"/>
        <v>0</v>
      </c>
      <c r="L125" s="136"/>
      <c r="M125" s="20"/>
    </row>
    <row r="126" spans="1:13">
      <c r="A126" s="136" t="s">
        <v>24</v>
      </c>
      <c r="B126" s="136" t="s">
        <v>220</v>
      </c>
      <c r="C126" s="136"/>
      <c r="D126" s="68" t="s">
        <v>792</v>
      </c>
      <c r="E126" s="72"/>
      <c r="F126" s="72"/>
      <c r="G126" s="72"/>
      <c r="H126" s="72"/>
      <c r="I126" s="73">
        <f t="shared" si="26"/>
        <v>0</v>
      </c>
      <c r="J126" s="73">
        <f t="shared" si="26"/>
        <v>0</v>
      </c>
      <c r="L126" s="136"/>
      <c r="M126" s="20"/>
    </row>
    <row r="127" spans="1:13">
      <c r="A127" s="136" t="s">
        <v>24</v>
      </c>
      <c r="B127" s="136" t="s">
        <v>0</v>
      </c>
      <c r="C127" s="136"/>
      <c r="D127" s="68" t="s">
        <v>793</v>
      </c>
      <c r="E127" s="72"/>
      <c r="F127" s="72"/>
      <c r="G127" s="72"/>
      <c r="H127" s="72"/>
      <c r="I127" s="73">
        <f t="shared" si="26"/>
        <v>0</v>
      </c>
      <c r="J127" s="73">
        <f t="shared" si="26"/>
        <v>0</v>
      </c>
      <c r="L127" s="136"/>
      <c r="M127" s="20"/>
    </row>
    <row r="128" spans="1:13">
      <c r="A128" s="136" t="s">
        <v>24</v>
      </c>
      <c r="B128" s="136" t="s">
        <v>1451</v>
      </c>
      <c r="C128" s="136"/>
      <c r="D128" s="68" t="s">
        <v>794</v>
      </c>
      <c r="E128" s="72"/>
      <c r="F128" s="72"/>
      <c r="G128" s="72"/>
      <c r="H128" s="72"/>
      <c r="I128" s="73">
        <f t="shared" si="26"/>
        <v>0</v>
      </c>
      <c r="J128" s="73">
        <f t="shared" si="26"/>
        <v>0</v>
      </c>
      <c r="L128" s="136"/>
      <c r="M128" s="20"/>
    </row>
    <row r="129" spans="1:14">
      <c r="A129" s="136" t="s">
        <v>24</v>
      </c>
      <c r="B129" s="136" t="s">
        <v>1452</v>
      </c>
      <c r="C129" s="136"/>
      <c r="D129" s="68" t="s">
        <v>1396</v>
      </c>
      <c r="E129" s="73">
        <f t="shared" ref="E129:J129" si="27">SUM(E143:E144)</f>
        <v>0</v>
      </c>
      <c r="F129" s="73">
        <f t="shared" si="27"/>
        <v>0</v>
      </c>
      <c r="G129" s="73">
        <f t="shared" si="27"/>
        <v>0</v>
      </c>
      <c r="H129" s="73">
        <f t="shared" si="27"/>
        <v>0</v>
      </c>
      <c r="I129" s="73">
        <f t="shared" si="27"/>
        <v>0</v>
      </c>
      <c r="J129" s="73">
        <f t="shared" si="27"/>
        <v>0</v>
      </c>
      <c r="L129" s="136"/>
      <c r="M129" s="20"/>
    </row>
    <row r="130" spans="1:14" hidden="1">
      <c r="A130" s="136"/>
      <c r="B130" s="136"/>
      <c r="C130" s="136" t="s">
        <v>197</v>
      </c>
      <c r="L130" s="136"/>
    </row>
    <row r="131" spans="1:14" hidden="1">
      <c r="A131" s="136"/>
      <c r="B131" s="136"/>
      <c r="C131" s="136" t="s">
        <v>200</v>
      </c>
      <c r="D131" s="136"/>
      <c r="E131" s="136"/>
      <c r="F131" s="136"/>
      <c r="G131" s="136"/>
      <c r="H131" s="136"/>
      <c r="I131" s="136"/>
      <c r="J131" s="136"/>
      <c r="K131" s="136"/>
      <c r="L131" s="136" t="s">
        <v>201</v>
      </c>
    </row>
    <row r="132" spans="1:14" hidden="1">
      <c r="A132" s="89"/>
      <c r="B132" s="89"/>
      <c r="C132" s="89"/>
      <c r="D132" s="89"/>
      <c r="E132" s="89"/>
      <c r="F132" s="89"/>
      <c r="G132" s="89"/>
      <c r="H132" s="89"/>
      <c r="I132" s="89"/>
      <c r="J132" s="89"/>
      <c r="L132" s="89"/>
      <c r="M132" s="20"/>
    </row>
    <row r="133" spans="1:14" hidden="1">
      <c r="A133" s="89"/>
      <c r="B133" s="89"/>
      <c r="C133" s="89"/>
      <c r="D133" s="89"/>
      <c r="E133" s="89"/>
      <c r="F133" s="89"/>
      <c r="G133" s="89"/>
      <c r="H133" s="89"/>
      <c r="I133" s="89"/>
      <c r="J133" s="89"/>
      <c r="L133" s="89"/>
      <c r="M133" s="20"/>
    </row>
    <row r="134" spans="1:14" hidden="1">
      <c r="A134" s="89"/>
      <c r="B134" s="89"/>
      <c r="C134" s="89"/>
      <c r="D134" s="89"/>
      <c r="E134" s="89"/>
      <c r="F134" s="89"/>
      <c r="G134" s="89"/>
      <c r="H134" s="89"/>
      <c r="I134" s="89"/>
      <c r="J134" s="89"/>
      <c r="L134" s="89"/>
      <c r="M134" s="20"/>
    </row>
    <row r="135" spans="1:14" hidden="1">
      <c r="A135" s="89"/>
      <c r="B135" s="89"/>
      <c r="C135" s="89"/>
      <c r="D135" s="89"/>
      <c r="E135" s="89"/>
      <c r="F135" s="89"/>
      <c r="G135" s="89"/>
      <c r="H135" s="89"/>
      <c r="I135" s="89"/>
      <c r="J135" s="89"/>
      <c r="L135" s="89"/>
      <c r="M135" s="20"/>
    </row>
    <row r="136" spans="1:14" hidden="1">
      <c r="A136" s="89"/>
      <c r="B136" s="89"/>
      <c r="C136" s="89"/>
      <c r="D136" s="89"/>
      <c r="E136" s="89"/>
      <c r="F136" s="89"/>
      <c r="G136" s="89"/>
      <c r="H136" s="89"/>
      <c r="I136" s="89"/>
      <c r="J136" s="89"/>
      <c r="L136" s="89"/>
      <c r="M136" s="20"/>
    </row>
    <row r="137" spans="1:14" hidden="1">
      <c r="A137" s="89"/>
      <c r="B137" s="89"/>
      <c r="C137" s="89"/>
      <c r="D137" s="89"/>
      <c r="E137" s="89"/>
      <c r="F137" s="89"/>
      <c r="G137" s="89"/>
      <c r="H137" s="89"/>
      <c r="I137" s="89"/>
      <c r="J137" s="89"/>
      <c r="L137" s="89"/>
      <c r="M137" s="20"/>
    </row>
    <row r="138" spans="1:14" hidden="1">
      <c r="A138" s="136"/>
      <c r="B138" s="136"/>
      <c r="C138" s="136" t="s">
        <v>60</v>
      </c>
      <c r="D138" s="136"/>
      <c r="E138" s="136"/>
      <c r="F138" s="136"/>
      <c r="G138" s="136"/>
      <c r="H138" s="136"/>
      <c r="I138" s="136"/>
      <c r="J138" s="136"/>
      <c r="K138" s="136"/>
      <c r="L138" s="136"/>
      <c r="M138" s="66"/>
      <c r="N138" s="20"/>
    </row>
    <row r="139" spans="1:14" hidden="1">
      <c r="A139" s="136"/>
      <c r="B139" s="136"/>
      <c r="C139" s="136"/>
      <c r="D139" s="136"/>
      <c r="E139" s="136"/>
      <c r="F139" s="136"/>
      <c r="G139" s="136"/>
      <c r="H139" s="136"/>
      <c r="I139" s="136"/>
      <c r="J139" s="136"/>
      <c r="K139" s="136"/>
      <c r="L139" s="136"/>
      <c r="M139" s="66"/>
      <c r="N139" s="20"/>
    </row>
    <row r="140" spans="1:14" hidden="1">
      <c r="A140" s="136"/>
      <c r="B140" s="136"/>
      <c r="C140" s="136"/>
      <c r="D140" s="136" t="s">
        <v>58</v>
      </c>
      <c r="E140" s="136" t="s">
        <v>886</v>
      </c>
      <c r="F140" s="136" t="s">
        <v>180</v>
      </c>
      <c r="G140" s="136" t="s">
        <v>178</v>
      </c>
      <c r="H140" s="136" t="s">
        <v>181</v>
      </c>
      <c r="I140" s="136" t="s">
        <v>179</v>
      </c>
      <c r="J140" s="136" t="s">
        <v>182</v>
      </c>
      <c r="K140" s="136"/>
      <c r="L140" s="136"/>
      <c r="M140" s="66"/>
      <c r="N140" s="20"/>
    </row>
    <row r="141" spans="1:14" hidden="1">
      <c r="A141" s="136"/>
      <c r="B141" s="136"/>
      <c r="C141" s="136" t="s">
        <v>198</v>
      </c>
      <c r="D141" s="136" t="s">
        <v>1463</v>
      </c>
      <c r="E141" s="136"/>
      <c r="F141" s="136"/>
      <c r="G141" s="136"/>
      <c r="H141" s="136"/>
      <c r="I141" s="136"/>
      <c r="J141" s="136"/>
      <c r="K141" s="136" t="s">
        <v>197</v>
      </c>
      <c r="L141" s="136" t="s">
        <v>199</v>
      </c>
      <c r="M141" s="66"/>
      <c r="N141" s="20"/>
    </row>
    <row r="142" spans="1:14" hidden="1">
      <c r="A142" s="136"/>
      <c r="B142" s="136"/>
      <c r="C142" s="136" t="s">
        <v>197</v>
      </c>
      <c r="D142" s="66"/>
      <c r="E142" s="66"/>
      <c r="F142" s="66"/>
      <c r="G142" s="66"/>
      <c r="H142" s="66"/>
      <c r="I142" s="66"/>
      <c r="J142" s="66"/>
      <c r="K142" s="66"/>
      <c r="L142" s="136"/>
      <c r="M142" s="66"/>
      <c r="N142" s="20"/>
    </row>
    <row r="143" spans="1:14">
      <c r="A143" s="136" t="s">
        <v>24</v>
      </c>
      <c r="B143" s="136" t="s">
        <v>1452</v>
      </c>
      <c r="C143" s="95"/>
      <c r="D143" s="65"/>
      <c r="E143" s="72"/>
      <c r="F143" s="72"/>
      <c r="G143" s="72"/>
      <c r="H143" s="72"/>
      <c r="I143" s="73">
        <f>E143+G143</f>
        <v>0</v>
      </c>
      <c r="J143" s="73">
        <f>F143+H143</f>
        <v>0</v>
      </c>
      <c r="K143" s="66"/>
      <c r="L143" s="136"/>
      <c r="M143" s="66"/>
      <c r="N143" s="20"/>
    </row>
    <row r="144" spans="1:14" hidden="1">
      <c r="A144" s="136"/>
      <c r="B144" s="136"/>
      <c r="C144" s="136" t="s">
        <v>197</v>
      </c>
      <c r="D144" s="66"/>
      <c r="E144" s="66"/>
      <c r="F144" s="66"/>
      <c r="G144" s="66"/>
      <c r="H144" s="66"/>
      <c r="I144" s="66"/>
      <c r="J144" s="66"/>
      <c r="K144" s="66"/>
      <c r="L144" s="136"/>
      <c r="M144" s="66"/>
      <c r="N144" s="20"/>
    </row>
    <row r="145" spans="1:14" hidden="1">
      <c r="A145" s="136"/>
      <c r="B145" s="136"/>
      <c r="C145" s="136" t="s">
        <v>200</v>
      </c>
      <c r="D145" s="136"/>
      <c r="E145" s="136"/>
      <c r="F145" s="136"/>
      <c r="G145" s="136"/>
      <c r="H145" s="136"/>
      <c r="I145" s="136"/>
      <c r="J145" s="136"/>
      <c r="K145" s="136"/>
      <c r="L145" s="136" t="s">
        <v>201</v>
      </c>
      <c r="M145" s="66"/>
      <c r="N145" s="20"/>
    </row>
    <row r="146" spans="1:14" hidden="1">
      <c r="A146" s="89"/>
      <c r="B146" s="89"/>
      <c r="C146" s="89"/>
      <c r="D146" s="89"/>
      <c r="E146" s="89"/>
      <c r="F146" s="89"/>
      <c r="G146" s="89"/>
      <c r="H146" s="89"/>
      <c r="I146" s="89"/>
      <c r="J146" s="89"/>
      <c r="L146" s="89"/>
      <c r="M146" s="20"/>
    </row>
    <row r="147" spans="1:14" hidden="1">
      <c r="A147" s="89"/>
      <c r="B147" s="89"/>
      <c r="C147" s="89"/>
      <c r="D147" s="89"/>
      <c r="E147" s="89"/>
      <c r="F147" s="89"/>
      <c r="G147" s="89"/>
      <c r="H147" s="89"/>
      <c r="I147" s="89"/>
      <c r="J147" s="89"/>
      <c r="L147" s="89"/>
      <c r="M147" s="20"/>
    </row>
    <row r="148" spans="1:14" hidden="1">
      <c r="A148" s="89"/>
      <c r="B148" s="89"/>
      <c r="C148" s="89"/>
      <c r="D148" s="89"/>
      <c r="E148" s="89"/>
      <c r="F148" s="89"/>
      <c r="G148" s="89"/>
      <c r="H148" s="89"/>
      <c r="I148" s="89"/>
      <c r="J148" s="89"/>
      <c r="L148" s="89"/>
      <c r="M148" s="20"/>
    </row>
    <row r="149" spans="1:14" hidden="1">
      <c r="A149" s="89"/>
      <c r="B149" s="89"/>
      <c r="C149" s="89"/>
      <c r="D149" s="89"/>
      <c r="E149" s="89"/>
      <c r="F149" s="89"/>
      <c r="G149" s="89"/>
      <c r="H149" s="89"/>
      <c r="I149" s="89"/>
      <c r="J149" s="89"/>
      <c r="L149" s="89"/>
      <c r="M149" s="20"/>
    </row>
    <row r="150" spans="1:14" hidden="1">
      <c r="A150" s="136"/>
      <c r="B150" s="136"/>
      <c r="C150" s="136" t="s">
        <v>1200</v>
      </c>
      <c r="D150" s="136"/>
      <c r="E150" s="136"/>
      <c r="F150" s="136"/>
      <c r="G150" s="136"/>
      <c r="H150" s="136"/>
      <c r="I150" s="136"/>
      <c r="J150" s="136"/>
      <c r="K150" s="136"/>
      <c r="L150" s="136"/>
      <c r="M150" s="20"/>
    </row>
    <row r="151" spans="1:14" hidden="1">
      <c r="A151" s="136"/>
      <c r="B151" s="136"/>
      <c r="C151" s="136"/>
      <c r="D151" s="136"/>
      <c r="E151" s="136"/>
      <c r="F151" s="136"/>
      <c r="G151" s="136"/>
      <c r="H151" s="136"/>
      <c r="I151" s="136"/>
      <c r="J151" s="136"/>
      <c r="K151" s="136"/>
      <c r="L151" s="136"/>
      <c r="M151" s="20"/>
    </row>
    <row r="152" spans="1:14" hidden="1">
      <c r="A152" s="136"/>
      <c r="B152" s="136"/>
      <c r="C152" s="136"/>
      <c r="D152" s="136"/>
      <c r="E152" s="136" t="s">
        <v>886</v>
      </c>
      <c r="F152" s="136" t="s">
        <v>180</v>
      </c>
      <c r="G152" s="136" t="s">
        <v>178</v>
      </c>
      <c r="H152" s="136" t="s">
        <v>181</v>
      </c>
      <c r="I152" s="136" t="s">
        <v>179</v>
      </c>
      <c r="J152" s="136" t="s">
        <v>182</v>
      </c>
      <c r="K152" s="136"/>
      <c r="L152" s="136"/>
      <c r="M152" s="20"/>
    </row>
    <row r="153" spans="1:14" hidden="1">
      <c r="A153" s="136"/>
      <c r="B153" s="136"/>
      <c r="C153" s="136" t="s">
        <v>198</v>
      </c>
      <c r="D153" s="136" t="s">
        <v>202</v>
      </c>
      <c r="E153" s="136"/>
      <c r="F153" s="136"/>
      <c r="G153" s="136"/>
      <c r="H153" s="136"/>
      <c r="I153" s="136"/>
      <c r="J153" s="136"/>
      <c r="K153" s="136" t="s">
        <v>197</v>
      </c>
      <c r="L153" s="136" t="s">
        <v>199</v>
      </c>
      <c r="M153" s="20"/>
    </row>
    <row r="154" spans="1:14" hidden="1">
      <c r="A154" s="136"/>
      <c r="B154" s="136"/>
      <c r="C154" s="136" t="s">
        <v>202</v>
      </c>
      <c r="D154" s="161" t="s">
        <v>1587</v>
      </c>
      <c r="E154" s="162"/>
      <c r="F154" s="162"/>
      <c r="G154" s="162"/>
      <c r="H154" s="162"/>
      <c r="I154" s="162"/>
      <c r="J154" s="163"/>
      <c r="K154" s="66"/>
      <c r="L154" s="136"/>
      <c r="M154" s="20"/>
    </row>
    <row r="155" spans="1:14" ht="15" hidden="1" customHeight="1">
      <c r="A155" s="136"/>
      <c r="B155" s="136"/>
      <c r="C155" s="136" t="s">
        <v>202</v>
      </c>
      <c r="D155" s="159" t="s">
        <v>1351</v>
      </c>
      <c r="E155" s="154" t="s">
        <v>811</v>
      </c>
      <c r="F155" s="155"/>
      <c r="G155" s="154" t="s">
        <v>420</v>
      </c>
      <c r="H155" s="155"/>
      <c r="I155" s="154" t="s">
        <v>421</v>
      </c>
      <c r="J155" s="155"/>
      <c r="K155" s="20"/>
      <c r="L155" s="136"/>
      <c r="M155" s="20"/>
    </row>
    <row r="156" spans="1:14" hidden="1">
      <c r="A156" s="136"/>
      <c r="B156" s="136"/>
      <c r="C156" s="136" t="s">
        <v>202</v>
      </c>
      <c r="D156" s="160"/>
      <c r="E156" s="23" t="s">
        <v>813</v>
      </c>
      <c r="F156" s="23" t="s">
        <v>814</v>
      </c>
      <c r="G156" s="23" t="s">
        <v>813</v>
      </c>
      <c r="H156" s="23" t="s">
        <v>814</v>
      </c>
      <c r="I156" s="23" t="s">
        <v>813</v>
      </c>
      <c r="J156" s="23" t="s">
        <v>814</v>
      </c>
      <c r="K156" s="20"/>
      <c r="L156" s="136"/>
      <c r="M156" s="20"/>
    </row>
    <row r="157" spans="1:14" hidden="1">
      <c r="A157" s="136"/>
      <c r="B157" s="136"/>
      <c r="C157" s="136" t="s">
        <v>197</v>
      </c>
      <c r="L157" s="136"/>
      <c r="M157" s="20"/>
    </row>
    <row r="158" spans="1:14">
      <c r="A158" s="136" t="s">
        <v>24</v>
      </c>
      <c r="B158" s="136" t="s">
        <v>1453</v>
      </c>
      <c r="C158" s="136"/>
      <c r="D158" s="21" t="s">
        <v>516</v>
      </c>
      <c r="E158" s="73">
        <f t="shared" ref="E158:J158" si="28">E159+E160+E161+E162+E163+E164</f>
        <v>0</v>
      </c>
      <c r="F158" s="73">
        <f t="shared" si="28"/>
        <v>0</v>
      </c>
      <c r="G158" s="73">
        <f t="shared" si="28"/>
        <v>0</v>
      </c>
      <c r="H158" s="73">
        <f t="shared" si="28"/>
        <v>0</v>
      </c>
      <c r="I158" s="73">
        <f t="shared" si="28"/>
        <v>0</v>
      </c>
      <c r="J158" s="73">
        <f t="shared" si="28"/>
        <v>0</v>
      </c>
      <c r="L158" s="136"/>
      <c r="M158" s="20"/>
    </row>
    <row r="159" spans="1:14">
      <c r="A159" s="136" t="s">
        <v>24</v>
      </c>
      <c r="B159" s="136" t="s">
        <v>46</v>
      </c>
      <c r="C159" s="136"/>
      <c r="D159" s="68" t="s">
        <v>795</v>
      </c>
      <c r="E159" s="72"/>
      <c r="F159" s="72"/>
      <c r="G159" s="72"/>
      <c r="H159" s="72"/>
      <c r="I159" s="73">
        <f t="shared" ref="I159:J163" si="29">E159+G159</f>
        <v>0</v>
      </c>
      <c r="J159" s="73">
        <f t="shared" si="29"/>
        <v>0</v>
      </c>
      <c r="L159" s="136"/>
      <c r="M159" s="20"/>
    </row>
    <row r="160" spans="1:14">
      <c r="A160" s="136" t="s">
        <v>24</v>
      </c>
      <c r="B160" s="136" t="s">
        <v>47</v>
      </c>
      <c r="C160" s="136"/>
      <c r="D160" s="68" t="s">
        <v>1218</v>
      </c>
      <c r="E160" s="72"/>
      <c r="F160" s="72"/>
      <c r="G160" s="72"/>
      <c r="H160" s="72"/>
      <c r="I160" s="73">
        <f t="shared" si="29"/>
        <v>0</v>
      </c>
      <c r="J160" s="73">
        <f t="shared" si="29"/>
        <v>0</v>
      </c>
      <c r="L160" s="136"/>
      <c r="M160" s="20"/>
    </row>
    <row r="161" spans="1:14">
      <c r="A161" s="136" t="s">
        <v>24</v>
      </c>
      <c r="B161" s="136" t="s">
        <v>955</v>
      </c>
      <c r="C161" s="136"/>
      <c r="D161" s="68" t="s">
        <v>246</v>
      </c>
      <c r="E161" s="72"/>
      <c r="F161" s="72"/>
      <c r="G161" s="72"/>
      <c r="H161" s="72"/>
      <c r="I161" s="73">
        <f t="shared" si="29"/>
        <v>0</v>
      </c>
      <c r="J161" s="73">
        <f t="shared" si="29"/>
        <v>0</v>
      </c>
      <c r="L161" s="136"/>
      <c r="M161" s="20"/>
    </row>
    <row r="162" spans="1:14">
      <c r="A162" s="136" t="s">
        <v>24</v>
      </c>
      <c r="B162" s="136" t="s">
        <v>1100</v>
      </c>
      <c r="C162" s="136"/>
      <c r="D162" s="68" t="s">
        <v>1219</v>
      </c>
      <c r="E162" s="72"/>
      <c r="F162" s="72"/>
      <c r="G162" s="72"/>
      <c r="H162" s="72"/>
      <c r="I162" s="73">
        <f t="shared" si="29"/>
        <v>0</v>
      </c>
      <c r="J162" s="73">
        <f t="shared" si="29"/>
        <v>0</v>
      </c>
      <c r="L162" s="136"/>
      <c r="M162" s="20"/>
    </row>
    <row r="163" spans="1:14">
      <c r="A163" s="136" t="s">
        <v>24</v>
      </c>
      <c r="B163" s="136" t="s">
        <v>734</v>
      </c>
      <c r="C163" s="136"/>
      <c r="D163" s="68" t="s">
        <v>1220</v>
      </c>
      <c r="E163" s="72"/>
      <c r="F163" s="72"/>
      <c r="G163" s="72"/>
      <c r="H163" s="72"/>
      <c r="I163" s="73">
        <f t="shared" si="29"/>
        <v>0</v>
      </c>
      <c r="J163" s="73">
        <f t="shared" si="29"/>
        <v>0</v>
      </c>
      <c r="L163" s="136"/>
      <c r="M163" s="20"/>
    </row>
    <row r="164" spans="1:14">
      <c r="A164" s="136" t="s">
        <v>24</v>
      </c>
      <c r="B164" s="136" t="s">
        <v>796</v>
      </c>
      <c r="C164" s="136"/>
      <c r="D164" s="68" t="s">
        <v>1397</v>
      </c>
      <c r="E164" s="73">
        <f t="shared" ref="E164:J164" si="30">SUM(E177:E178)</f>
        <v>0</v>
      </c>
      <c r="F164" s="73">
        <f t="shared" si="30"/>
        <v>0</v>
      </c>
      <c r="G164" s="73">
        <f t="shared" si="30"/>
        <v>0</v>
      </c>
      <c r="H164" s="73">
        <f t="shared" si="30"/>
        <v>0</v>
      </c>
      <c r="I164" s="73">
        <f t="shared" si="30"/>
        <v>0</v>
      </c>
      <c r="J164" s="73">
        <f t="shared" si="30"/>
        <v>0</v>
      </c>
      <c r="L164" s="136"/>
      <c r="M164" s="20"/>
    </row>
    <row r="165" spans="1:14" hidden="1">
      <c r="A165" s="136"/>
      <c r="B165" s="136"/>
      <c r="C165" s="136" t="s">
        <v>197</v>
      </c>
      <c r="L165" s="136"/>
    </row>
    <row r="166" spans="1:14" hidden="1">
      <c r="A166" s="136"/>
      <c r="B166" s="136"/>
      <c r="C166" s="136" t="s">
        <v>200</v>
      </c>
      <c r="D166" s="136"/>
      <c r="E166" s="136"/>
      <c r="F166" s="136"/>
      <c r="G166" s="136"/>
      <c r="H166" s="136"/>
      <c r="I166" s="136"/>
      <c r="J166" s="136"/>
      <c r="K166" s="136"/>
      <c r="L166" s="136" t="s">
        <v>201</v>
      </c>
    </row>
    <row r="167" spans="1:14" hidden="1">
      <c r="A167" s="89"/>
      <c r="B167" s="89"/>
      <c r="C167" s="89"/>
      <c r="D167" s="89"/>
      <c r="E167" s="89"/>
      <c r="F167" s="89"/>
      <c r="G167" s="89"/>
      <c r="H167" s="89"/>
      <c r="I167" s="89"/>
      <c r="J167" s="89"/>
      <c r="L167" s="89"/>
      <c r="M167" s="20"/>
    </row>
    <row r="168" spans="1:14" hidden="1">
      <c r="A168" s="89"/>
      <c r="B168" s="89"/>
      <c r="C168" s="89"/>
      <c r="D168" s="89"/>
      <c r="E168" s="89"/>
      <c r="F168" s="89"/>
      <c r="G168" s="89"/>
      <c r="H168" s="89"/>
      <c r="I168" s="89"/>
      <c r="J168" s="89"/>
      <c r="L168" s="89"/>
      <c r="M168" s="20"/>
    </row>
    <row r="169" spans="1:14" hidden="1">
      <c r="A169" s="89"/>
      <c r="B169" s="89"/>
      <c r="C169" s="89"/>
      <c r="D169" s="89"/>
      <c r="E169" s="89"/>
      <c r="F169" s="89"/>
      <c r="G169" s="89"/>
      <c r="H169" s="89"/>
      <c r="I169" s="89"/>
      <c r="J169" s="89"/>
      <c r="L169" s="89"/>
      <c r="M169" s="20"/>
    </row>
    <row r="170" spans="1:14" hidden="1">
      <c r="A170" s="89"/>
      <c r="B170" s="89"/>
      <c r="C170" s="89"/>
      <c r="D170" s="89"/>
      <c r="E170" s="89"/>
      <c r="F170" s="89"/>
      <c r="G170" s="89"/>
      <c r="H170" s="89"/>
      <c r="I170" s="89"/>
      <c r="J170" s="89"/>
      <c r="L170" s="89"/>
      <c r="M170" s="20"/>
    </row>
    <row r="171" spans="1:14" hidden="1">
      <c r="A171" s="89"/>
      <c r="B171" s="89"/>
      <c r="C171" s="89"/>
      <c r="D171" s="89"/>
      <c r="E171" s="89"/>
      <c r="F171" s="89"/>
      <c r="G171" s="89"/>
      <c r="H171" s="89"/>
      <c r="I171" s="89"/>
      <c r="J171" s="89"/>
      <c r="L171" s="89"/>
      <c r="M171" s="20"/>
    </row>
    <row r="172" spans="1:14" hidden="1">
      <c r="A172" s="136"/>
      <c r="B172" s="136"/>
      <c r="C172" s="136" t="s">
        <v>61</v>
      </c>
      <c r="D172" s="136"/>
      <c r="E172" s="136"/>
      <c r="F172" s="136"/>
      <c r="G172" s="136"/>
      <c r="H172" s="136"/>
      <c r="I172" s="136"/>
      <c r="J172" s="136"/>
      <c r="K172" s="136"/>
      <c r="L172" s="136"/>
      <c r="M172" s="66"/>
      <c r="N172" s="20"/>
    </row>
    <row r="173" spans="1:14" hidden="1">
      <c r="A173" s="136"/>
      <c r="B173" s="136"/>
      <c r="C173" s="136"/>
      <c r="D173" s="136"/>
      <c r="E173" s="136"/>
      <c r="F173" s="136"/>
      <c r="G173" s="136"/>
      <c r="H173" s="136"/>
      <c r="I173" s="136"/>
      <c r="J173" s="136"/>
      <c r="K173" s="136"/>
      <c r="L173" s="136"/>
      <c r="M173" s="66"/>
      <c r="N173" s="20"/>
    </row>
    <row r="174" spans="1:14" hidden="1">
      <c r="A174" s="136"/>
      <c r="B174" s="136"/>
      <c r="C174" s="136"/>
      <c r="D174" s="136" t="s">
        <v>58</v>
      </c>
      <c r="E174" s="136" t="s">
        <v>886</v>
      </c>
      <c r="F174" s="136" t="s">
        <v>180</v>
      </c>
      <c r="G174" s="136" t="s">
        <v>178</v>
      </c>
      <c r="H174" s="136" t="s">
        <v>181</v>
      </c>
      <c r="I174" s="136" t="s">
        <v>179</v>
      </c>
      <c r="J174" s="136" t="s">
        <v>182</v>
      </c>
      <c r="K174" s="136"/>
      <c r="L174" s="136"/>
      <c r="M174" s="66"/>
      <c r="N174" s="20"/>
    </row>
    <row r="175" spans="1:14" hidden="1">
      <c r="A175" s="136"/>
      <c r="B175" s="136"/>
      <c r="C175" s="136" t="s">
        <v>198</v>
      </c>
      <c r="D175" s="136" t="s">
        <v>1463</v>
      </c>
      <c r="E175" s="136"/>
      <c r="F175" s="136"/>
      <c r="G175" s="136"/>
      <c r="H175" s="136"/>
      <c r="I175" s="136"/>
      <c r="J175" s="136"/>
      <c r="K175" s="136" t="s">
        <v>197</v>
      </c>
      <c r="L175" s="136" t="s">
        <v>199</v>
      </c>
      <c r="M175" s="66"/>
      <c r="N175" s="20"/>
    </row>
    <row r="176" spans="1:14" hidden="1">
      <c r="A176" s="136"/>
      <c r="B176" s="136"/>
      <c r="C176" s="136" t="s">
        <v>197</v>
      </c>
      <c r="D176" s="66"/>
      <c r="E176" s="66"/>
      <c r="F176" s="66"/>
      <c r="G176" s="66"/>
      <c r="H176" s="66"/>
      <c r="I176" s="66"/>
      <c r="J176" s="66"/>
      <c r="K176" s="66"/>
      <c r="L176" s="136"/>
      <c r="M176" s="66"/>
      <c r="N176" s="20"/>
    </row>
    <row r="177" spans="1:14">
      <c r="A177" s="136" t="s">
        <v>24</v>
      </c>
      <c r="B177" s="136" t="s">
        <v>796</v>
      </c>
      <c r="C177" s="95"/>
      <c r="D177" s="65"/>
      <c r="E177" s="72"/>
      <c r="F177" s="72"/>
      <c r="G177" s="72"/>
      <c r="H177" s="72"/>
      <c r="I177" s="73">
        <f>E177+G177</f>
        <v>0</v>
      </c>
      <c r="J177" s="73">
        <f>F177+H177</f>
        <v>0</v>
      </c>
      <c r="K177" s="66"/>
      <c r="L177" s="136"/>
      <c r="M177" s="66"/>
      <c r="N177" s="20"/>
    </row>
    <row r="178" spans="1:14" hidden="1">
      <c r="A178" s="136"/>
      <c r="B178" s="136"/>
      <c r="C178" s="136" t="s">
        <v>197</v>
      </c>
      <c r="D178" s="66"/>
      <c r="E178" s="66"/>
      <c r="F178" s="66"/>
      <c r="G178" s="66"/>
      <c r="H178" s="66"/>
      <c r="I178" s="66"/>
      <c r="J178" s="66"/>
      <c r="K178" s="66"/>
      <c r="L178" s="136"/>
      <c r="M178" s="66"/>
      <c r="N178" s="20"/>
    </row>
    <row r="179" spans="1:14" hidden="1">
      <c r="A179" s="136"/>
      <c r="B179" s="136"/>
      <c r="C179" s="136" t="s">
        <v>200</v>
      </c>
      <c r="D179" s="136"/>
      <c r="E179" s="136"/>
      <c r="F179" s="136"/>
      <c r="G179" s="136"/>
      <c r="H179" s="136"/>
      <c r="I179" s="136"/>
      <c r="J179" s="136"/>
      <c r="K179" s="136"/>
      <c r="L179" s="136" t="s">
        <v>201</v>
      </c>
      <c r="M179" s="66"/>
      <c r="N179" s="20"/>
    </row>
    <row r="180" spans="1:14" hidden="1">
      <c r="A180" s="89"/>
      <c r="B180" s="89"/>
      <c r="C180" s="89"/>
      <c r="D180" s="89"/>
      <c r="E180" s="89"/>
      <c r="F180" s="89"/>
      <c r="G180" s="89"/>
      <c r="H180" s="89"/>
      <c r="I180" s="89"/>
      <c r="J180" s="89"/>
      <c r="L180" s="89"/>
      <c r="M180" s="20"/>
    </row>
    <row r="181" spans="1:14" hidden="1">
      <c r="A181" s="89"/>
      <c r="B181" s="89"/>
      <c r="C181" s="89"/>
      <c r="D181" s="89"/>
      <c r="E181" s="89"/>
      <c r="F181" s="89"/>
      <c r="G181" s="89"/>
      <c r="H181" s="89"/>
      <c r="I181" s="89"/>
      <c r="J181" s="89"/>
      <c r="L181" s="89"/>
      <c r="M181" s="20"/>
    </row>
    <row r="182" spans="1:14" hidden="1">
      <c r="A182" s="89"/>
      <c r="B182" s="89"/>
      <c r="C182" s="89"/>
      <c r="D182" s="89"/>
      <c r="E182" s="89"/>
      <c r="F182" s="89"/>
      <c r="G182" s="89"/>
      <c r="H182" s="89"/>
      <c r="I182" s="89"/>
      <c r="J182" s="89"/>
      <c r="L182" s="89"/>
      <c r="M182" s="20"/>
    </row>
    <row r="183" spans="1:14" hidden="1">
      <c r="A183" s="89"/>
      <c r="B183" s="89"/>
      <c r="C183" s="89"/>
      <c r="D183" s="89"/>
      <c r="E183" s="89"/>
      <c r="F183" s="89"/>
      <c r="G183" s="89"/>
      <c r="H183" s="89"/>
      <c r="I183" s="89"/>
      <c r="J183" s="89"/>
      <c r="L183" s="89"/>
      <c r="M183" s="20"/>
    </row>
    <row r="184" spans="1:14" hidden="1">
      <c r="A184" s="89"/>
      <c r="B184" s="89"/>
      <c r="C184" s="89"/>
      <c r="D184" s="89"/>
      <c r="E184" s="89"/>
      <c r="F184" s="89"/>
      <c r="G184" s="89"/>
      <c r="H184" s="89"/>
      <c r="I184" s="89"/>
      <c r="J184" s="89"/>
      <c r="L184" s="89"/>
      <c r="M184" s="20"/>
    </row>
    <row r="185" spans="1:14" hidden="1">
      <c r="A185" s="136"/>
      <c r="B185" s="136"/>
      <c r="C185" s="136" t="s">
        <v>1201</v>
      </c>
      <c r="D185" s="136"/>
      <c r="E185" s="136"/>
      <c r="F185" s="136"/>
      <c r="G185" s="136"/>
      <c r="H185" s="136"/>
      <c r="I185" s="136"/>
      <c r="J185" s="136"/>
      <c r="K185" s="136"/>
      <c r="L185" s="136"/>
      <c r="M185" s="20"/>
    </row>
    <row r="186" spans="1:14" hidden="1">
      <c r="A186" s="136"/>
      <c r="B186" s="136"/>
      <c r="C186" s="136"/>
      <c r="D186" s="136"/>
      <c r="E186" s="136"/>
      <c r="F186" s="136"/>
      <c r="G186" s="136"/>
      <c r="H186" s="136"/>
      <c r="I186" s="136"/>
      <c r="J186" s="136"/>
      <c r="K186" s="136"/>
      <c r="L186" s="136"/>
      <c r="M186" s="20"/>
    </row>
    <row r="187" spans="1:14" hidden="1">
      <c r="A187" s="136"/>
      <c r="B187" s="136"/>
      <c r="C187" s="136"/>
      <c r="D187" s="136"/>
      <c r="E187" s="136" t="s">
        <v>886</v>
      </c>
      <c r="F187" s="136" t="s">
        <v>180</v>
      </c>
      <c r="G187" s="136" t="s">
        <v>178</v>
      </c>
      <c r="H187" s="136" t="s">
        <v>181</v>
      </c>
      <c r="I187" s="136" t="s">
        <v>179</v>
      </c>
      <c r="J187" s="136" t="s">
        <v>182</v>
      </c>
      <c r="K187" s="136"/>
      <c r="L187" s="136"/>
      <c r="M187" s="20"/>
    </row>
    <row r="188" spans="1:14" hidden="1">
      <c r="A188" s="136"/>
      <c r="B188" s="136"/>
      <c r="C188" s="136" t="s">
        <v>198</v>
      </c>
      <c r="D188" s="136" t="s">
        <v>202</v>
      </c>
      <c r="E188" s="136"/>
      <c r="F188" s="136"/>
      <c r="G188" s="136"/>
      <c r="H188" s="136"/>
      <c r="I188" s="136"/>
      <c r="J188" s="136"/>
      <c r="K188" s="136" t="s">
        <v>197</v>
      </c>
      <c r="L188" s="136" t="s">
        <v>199</v>
      </c>
      <c r="M188" s="20"/>
    </row>
    <row r="189" spans="1:14" hidden="1">
      <c r="A189" s="136"/>
      <c r="B189" s="136"/>
      <c r="C189" s="136" t="s">
        <v>202</v>
      </c>
      <c r="D189" s="161" t="s">
        <v>1587</v>
      </c>
      <c r="E189" s="162"/>
      <c r="F189" s="162"/>
      <c r="G189" s="162"/>
      <c r="H189" s="162"/>
      <c r="I189" s="162"/>
      <c r="J189" s="163"/>
      <c r="K189" s="66"/>
      <c r="L189" s="136"/>
      <c r="M189" s="20"/>
    </row>
    <row r="190" spans="1:14" ht="15" hidden="1" customHeight="1">
      <c r="A190" s="136"/>
      <c r="B190" s="136"/>
      <c r="C190" s="136" t="s">
        <v>202</v>
      </c>
      <c r="D190" s="159" t="s">
        <v>1351</v>
      </c>
      <c r="E190" s="154" t="s">
        <v>811</v>
      </c>
      <c r="F190" s="155"/>
      <c r="G190" s="154" t="s">
        <v>420</v>
      </c>
      <c r="H190" s="155"/>
      <c r="I190" s="154" t="s">
        <v>421</v>
      </c>
      <c r="J190" s="155"/>
      <c r="K190" s="20"/>
      <c r="L190" s="136"/>
      <c r="M190" s="20"/>
    </row>
    <row r="191" spans="1:14" hidden="1">
      <c r="A191" s="136"/>
      <c r="B191" s="136"/>
      <c r="C191" s="136" t="s">
        <v>202</v>
      </c>
      <c r="D191" s="160"/>
      <c r="E191" s="23" t="s">
        <v>813</v>
      </c>
      <c r="F191" s="23" t="s">
        <v>814</v>
      </c>
      <c r="G191" s="23" t="s">
        <v>813</v>
      </c>
      <c r="H191" s="23" t="s">
        <v>814</v>
      </c>
      <c r="I191" s="23" t="s">
        <v>813</v>
      </c>
      <c r="J191" s="23" t="s">
        <v>814</v>
      </c>
      <c r="K191" s="20"/>
      <c r="L191" s="136"/>
      <c r="M191" s="20"/>
    </row>
    <row r="192" spans="1:14" hidden="1">
      <c r="A192" s="136"/>
      <c r="B192" s="136"/>
      <c r="C192" s="136" t="s">
        <v>197</v>
      </c>
      <c r="L192" s="136"/>
      <c r="M192" s="20"/>
    </row>
    <row r="193" spans="1:13">
      <c r="A193" s="136" t="s">
        <v>26</v>
      </c>
      <c r="B193" s="136"/>
      <c r="C193" s="136"/>
      <c r="D193" s="21" t="s">
        <v>517</v>
      </c>
      <c r="E193" s="73">
        <f t="shared" ref="E193:J193" si="31">E194+E195+E196+E197+E198+E199</f>
        <v>0</v>
      </c>
      <c r="F193" s="73">
        <f t="shared" si="31"/>
        <v>0</v>
      </c>
      <c r="G193" s="73">
        <f t="shared" si="31"/>
        <v>0</v>
      </c>
      <c r="H193" s="73">
        <f t="shared" si="31"/>
        <v>0</v>
      </c>
      <c r="I193" s="73">
        <f t="shared" si="31"/>
        <v>0</v>
      </c>
      <c r="J193" s="73">
        <f t="shared" si="31"/>
        <v>0</v>
      </c>
      <c r="L193" s="136"/>
      <c r="M193" s="20"/>
    </row>
    <row r="194" spans="1:13">
      <c r="A194" s="136" t="s">
        <v>26</v>
      </c>
      <c r="B194" s="136" t="s">
        <v>749</v>
      </c>
      <c r="C194" s="136"/>
      <c r="D194" s="68" t="s">
        <v>1221</v>
      </c>
      <c r="E194" s="72"/>
      <c r="F194" s="72"/>
      <c r="G194" s="72"/>
      <c r="H194" s="72"/>
      <c r="I194" s="73">
        <f t="shared" ref="I194:I199" si="32">E194+G194</f>
        <v>0</v>
      </c>
      <c r="J194" s="73">
        <f t="shared" ref="J194:J199" si="33">F194+H194</f>
        <v>0</v>
      </c>
      <c r="L194" s="136"/>
      <c r="M194" s="20"/>
    </row>
    <row r="195" spans="1:13">
      <c r="A195" s="136" t="s">
        <v>26</v>
      </c>
      <c r="B195" s="136" t="s">
        <v>750</v>
      </c>
      <c r="C195" s="136"/>
      <c r="D195" s="68" t="s">
        <v>1222</v>
      </c>
      <c r="E195" s="72"/>
      <c r="F195" s="72"/>
      <c r="G195" s="72"/>
      <c r="H195" s="72"/>
      <c r="I195" s="73">
        <f t="shared" si="32"/>
        <v>0</v>
      </c>
      <c r="J195" s="73">
        <f t="shared" si="33"/>
        <v>0</v>
      </c>
      <c r="L195" s="136"/>
      <c r="M195" s="20"/>
    </row>
    <row r="196" spans="1:13">
      <c r="A196" s="136" t="s">
        <v>26</v>
      </c>
      <c r="B196" s="136" t="s">
        <v>774</v>
      </c>
      <c r="C196" s="136"/>
      <c r="D196" s="68" t="s">
        <v>247</v>
      </c>
      <c r="E196" s="72"/>
      <c r="F196" s="72"/>
      <c r="G196" s="72"/>
      <c r="H196" s="72"/>
      <c r="I196" s="73">
        <f t="shared" si="32"/>
        <v>0</v>
      </c>
      <c r="J196" s="73">
        <f t="shared" si="33"/>
        <v>0</v>
      </c>
      <c r="L196" s="136"/>
      <c r="M196" s="20"/>
    </row>
    <row r="197" spans="1:13">
      <c r="A197" s="136" t="s">
        <v>26</v>
      </c>
      <c r="B197" s="136" t="s">
        <v>86</v>
      </c>
      <c r="C197" s="136"/>
      <c r="D197" s="68" t="s">
        <v>1223</v>
      </c>
      <c r="E197" s="72"/>
      <c r="F197" s="72"/>
      <c r="G197" s="72"/>
      <c r="H197" s="72"/>
      <c r="I197" s="73">
        <f t="shared" si="32"/>
        <v>0</v>
      </c>
      <c r="J197" s="73">
        <f t="shared" si="33"/>
        <v>0</v>
      </c>
      <c r="L197" s="136"/>
      <c r="M197" s="20"/>
    </row>
    <row r="198" spans="1:13">
      <c r="A198" s="136" t="s">
        <v>26</v>
      </c>
      <c r="B198" s="136" t="s">
        <v>176</v>
      </c>
      <c r="C198" s="136"/>
      <c r="D198" s="68" t="s">
        <v>1224</v>
      </c>
      <c r="E198" s="72"/>
      <c r="F198" s="72"/>
      <c r="G198" s="72"/>
      <c r="H198" s="72"/>
      <c r="I198" s="73">
        <f t="shared" si="32"/>
        <v>0</v>
      </c>
      <c r="J198" s="73">
        <f t="shared" si="33"/>
        <v>0</v>
      </c>
      <c r="L198" s="136"/>
      <c r="M198" s="20"/>
    </row>
    <row r="199" spans="1:13">
      <c r="A199" s="136" t="s">
        <v>26</v>
      </c>
      <c r="B199" s="136" t="s">
        <v>87</v>
      </c>
      <c r="C199" s="136"/>
      <c r="D199" s="68" t="s">
        <v>1225</v>
      </c>
      <c r="E199" s="72"/>
      <c r="F199" s="72"/>
      <c r="G199" s="72"/>
      <c r="H199" s="72"/>
      <c r="I199" s="73">
        <f t="shared" si="32"/>
        <v>0</v>
      </c>
      <c r="J199" s="73">
        <f t="shared" si="33"/>
        <v>0</v>
      </c>
      <c r="L199" s="136"/>
      <c r="M199" s="20"/>
    </row>
    <row r="200" spans="1:13">
      <c r="A200" s="136" t="s">
        <v>27</v>
      </c>
      <c r="B200" s="136"/>
      <c r="C200" s="136"/>
      <c r="D200" s="21" t="s">
        <v>248</v>
      </c>
      <c r="E200" s="73">
        <f t="shared" ref="E200:J200" si="34">E201+E202</f>
        <v>0</v>
      </c>
      <c r="F200" s="73">
        <f t="shared" si="34"/>
        <v>0</v>
      </c>
      <c r="G200" s="73">
        <f t="shared" si="34"/>
        <v>0</v>
      </c>
      <c r="H200" s="73">
        <f t="shared" si="34"/>
        <v>0</v>
      </c>
      <c r="I200" s="73">
        <f t="shared" si="34"/>
        <v>0</v>
      </c>
      <c r="J200" s="73">
        <f t="shared" si="34"/>
        <v>0</v>
      </c>
      <c r="L200" s="136"/>
      <c r="M200" s="20"/>
    </row>
    <row r="201" spans="1:13">
      <c r="A201" s="136" t="s">
        <v>28</v>
      </c>
      <c r="B201" s="136"/>
      <c r="C201" s="136"/>
      <c r="D201" s="68" t="s">
        <v>1598</v>
      </c>
      <c r="E201" s="72"/>
      <c r="F201" s="72"/>
      <c r="G201" s="72"/>
      <c r="H201" s="72"/>
      <c r="I201" s="73">
        <f t="shared" ref="I201:J203" si="35">E201+G201</f>
        <v>0</v>
      </c>
      <c r="J201" s="73">
        <f t="shared" si="35"/>
        <v>0</v>
      </c>
      <c r="L201" s="136"/>
      <c r="M201" s="20"/>
    </row>
    <row r="202" spans="1:13">
      <c r="A202" s="136" t="s">
        <v>29</v>
      </c>
      <c r="B202" s="136"/>
      <c r="C202" s="136"/>
      <c r="D202" s="68" t="s">
        <v>249</v>
      </c>
      <c r="E202" s="72"/>
      <c r="F202" s="72"/>
      <c r="G202" s="72"/>
      <c r="H202" s="72"/>
      <c r="I202" s="73">
        <f t="shared" si="35"/>
        <v>0</v>
      </c>
      <c r="J202" s="73">
        <f t="shared" si="35"/>
        <v>0</v>
      </c>
      <c r="L202" s="136"/>
      <c r="M202" s="20"/>
    </row>
    <row r="203" spans="1:13">
      <c r="A203" s="136" t="s">
        <v>30</v>
      </c>
      <c r="B203" s="136"/>
      <c r="C203" s="136"/>
      <c r="D203" s="21" t="s">
        <v>1599</v>
      </c>
      <c r="E203" s="72"/>
      <c r="F203" s="72"/>
      <c r="G203" s="72"/>
      <c r="H203" s="72"/>
      <c r="I203" s="73">
        <f t="shared" si="35"/>
        <v>0</v>
      </c>
      <c r="J203" s="73">
        <f t="shared" si="35"/>
        <v>0</v>
      </c>
      <c r="L203" s="136"/>
      <c r="M203" s="20"/>
    </row>
    <row r="204" spans="1:13">
      <c r="A204" s="136" t="s">
        <v>31</v>
      </c>
      <c r="B204" s="136"/>
      <c r="C204" s="136"/>
      <c r="D204" s="21" t="s">
        <v>1355</v>
      </c>
      <c r="E204" s="73">
        <f t="shared" ref="E204:J204" si="36">E193-E203</f>
        <v>0</v>
      </c>
      <c r="F204" s="73">
        <f t="shared" si="36"/>
        <v>0</v>
      </c>
      <c r="G204" s="73">
        <f t="shared" si="36"/>
        <v>0</v>
      </c>
      <c r="H204" s="73">
        <f t="shared" si="36"/>
        <v>0</v>
      </c>
      <c r="I204" s="73">
        <f t="shared" si="36"/>
        <v>0</v>
      </c>
      <c r="J204" s="73">
        <f t="shared" si="36"/>
        <v>0</v>
      </c>
      <c r="L204" s="136"/>
      <c r="M204" s="20"/>
    </row>
    <row r="205" spans="1:13">
      <c r="A205" s="136" t="s">
        <v>32</v>
      </c>
      <c r="B205" s="136"/>
      <c r="C205" s="136"/>
      <c r="D205" s="21" t="s">
        <v>1600</v>
      </c>
      <c r="E205" s="73">
        <f t="shared" ref="E205:J205" si="37">E206+E207</f>
        <v>0</v>
      </c>
      <c r="F205" s="73">
        <f t="shared" si="37"/>
        <v>0</v>
      </c>
      <c r="G205" s="73">
        <f t="shared" si="37"/>
        <v>0</v>
      </c>
      <c r="H205" s="73">
        <f t="shared" si="37"/>
        <v>0</v>
      </c>
      <c r="I205" s="73">
        <f t="shared" si="37"/>
        <v>0</v>
      </c>
      <c r="J205" s="73">
        <f t="shared" si="37"/>
        <v>0</v>
      </c>
      <c r="L205" s="136"/>
      <c r="M205" s="20"/>
    </row>
    <row r="206" spans="1:13">
      <c r="A206" s="136" t="s">
        <v>33</v>
      </c>
      <c r="B206" s="136"/>
      <c r="C206" s="136"/>
      <c r="D206" s="68" t="s">
        <v>1601</v>
      </c>
      <c r="E206" s="72"/>
      <c r="F206" s="72"/>
      <c r="G206" s="72"/>
      <c r="H206" s="72"/>
      <c r="I206" s="73">
        <f>E206+G206</f>
        <v>0</v>
      </c>
      <c r="J206" s="73">
        <f>F206+H206</f>
        <v>0</v>
      </c>
      <c r="L206" s="136"/>
      <c r="M206" s="20"/>
    </row>
    <row r="207" spans="1:13">
      <c r="A207" s="136" t="s">
        <v>34</v>
      </c>
      <c r="B207" s="136"/>
      <c r="C207" s="136"/>
      <c r="D207" s="68" t="s">
        <v>1602</v>
      </c>
      <c r="E207" s="72"/>
      <c r="F207" s="72"/>
      <c r="G207" s="72"/>
      <c r="H207" s="72"/>
      <c r="I207" s="73">
        <f>E207+G207</f>
        <v>0</v>
      </c>
      <c r="J207" s="73">
        <f>F207+H207</f>
        <v>0</v>
      </c>
      <c r="L207" s="136"/>
      <c r="M207" s="20"/>
    </row>
    <row r="208" spans="1:13">
      <c r="A208" s="136" t="s">
        <v>35</v>
      </c>
      <c r="B208" s="136"/>
      <c r="C208" s="136"/>
      <c r="D208" s="21" t="s">
        <v>1603</v>
      </c>
      <c r="E208" s="73">
        <f t="shared" ref="E208:J208" si="38">E15+E209+E210+E211+E212</f>
        <v>0</v>
      </c>
      <c r="F208" s="73">
        <f t="shared" si="38"/>
        <v>0</v>
      </c>
      <c r="G208" s="73">
        <f t="shared" si="38"/>
        <v>0</v>
      </c>
      <c r="H208" s="73">
        <f t="shared" si="38"/>
        <v>0</v>
      </c>
      <c r="I208" s="73">
        <f t="shared" si="38"/>
        <v>0</v>
      </c>
      <c r="J208" s="73">
        <f t="shared" si="38"/>
        <v>0</v>
      </c>
      <c r="L208" s="136"/>
      <c r="M208" s="20"/>
    </row>
    <row r="209" spans="1:14">
      <c r="A209" s="136" t="s">
        <v>441</v>
      </c>
      <c r="B209" s="136"/>
      <c r="C209" s="136"/>
      <c r="D209" s="68" t="s">
        <v>778</v>
      </c>
      <c r="E209" s="72"/>
      <c r="F209" s="72"/>
      <c r="G209" s="72"/>
      <c r="H209" s="72"/>
      <c r="I209" s="73">
        <f t="shared" ref="I209:J211" si="39">E209+G209</f>
        <v>0</v>
      </c>
      <c r="J209" s="73">
        <f t="shared" si="39"/>
        <v>0</v>
      </c>
      <c r="L209" s="136"/>
      <c r="M209" s="20"/>
    </row>
    <row r="210" spans="1:14">
      <c r="A210" s="136" t="s">
        <v>442</v>
      </c>
      <c r="B210" s="136"/>
      <c r="C210" s="136"/>
      <c r="D210" s="92" t="s">
        <v>779</v>
      </c>
      <c r="E210" s="72"/>
      <c r="F210" s="72"/>
      <c r="G210" s="72"/>
      <c r="H210" s="72"/>
      <c r="I210" s="73">
        <f t="shared" si="39"/>
        <v>0</v>
      </c>
      <c r="J210" s="73">
        <f t="shared" si="39"/>
        <v>0</v>
      </c>
      <c r="L210" s="136"/>
      <c r="M210" s="20"/>
    </row>
    <row r="211" spans="1:14">
      <c r="A211" s="136" t="s">
        <v>443</v>
      </c>
      <c r="B211" s="136"/>
      <c r="C211" s="136"/>
      <c r="D211" s="68" t="s">
        <v>1604</v>
      </c>
      <c r="E211" s="72"/>
      <c r="F211" s="72"/>
      <c r="G211" s="72"/>
      <c r="H211" s="72"/>
      <c r="I211" s="73">
        <f t="shared" si="39"/>
        <v>0</v>
      </c>
      <c r="J211" s="73">
        <f t="shared" si="39"/>
        <v>0</v>
      </c>
      <c r="L211" s="136"/>
      <c r="M211" s="20"/>
    </row>
    <row r="212" spans="1:14">
      <c r="A212" s="136" t="s">
        <v>777</v>
      </c>
      <c r="B212" s="136"/>
      <c r="C212" s="136"/>
      <c r="D212" s="68" t="s">
        <v>776</v>
      </c>
      <c r="E212" s="73">
        <f t="shared" ref="E212:J212" si="40">SUM(E224:E225)</f>
        <v>0</v>
      </c>
      <c r="F212" s="73">
        <f t="shared" si="40"/>
        <v>0</v>
      </c>
      <c r="G212" s="73">
        <f t="shared" si="40"/>
        <v>0</v>
      </c>
      <c r="H212" s="73">
        <f t="shared" si="40"/>
        <v>0</v>
      </c>
      <c r="I212" s="73">
        <f t="shared" si="40"/>
        <v>0</v>
      </c>
      <c r="J212" s="73">
        <f t="shared" si="40"/>
        <v>0</v>
      </c>
      <c r="L212" s="136"/>
      <c r="M212" s="20"/>
    </row>
    <row r="213" spans="1:14" hidden="1">
      <c r="A213" s="136"/>
      <c r="B213" s="136"/>
      <c r="C213" s="136" t="s">
        <v>197</v>
      </c>
      <c r="D213" s="66"/>
      <c r="E213" s="66"/>
      <c r="F213" s="66"/>
      <c r="G213" s="66"/>
      <c r="H213" s="66"/>
      <c r="I213" s="66"/>
      <c r="J213" s="66"/>
      <c r="L213" s="136"/>
      <c r="M213" s="20"/>
    </row>
    <row r="214" spans="1:14" hidden="1">
      <c r="A214" s="136"/>
      <c r="B214" s="136"/>
      <c r="C214" s="136" t="s">
        <v>200</v>
      </c>
      <c r="D214" s="136"/>
      <c r="E214" s="136"/>
      <c r="F214" s="136"/>
      <c r="G214" s="136"/>
      <c r="H214" s="136"/>
      <c r="I214" s="136"/>
      <c r="J214" s="136"/>
      <c r="K214" s="136"/>
      <c r="L214" s="136" t="s">
        <v>201</v>
      </c>
      <c r="M214" s="20"/>
    </row>
    <row r="215" spans="1:14" hidden="1">
      <c r="A215" s="66"/>
      <c r="B215" s="66"/>
      <c r="C215" s="66"/>
      <c r="D215" s="66"/>
      <c r="E215" s="66"/>
      <c r="F215" s="66"/>
      <c r="G215" s="66"/>
      <c r="H215" s="66"/>
      <c r="I215" s="66"/>
      <c r="J215" s="66"/>
      <c r="L215" s="66"/>
      <c r="M215" s="20"/>
    </row>
    <row r="216" spans="1:14" hidden="1">
      <c r="A216" s="66"/>
      <c r="B216" s="66"/>
      <c r="C216" s="66"/>
      <c r="D216" s="66"/>
      <c r="E216" s="66"/>
      <c r="F216" s="66"/>
      <c r="G216" s="66"/>
      <c r="H216" s="66"/>
      <c r="I216" s="66"/>
      <c r="J216" s="66"/>
      <c r="L216" s="66"/>
      <c r="M216" s="20"/>
    </row>
    <row r="217" spans="1:14" hidden="1">
      <c r="A217" s="66"/>
      <c r="B217" s="66"/>
      <c r="C217" s="66"/>
      <c r="D217" s="66"/>
      <c r="E217" s="66"/>
      <c r="F217" s="66"/>
      <c r="G217" s="66"/>
      <c r="H217" s="66"/>
      <c r="I217" s="66"/>
      <c r="J217" s="66"/>
      <c r="L217" s="66"/>
      <c r="M217" s="20"/>
    </row>
    <row r="218" spans="1:14" hidden="1">
      <c r="A218" s="66"/>
      <c r="B218" s="66"/>
      <c r="C218" s="66"/>
      <c r="D218" s="66"/>
      <c r="E218" s="66"/>
      <c r="F218" s="66"/>
      <c r="G218" s="66"/>
      <c r="H218" s="66"/>
      <c r="I218" s="66"/>
      <c r="J218" s="66"/>
      <c r="L218" s="66"/>
      <c r="M218" s="20"/>
    </row>
    <row r="219" spans="1:14" hidden="1">
      <c r="A219" s="136"/>
      <c r="B219" s="136"/>
      <c r="C219" s="136" t="s">
        <v>1240</v>
      </c>
      <c r="D219" s="136"/>
      <c r="E219" s="136"/>
      <c r="F219" s="136"/>
      <c r="G219" s="136"/>
      <c r="H219" s="136"/>
      <c r="I219" s="136"/>
      <c r="J219" s="136"/>
      <c r="K219" s="136"/>
      <c r="L219" s="136"/>
      <c r="M219" s="66"/>
      <c r="N219" s="20"/>
    </row>
    <row r="220" spans="1:14" hidden="1">
      <c r="A220" s="136"/>
      <c r="B220" s="136"/>
      <c r="C220" s="136"/>
      <c r="D220" s="136"/>
      <c r="E220" s="136"/>
      <c r="F220" s="136"/>
      <c r="G220" s="136"/>
      <c r="H220" s="136"/>
      <c r="I220" s="136"/>
      <c r="J220" s="136"/>
      <c r="K220" s="136"/>
      <c r="L220" s="136"/>
      <c r="M220" s="66"/>
      <c r="N220" s="20"/>
    </row>
    <row r="221" spans="1:14" hidden="1">
      <c r="A221" s="136"/>
      <c r="B221" s="136"/>
      <c r="C221" s="136"/>
      <c r="D221" s="136" t="s">
        <v>1241</v>
      </c>
      <c r="E221" s="136" t="s">
        <v>886</v>
      </c>
      <c r="F221" s="136" t="s">
        <v>180</v>
      </c>
      <c r="G221" s="136" t="s">
        <v>178</v>
      </c>
      <c r="H221" s="136" t="s">
        <v>181</v>
      </c>
      <c r="I221" s="136" t="s">
        <v>179</v>
      </c>
      <c r="J221" s="136" t="s">
        <v>182</v>
      </c>
      <c r="K221" s="136"/>
      <c r="L221" s="136"/>
      <c r="M221" s="66"/>
      <c r="N221" s="20"/>
    </row>
    <row r="222" spans="1:14" hidden="1">
      <c r="A222" s="136"/>
      <c r="B222" s="136"/>
      <c r="C222" s="136" t="s">
        <v>198</v>
      </c>
      <c r="D222" s="136" t="s">
        <v>1463</v>
      </c>
      <c r="E222" s="136"/>
      <c r="F222" s="136"/>
      <c r="G222" s="136"/>
      <c r="H222" s="136"/>
      <c r="I222" s="136"/>
      <c r="J222" s="136"/>
      <c r="K222" s="136" t="s">
        <v>197</v>
      </c>
      <c r="L222" s="136" t="s">
        <v>199</v>
      </c>
      <c r="M222" s="66"/>
      <c r="N222" s="20"/>
    </row>
    <row r="223" spans="1:14" hidden="1">
      <c r="A223" s="136"/>
      <c r="B223" s="136"/>
      <c r="C223" s="136" t="s">
        <v>197</v>
      </c>
      <c r="D223" s="66"/>
      <c r="E223" s="66"/>
      <c r="F223" s="66"/>
      <c r="G223" s="66"/>
      <c r="H223" s="66"/>
      <c r="I223" s="66"/>
      <c r="J223" s="66"/>
      <c r="K223" s="66"/>
      <c r="L223" s="136"/>
      <c r="M223" s="66"/>
      <c r="N223" s="20"/>
    </row>
    <row r="224" spans="1:14">
      <c r="A224" s="136" t="s">
        <v>777</v>
      </c>
      <c r="B224" s="136"/>
      <c r="C224" s="95"/>
      <c r="D224" s="65"/>
      <c r="E224" s="72"/>
      <c r="F224" s="72"/>
      <c r="G224" s="72"/>
      <c r="H224" s="72"/>
      <c r="I224" s="73">
        <f>E224+G224</f>
        <v>0</v>
      </c>
      <c r="J224" s="73">
        <f>F224+H224</f>
        <v>0</v>
      </c>
      <c r="K224" s="66"/>
      <c r="L224" s="136"/>
      <c r="M224" s="66"/>
      <c r="N224" s="20"/>
    </row>
    <row r="225" spans="1:14" hidden="1">
      <c r="A225" s="136"/>
      <c r="B225" s="136"/>
      <c r="C225" s="136" t="s">
        <v>197</v>
      </c>
      <c r="D225" s="66"/>
      <c r="E225" s="66"/>
      <c r="F225" s="66"/>
      <c r="G225" s="66"/>
      <c r="H225" s="66"/>
      <c r="I225" s="66"/>
      <c r="J225" s="66"/>
      <c r="K225" s="66"/>
      <c r="L225" s="136"/>
      <c r="M225" s="66"/>
      <c r="N225" s="20"/>
    </row>
    <row r="226" spans="1:14" hidden="1">
      <c r="A226" s="136"/>
      <c r="B226" s="136"/>
      <c r="C226" s="136" t="s">
        <v>200</v>
      </c>
      <c r="D226" s="136"/>
      <c r="E226" s="136"/>
      <c r="F226" s="136"/>
      <c r="G226" s="136"/>
      <c r="H226" s="136"/>
      <c r="I226" s="136"/>
      <c r="J226" s="136"/>
      <c r="K226" s="136"/>
      <c r="L226" s="136" t="s">
        <v>201</v>
      </c>
      <c r="M226" s="66"/>
      <c r="N226" s="20"/>
    </row>
    <row r="227" spans="1:14" hidden="1">
      <c r="A227" s="66"/>
      <c r="B227" s="66"/>
      <c r="C227" s="66"/>
      <c r="D227" s="66"/>
      <c r="E227" s="66"/>
      <c r="F227" s="66"/>
      <c r="G227" s="66"/>
      <c r="H227" s="66"/>
      <c r="I227" s="66"/>
      <c r="J227" s="66"/>
      <c r="L227" s="66"/>
      <c r="M227" s="20"/>
    </row>
    <row r="228" spans="1:14" hidden="1">
      <c r="A228" s="66"/>
      <c r="B228" s="66"/>
      <c r="C228" s="66"/>
      <c r="D228" s="66"/>
      <c r="E228" s="66"/>
      <c r="F228" s="66"/>
      <c r="G228" s="66"/>
      <c r="H228" s="66"/>
      <c r="I228" s="66"/>
      <c r="J228" s="66"/>
      <c r="L228" s="66"/>
      <c r="M228" s="20"/>
    </row>
    <row r="229" spans="1:14" hidden="1">
      <c r="A229" s="66"/>
      <c r="B229" s="66"/>
      <c r="C229" s="66"/>
      <c r="D229" s="66"/>
      <c r="E229" s="66"/>
      <c r="F229" s="66"/>
      <c r="G229" s="66"/>
      <c r="H229" s="66"/>
      <c r="I229" s="66"/>
      <c r="J229" s="66"/>
      <c r="L229" s="66"/>
      <c r="M229" s="20"/>
    </row>
    <row r="230" spans="1:14" hidden="1">
      <c r="A230" s="66"/>
      <c r="B230" s="66"/>
      <c r="C230" s="66"/>
      <c r="D230" s="66"/>
      <c r="E230" s="66"/>
      <c r="F230" s="66"/>
      <c r="G230" s="66"/>
      <c r="H230" s="66"/>
      <c r="I230" s="66"/>
      <c r="J230" s="66"/>
      <c r="L230" s="66"/>
      <c r="M230" s="20"/>
    </row>
    <row r="231" spans="1:14" hidden="1">
      <c r="A231" s="66"/>
      <c r="B231" s="66"/>
      <c r="C231" s="66"/>
      <c r="D231" s="66"/>
      <c r="E231" s="66"/>
      <c r="F231" s="66"/>
      <c r="G231" s="66"/>
      <c r="H231" s="66"/>
      <c r="I231" s="66"/>
      <c r="J231" s="66"/>
      <c r="L231" s="66"/>
      <c r="M231" s="20"/>
    </row>
    <row r="232" spans="1:14" hidden="1">
      <c r="A232" s="66"/>
      <c r="B232" s="66"/>
      <c r="C232" s="66"/>
      <c r="D232" s="66"/>
      <c r="E232" s="66"/>
      <c r="F232" s="66"/>
      <c r="G232" s="66"/>
      <c r="H232" s="66"/>
      <c r="I232" s="66"/>
      <c r="J232" s="66"/>
      <c r="L232" s="66"/>
      <c r="M232" s="20"/>
    </row>
    <row r="233" spans="1:14" hidden="1">
      <c r="A233" s="66"/>
      <c r="B233" s="66"/>
      <c r="C233" s="66"/>
      <c r="D233" s="66"/>
      <c r="E233" s="66"/>
      <c r="F233" s="66"/>
      <c r="G233" s="66"/>
      <c r="H233" s="66"/>
      <c r="I233" s="66"/>
      <c r="J233" s="66"/>
      <c r="L233" s="66"/>
      <c r="M233" s="20"/>
    </row>
    <row r="234" spans="1:14" hidden="1">
      <c r="A234" s="66"/>
      <c r="B234" s="66"/>
      <c r="C234" s="66"/>
      <c r="D234" s="66"/>
      <c r="E234" s="66"/>
      <c r="F234" s="66"/>
      <c r="G234" s="66"/>
      <c r="H234" s="66"/>
      <c r="I234" s="66"/>
      <c r="J234" s="66"/>
      <c r="L234" s="66"/>
      <c r="M234" s="20"/>
    </row>
    <row r="235" spans="1:14" hidden="1">
      <c r="A235" s="136"/>
      <c r="B235" s="136"/>
      <c r="C235" s="136" t="s">
        <v>490</v>
      </c>
      <c r="D235" s="136"/>
      <c r="E235" s="136"/>
      <c r="F235" s="136"/>
      <c r="G235" s="136"/>
      <c r="H235" s="136"/>
      <c r="I235" s="136"/>
      <c r="J235" s="136"/>
      <c r="K235" s="136"/>
      <c r="L235" s="136"/>
      <c r="M235" s="20"/>
    </row>
    <row r="236" spans="1:14" hidden="1">
      <c r="A236" s="136"/>
      <c r="B236" s="136"/>
      <c r="C236" s="136"/>
      <c r="D236" s="136"/>
      <c r="E236" s="136"/>
      <c r="F236" s="136"/>
      <c r="G236" s="136"/>
      <c r="H236" s="136"/>
      <c r="I236" s="136"/>
      <c r="J236" s="136"/>
      <c r="K236" s="136"/>
      <c r="L236" s="136"/>
      <c r="M236" s="20"/>
    </row>
    <row r="237" spans="1:14" hidden="1">
      <c r="A237" s="136"/>
      <c r="B237" s="136"/>
      <c r="C237" s="136"/>
      <c r="D237" s="136"/>
      <c r="E237" s="136" t="s">
        <v>886</v>
      </c>
      <c r="F237" s="136" t="s">
        <v>180</v>
      </c>
      <c r="G237" s="136" t="s">
        <v>178</v>
      </c>
      <c r="H237" s="136" t="s">
        <v>181</v>
      </c>
      <c r="I237" s="136" t="s">
        <v>179</v>
      </c>
      <c r="J237" s="136" t="s">
        <v>182</v>
      </c>
      <c r="K237" s="136"/>
      <c r="L237" s="136"/>
      <c r="M237" s="20"/>
    </row>
    <row r="238" spans="1:14" hidden="1">
      <c r="A238" s="136"/>
      <c r="B238" s="136"/>
      <c r="C238" s="136" t="s">
        <v>198</v>
      </c>
      <c r="D238" s="136" t="s">
        <v>202</v>
      </c>
      <c r="E238" s="136"/>
      <c r="F238" s="136"/>
      <c r="G238" s="136"/>
      <c r="H238" s="136"/>
      <c r="I238" s="136"/>
      <c r="J238" s="136"/>
      <c r="K238" s="136" t="s">
        <v>197</v>
      </c>
      <c r="L238" s="136" t="s">
        <v>199</v>
      </c>
      <c r="M238" s="20"/>
    </row>
    <row r="239" spans="1:14" ht="15" hidden="1" customHeight="1">
      <c r="A239" s="136"/>
      <c r="B239" s="136"/>
      <c r="C239" s="136" t="s">
        <v>202</v>
      </c>
      <c r="D239" s="159" t="s">
        <v>88</v>
      </c>
      <c r="E239" s="154" t="s">
        <v>811</v>
      </c>
      <c r="F239" s="155"/>
      <c r="G239" s="154" t="s">
        <v>420</v>
      </c>
      <c r="H239" s="155"/>
      <c r="I239" s="154" t="s">
        <v>421</v>
      </c>
      <c r="J239" s="155"/>
      <c r="K239" s="20"/>
      <c r="L239" s="136"/>
      <c r="M239" s="20"/>
    </row>
    <row r="240" spans="1:14" hidden="1">
      <c r="A240" s="136"/>
      <c r="B240" s="136"/>
      <c r="C240" s="136" t="s">
        <v>202</v>
      </c>
      <c r="D240" s="160"/>
      <c r="E240" s="23" t="s">
        <v>813</v>
      </c>
      <c r="F240" s="23" t="s">
        <v>814</v>
      </c>
      <c r="G240" s="23" t="s">
        <v>813</v>
      </c>
      <c r="H240" s="23" t="s">
        <v>814</v>
      </c>
      <c r="I240" s="23" t="s">
        <v>813</v>
      </c>
      <c r="J240" s="23" t="s">
        <v>814</v>
      </c>
      <c r="K240" s="20"/>
      <c r="L240" s="136"/>
      <c r="M240" s="20"/>
    </row>
    <row r="241" spans="1:13" hidden="1">
      <c r="A241" s="136"/>
      <c r="B241" s="136"/>
      <c r="C241" s="136" t="s">
        <v>197</v>
      </c>
      <c r="L241" s="136"/>
      <c r="M241" s="20"/>
    </row>
    <row r="242" spans="1:13">
      <c r="A242" s="136" t="s">
        <v>444</v>
      </c>
      <c r="B242" s="136"/>
      <c r="C242" s="136"/>
      <c r="D242" s="21" t="s">
        <v>518</v>
      </c>
      <c r="E242" s="73">
        <f t="shared" ref="E242:J242" si="41">E243+E244+E245+E246+E247+E248+E249</f>
        <v>0</v>
      </c>
      <c r="F242" s="73">
        <f t="shared" si="41"/>
        <v>0</v>
      </c>
      <c r="G242" s="73">
        <f t="shared" si="41"/>
        <v>0</v>
      </c>
      <c r="H242" s="73">
        <f t="shared" si="41"/>
        <v>0</v>
      </c>
      <c r="I242" s="73">
        <f t="shared" si="41"/>
        <v>0</v>
      </c>
      <c r="J242" s="73">
        <f t="shared" si="41"/>
        <v>0</v>
      </c>
      <c r="L242" s="136"/>
      <c r="M242" s="20"/>
    </row>
    <row r="243" spans="1:13">
      <c r="A243" s="136" t="s">
        <v>136</v>
      </c>
      <c r="B243" s="136"/>
      <c r="C243" s="136"/>
      <c r="D243" s="68" t="s">
        <v>780</v>
      </c>
      <c r="E243" s="72"/>
      <c r="F243" s="72"/>
      <c r="G243" s="72"/>
      <c r="H243" s="72"/>
      <c r="I243" s="73">
        <f t="shared" ref="I243:I248" si="42">E243+G243</f>
        <v>0</v>
      </c>
      <c r="J243" s="73">
        <f t="shared" ref="J243:J248" si="43">F243+H243</f>
        <v>0</v>
      </c>
      <c r="L243" s="136"/>
      <c r="M243" s="20"/>
    </row>
    <row r="244" spans="1:13">
      <c r="A244" s="136" t="s">
        <v>137</v>
      </c>
      <c r="B244" s="136"/>
      <c r="C244" s="136"/>
      <c r="D244" s="19" t="s">
        <v>519</v>
      </c>
      <c r="E244" s="72"/>
      <c r="F244" s="72"/>
      <c r="G244" s="72"/>
      <c r="H244" s="72"/>
      <c r="I244" s="73">
        <f t="shared" si="42"/>
        <v>0</v>
      </c>
      <c r="J244" s="73">
        <f t="shared" si="43"/>
        <v>0</v>
      </c>
      <c r="L244" s="136"/>
      <c r="M244" s="20"/>
    </row>
    <row r="245" spans="1:13">
      <c r="A245" s="136" t="s">
        <v>843</v>
      </c>
      <c r="B245" s="136"/>
      <c r="C245" s="136"/>
      <c r="D245" s="19" t="s">
        <v>1539</v>
      </c>
      <c r="E245" s="72"/>
      <c r="F245" s="72"/>
      <c r="G245" s="72"/>
      <c r="H245" s="72"/>
      <c r="I245" s="73">
        <f t="shared" si="42"/>
        <v>0</v>
      </c>
      <c r="J245" s="73">
        <f t="shared" si="43"/>
        <v>0</v>
      </c>
      <c r="L245" s="136"/>
      <c r="M245" s="20"/>
    </row>
    <row r="246" spans="1:13">
      <c r="A246" s="136" t="s">
        <v>844</v>
      </c>
      <c r="B246" s="136"/>
      <c r="C246" s="136"/>
      <c r="D246" s="19" t="s">
        <v>1540</v>
      </c>
      <c r="E246" s="72"/>
      <c r="F246" s="72"/>
      <c r="G246" s="72"/>
      <c r="H246" s="72"/>
      <c r="I246" s="73">
        <f t="shared" si="42"/>
        <v>0</v>
      </c>
      <c r="J246" s="73">
        <f t="shared" si="43"/>
        <v>0</v>
      </c>
      <c r="L246" s="136"/>
      <c r="M246" s="20"/>
    </row>
    <row r="247" spans="1:13">
      <c r="A247" s="136" t="s">
        <v>845</v>
      </c>
      <c r="B247" s="136"/>
      <c r="C247" s="136"/>
      <c r="D247" s="19" t="s">
        <v>1541</v>
      </c>
      <c r="E247" s="72"/>
      <c r="F247" s="72"/>
      <c r="G247" s="72"/>
      <c r="H247" s="72"/>
      <c r="I247" s="73">
        <f t="shared" si="42"/>
        <v>0</v>
      </c>
      <c r="J247" s="73">
        <f t="shared" si="43"/>
        <v>0</v>
      </c>
      <c r="L247" s="136"/>
      <c r="M247" s="20"/>
    </row>
    <row r="248" spans="1:13">
      <c r="A248" s="136" t="s">
        <v>846</v>
      </c>
      <c r="B248" s="136"/>
      <c r="C248" s="136"/>
      <c r="D248" s="19" t="s">
        <v>1542</v>
      </c>
      <c r="E248" s="72"/>
      <c r="F248" s="72"/>
      <c r="G248" s="72"/>
      <c r="H248" s="72"/>
      <c r="I248" s="73">
        <f t="shared" si="42"/>
        <v>0</v>
      </c>
      <c r="J248" s="73">
        <f t="shared" si="43"/>
        <v>0</v>
      </c>
      <c r="L248" s="136"/>
      <c r="M248" s="20"/>
    </row>
    <row r="249" spans="1:13">
      <c r="A249" s="136" t="s">
        <v>847</v>
      </c>
      <c r="B249" s="136"/>
      <c r="C249" s="136"/>
      <c r="D249" s="68" t="s">
        <v>1356</v>
      </c>
      <c r="E249" s="73">
        <f t="shared" ref="E249:J249" si="44">E250+E251+E252+E253+SUM(E262:E263)</f>
        <v>0</v>
      </c>
      <c r="F249" s="73">
        <f t="shared" si="44"/>
        <v>0</v>
      </c>
      <c r="G249" s="73">
        <f t="shared" si="44"/>
        <v>0</v>
      </c>
      <c r="H249" s="73">
        <f t="shared" si="44"/>
        <v>0</v>
      </c>
      <c r="I249" s="73">
        <f t="shared" si="44"/>
        <v>0</v>
      </c>
      <c r="J249" s="73">
        <f t="shared" si="44"/>
        <v>0</v>
      </c>
      <c r="L249" s="136"/>
      <c r="M249" s="20"/>
    </row>
    <row r="250" spans="1:13">
      <c r="A250" s="136" t="s">
        <v>848</v>
      </c>
      <c r="B250" s="136"/>
      <c r="C250" s="136"/>
      <c r="D250" s="19" t="s">
        <v>1543</v>
      </c>
      <c r="E250" s="72"/>
      <c r="F250" s="72"/>
      <c r="G250" s="72"/>
      <c r="H250" s="72"/>
      <c r="I250" s="73">
        <f t="shared" ref="I250:J253" si="45">E250+G250</f>
        <v>0</v>
      </c>
      <c r="J250" s="73">
        <f t="shared" si="45"/>
        <v>0</v>
      </c>
      <c r="L250" s="136"/>
      <c r="M250" s="20"/>
    </row>
    <row r="251" spans="1:13">
      <c r="A251" s="136" t="s">
        <v>849</v>
      </c>
      <c r="B251" s="136"/>
      <c r="C251" s="136"/>
      <c r="D251" s="19" t="s">
        <v>1544</v>
      </c>
      <c r="E251" s="72"/>
      <c r="F251" s="72"/>
      <c r="G251" s="72"/>
      <c r="H251" s="72"/>
      <c r="I251" s="73">
        <f t="shared" si="45"/>
        <v>0</v>
      </c>
      <c r="J251" s="73">
        <f t="shared" si="45"/>
        <v>0</v>
      </c>
      <c r="L251" s="136"/>
      <c r="M251" s="20"/>
    </row>
    <row r="252" spans="1:13">
      <c r="A252" s="136" t="s">
        <v>819</v>
      </c>
      <c r="B252" s="136"/>
      <c r="C252" s="136"/>
      <c r="D252" s="19" t="s">
        <v>1545</v>
      </c>
      <c r="E252" s="72"/>
      <c r="F252" s="72"/>
      <c r="G252" s="72"/>
      <c r="H252" s="72"/>
      <c r="I252" s="73">
        <f t="shared" si="45"/>
        <v>0</v>
      </c>
      <c r="J252" s="73">
        <f t="shared" si="45"/>
        <v>0</v>
      </c>
      <c r="L252" s="136"/>
      <c r="M252" s="20"/>
    </row>
    <row r="253" spans="1:13">
      <c r="A253" s="136" t="s">
        <v>1093</v>
      </c>
      <c r="B253" s="136"/>
      <c r="C253" s="136"/>
      <c r="D253" s="19" t="s">
        <v>1546</v>
      </c>
      <c r="E253" s="72"/>
      <c r="F253" s="72"/>
      <c r="G253" s="72"/>
      <c r="H253" s="72"/>
      <c r="I253" s="73">
        <f t="shared" si="45"/>
        <v>0</v>
      </c>
      <c r="J253" s="73">
        <f t="shared" si="45"/>
        <v>0</v>
      </c>
      <c r="L253" s="136"/>
      <c r="M253" s="20"/>
    </row>
    <row r="254" spans="1:13" hidden="1">
      <c r="A254" s="136"/>
      <c r="B254" s="136"/>
      <c r="C254" s="136" t="s">
        <v>197</v>
      </c>
      <c r="L254" s="136"/>
      <c r="M254" s="20"/>
    </row>
    <row r="255" spans="1:13" hidden="1">
      <c r="A255" s="136"/>
      <c r="B255" s="136"/>
      <c r="C255" s="136" t="s">
        <v>200</v>
      </c>
      <c r="D255" s="136"/>
      <c r="E255" s="136"/>
      <c r="F255" s="136"/>
      <c r="G255" s="136"/>
      <c r="H255" s="136"/>
      <c r="I255" s="136"/>
      <c r="J255" s="136"/>
      <c r="K255" s="136"/>
      <c r="L255" s="136" t="s">
        <v>201</v>
      </c>
      <c r="M255" s="20"/>
    </row>
    <row r="256" spans="1:13" hidden="1"/>
    <row r="257" spans="1:12" hidden="1">
      <c r="A257" s="136"/>
      <c r="B257" s="136"/>
      <c r="C257" s="136" t="s">
        <v>382</v>
      </c>
      <c r="D257" s="136"/>
      <c r="E257" s="136"/>
      <c r="F257" s="136"/>
      <c r="G257" s="136"/>
      <c r="H257" s="136"/>
      <c r="I257" s="136"/>
      <c r="J257" s="136"/>
      <c r="K257" s="136"/>
      <c r="L257" s="136"/>
    </row>
    <row r="258" spans="1:12" hidden="1">
      <c r="A258" s="136"/>
      <c r="B258" s="136"/>
      <c r="C258" s="136"/>
      <c r="D258" s="136"/>
      <c r="E258" s="136"/>
      <c r="F258" s="136"/>
      <c r="G258" s="136"/>
      <c r="H258" s="136"/>
      <c r="I258" s="136"/>
      <c r="J258" s="136"/>
      <c r="K258" s="136"/>
      <c r="L258" s="136"/>
    </row>
    <row r="259" spans="1:12" hidden="1">
      <c r="A259" s="136"/>
      <c r="B259" s="136"/>
      <c r="C259" s="136"/>
      <c r="D259" s="136" t="s">
        <v>859</v>
      </c>
      <c r="E259" s="136" t="s">
        <v>886</v>
      </c>
      <c r="F259" s="136" t="s">
        <v>180</v>
      </c>
      <c r="G259" s="136" t="s">
        <v>178</v>
      </c>
      <c r="H259" s="136" t="s">
        <v>181</v>
      </c>
      <c r="I259" s="136" t="s">
        <v>179</v>
      </c>
      <c r="J259" s="136" t="s">
        <v>182</v>
      </c>
      <c r="K259" s="136"/>
      <c r="L259" s="136"/>
    </row>
    <row r="260" spans="1:12" hidden="1">
      <c r="A260" s="136"/>
      <c r="B260" s="136"/>
      <c r="C260" s="136" t="s">
        <v>198</v>
      </c>
      <c r="D260" s="136" t="s">
        <v>1463</v>
      </c>
      <c r="E260" s="136"/>
      <c r="F260" s="136"/>
      <c r="G260" s="136"/>
      <c r="H260" s="136"/>
      <c r="I260" s="136"/>
      <c r="J260" s="152"/>
      <c r="K260" s="136" t="s">
        <v>197</v>
      </c>
      <c r="L260" s="136" t="s">
        <v>199</v>
      </c>
    </row>
    <row r="261" spans="1:12" hidden="1">
      <c r="A261" s="136"/>
      <c r="B261" s="136"/>
      <c r="C261" s="136" t="s">
        <v>197</v>
      </c>
      <c r="K261" s="47"/>
      <c r="L261" s="136"/>
    </row>
    <row r="262" spans="1:12">
      <c r="A262" s="136" t="s">
        <v>1094</v>
      </c>
      <c r="B262" s="136"/>
      <c r="C262" s="95"/>
      <c r="D262" s="65"/>
      <c r="E262" s="72"/>
      <c r="F262" s="72"/>
      <c r="G262" s="72"/>
      <c r="H262" s="72"/>
      <c r="I262" s="73">
        <f>E262+G262</f>
        <v>0</v>
      </c>
      <c r="J262" s="73">
        <f>F262+H262</f>
        <v>0</v>
      </c>
      <c r="K262" s="47"/>
      <c r="L262" s="136"/>
    </row>
    <row r="263" spans="1:12" hidden="1">
      <c r="A263" s="136"/>
      <c r="B263" s="136"/>
      <c r="C263" s="136" t="s">
        <v>197</v>
      </c>
      <c r="K263" s="47"/>
      <c r="L263" s="136"/>
    </row>
    <row r="264" spans="1:12" hidden="1">
      <c r="A264" s="136"/>
      <c r="B264" s="136"/>
      <c r="C264" s="136" t="s">
        <v>200</v>
      </c>
      <c r="D264" s="136"/>
      <c r="E264" s="136"/>
      <c r="F264" s="136"/>
      <c r="G264" s="136"/>
      <c r="H264" s="136"/>
      <c r="I264" s="136"/>
      <c r="J264" s="136"/>
      <c r="K264" s="152"/>
      <c r="L264" s="136" t="s">
        <v>201</v>
      </c>
    </row>
    <row r="265" spans="1:12" hidden="1"/>
    <row r="266" spans="1:12" hidden="1"/>
    <row r="267" spans="1:12" hidden="1"/>
    <row r="268" spans="1:12" hidden="1">
      <c r="A268" s="136"/>
      <c r="B268" s="136"/>
      <c r="C268" s="136" t="s">
        <v>860</v>
      </c>
      <c r="D268" s="136"/>
      <c r="E268" s="136"/>
      <c r="F268" s="136"/>
      <c r="G268" s="136"/>
      <c r="H268" s="136"/>
      <c r="I268" s="136"/>
      <c r="J268" s="136"/>
      <c r="K268" s="136"/>
      <c r="L268" s="136"/>
    </row>
    <row r="269" spans="1:12" hidden="1">
      <c r="A269" s="136"/>
      <c r="B269" s="136"/>
      <c r="C269" s="136"/>
      <c r="D269" s="136"/>
      <c r="E269" s="136"/>
      <c r="F269" s="136"/>
      <c r="G269" s="136"/>
      <c r="H269" s="136"/>
      <c r="I269" s="136"/>
      <c r="J269" s="136"/>
      <c r="K269" s="136"/>
      <c r="L269" s="136"/>
    </row>
    <row r="270" spans="1:12" hidden="1">
      <c r="A270" s="136"/>
      <c r="B270" s="136"/>
      <c r="C270" s="136"/>
      <c r="D270" s="136"/>
      <c r="E270" s="136" t="s">
        <v>886</v>
      </c>
      <c r="F270" s="136" t="s">
        <v>180</v>
      </c>
      <c r="G270" s="136" t="s">
        <v>178</v>
      </c>
      <c r="H270" s="136" t="s">
        <v>181</v>
      </c>
      <c r="I270" s="136" t="s">
        <v>179</v>
      </c>
      <c r="J270" s="136" t="s">
        <v>182</v>
      </c>
      <c r="K270" s="136"/>
      <c r="L270" s="136"/>
    </row>
    <row r="271" spans="1:12" hidden="1">
      <c r="A271" s="136"/>
      <c r="B271" s="136"/>
      <c r="C271" s="136" t="s">
        <v>198</v>
      </c>
      <c r="D271" s="136" t="s">
        <v>202</v>
      </c>
      <c r="E271" s="136"/>
      <c r="F271" s="136"/>
      <c r="G271" s="136"/>
      <c r="H271" s="136"/>
      <c r="I271" s="136"/>
      <c r="J271" s="136"/>
      <c r="K271" s="136" t="s">
        <v>197</v>
      </c>
      <c r="L271" s="136" t="s">
        <v>199</v>
      </c>
    </row>
    <row r="272" spans="1:12" hidden="1">
      <c r="A272" s="136"/>
      <c r="B272" s="136"/>
      <c r="C272" s="136" t="s">
        <v>197</v>
      </c>
      <c r="L272" s="136"/>
    </row>
    <row r="273" spans="1:12">
      <c r="A273" s="136" t="s">
        <v>1438</v>
      </c>
      <c r="B273" s="136"/>
      <c r="C273" s="136"/>
      <c r="D273" s="21" t="s">
        <v>1547</v>
      </c>
      <c r="E273" s="72"/>
      <c r="F273" s="72"/>
      <c r="G273" s="72"/>
      <c r="H273" s="72"/>
      <c r="I273" s="73">
        <f>E273+G273</f>
        <v>0</v>
      </c>
      <c r="J273" s="73">
        <f>F273+H273</f>
        <v>0</v>
      </c>
      <c r="L273" s="136"/>
    </row>
    <row r="274" spans="1:12">
      <c r="A274" s="136" t="s">
        <v>1439</v>
      </c>
      <c r="B274" s="136"/>
      <c r="C274" s="136"/>
      <c r="D274" s="21" t="s">
        <v>618</v>
      </c>
      <c r="E274" s="73">
        <f t="shared" ref="E274:J274" si="46">E51+E204+E205+E208+E242+E273</f>
        <v>0</v>
      </c>
      <c r="F274" s="73">
        <f t="shared" si="46"/>
        <v>0</v>
      </c>
      <c r="G274" s="73">
        <f t="shared" si="46"/>
        <v>0</v>
      </c>
      <c r="H274" s="73">
        <f t="shared" si="46"/>
        <v>0</v>
      </c>
      <c r="I274" s="73">
        <f t="shared" si="46"/>
        <v>0</v>
      </c>
      <c r="J274" s="73">
        <f t="shared" si="46"/>
        <v>0</v>
      </c>
      <c r="L274" s="136"/>
    </row>
    <row r="275" spans="1:12">
      <c r="A275" s="136"/>
      <c r="B275" s="136"/>
      <c r="C275" s="136"/>
      <c r="D275" s="164" t="s">
        <v>1285</v>
      </c>
      <c r="E275" s="165"/>
      <c r="F275" s="165"/>
      <c r="G275" s="165"/>
      <c r="H275" s="165"/>
      <c r="I275" s="165"/>
      <c r="J275" s="166"/>
      <c r="L275" s="136"/>
    </row>
    <row r="276" spans="1:12">
      <c r="A276" s="136" t="s">
        <v>1440</v>
      </c>
      <c r="B276" s="136"/>
      <c r="C276" s="136"/>
      <c r="D276" s="21" t="s">
        <v>1548</v>
      </c>
      <c r="E276" s="72"/>
      <c r="F276" s="72"/>
      <c r="G276" s="72"/>
      <c r="H276" s="72"/>
      <c r="I276" s="73">
        <f>E276+G276</f>
        <v>0</v>
      </c>
      <c r="J276" s="73">
        <f>F276+H276</f>
        <v>0</v>
      </c>
      <c r="L276" s="136"/>
    </row>
    <row r="277" spans="1:12">
      <c r="A277" s="136" t="s">
        <v>1441</v>
      </c>
      <c r="B277" s="136"/>
      <c r="C277" s="136"/>
      <c r="D277" s="21" t="s">
        <v>1549</v>
      </c>
      <c r="E277" s="72"/>
      <c r="F277" s="72"/>
      <c r="G277" s="72"/>
      <c r="H277" s="72"/>
      <c r="I277" s="73">
        <f>E277+G277</f>
        <v>0</v>
      </c>
      <c r="J277" s="73">
        <f>F277+H277</f>
        <v>0</v>
      </c>
      <c r="L277" s="136"/>
    </row>
    <row r="278" spans="1:12">
      <c r="A278" s="136" t="s">
        <v>1442</v>
      </c>
      <c r="B278" s="136"/>
      <c r="C278" s="136"/>
      <c r="D278" s="21" t="s">
        <v>1625</v>
      </c>
      <c r="E278" s="73">
        <f t="shared" ref="E278:J278" si="47">E274-E276-E277</f>
        <v>0</v>
      </c>
      <c r="F278" s="73">
        <f t="shared" si="47"/>
        <v>0</v>
      </c>
      <c r="G278" s="73">
        <f t="shared" si="47"/>
        <v>0</v>
      </c>
      <c r="H278" s="73">
        <f t="shared" si="47"/>
        <v>0</v>
      </c>
      <c r="I278" s="73">
        <f t="shared" si="47"/>
        <v>0</v>
      </c>
      <c r="J278" s="73">
        <f t="shared" si="47"/>
        <v>0</v>
      </c>
      <c r="L278" s="136"/>
    </row>
    <row r="279" spans="1:12">
      <c r="A279" s="136"/>
      <c r="B279" s="136"/>
      <c r="C279" s="136"/>
      <c r="D279" s="156" t="s">
        <v>1626</v>
      </c>
      <c r="E279" s="157"/>
      <c r="F279" s="157"/>
      <c r="G279" s="157"/>
      <c r="H279" s="157"/>
      <c r="I279" s="157"/>
      <c r="J279" s="158"/>
      <c r="L279" s="136"/>
    </row>
    <row r="280" spans="1:12">
      <c r="A280" s="136"/>
      <c r="B280" s="136"/>
      <c r="C280" s="136" t="s">
        <v>197</v>
      </c>
      <c r="L280" s="136"/>
    </row>
    <row r="281" spans="1:12">
      <c r="A281" s="136"/>
      <c r="B281" s="136"/>
      <c r="C281" s="136" t="s">
        <v>200</v>
      </c>
      <c r="D281" s="136"/>
      <c r="E281" s="136"/>
      <c r="F281" s="136"/>
      <c r="G281" s="136"/>
      <c r="H281" s="136"/>
      <c r="I281" s="136"/>
      <c r="J281" s="136"/>
      <c r="K281" s="136"/>
      <c r="L281" s="136" t="s">
        <v>201</v>
      </c>
    </row>
  </sheetData>
  <mergeCells count="32">
    <mergeCell ref="G190:H190"/>
    <mergeCell ref="I190:J190"/>
    <mergeCell ref="D155:D156"/>
    <mergeCell ref="E155:F155"/>
    <mergeCell ref="D1:H1"/>
    <mergeCell ref="E12:F12"/>
    <mergeCell ref="G12:H12"/>
    <mergeCell ref="I12:J12"/>
    <mergeCell ref="D11:J11"/>
    <mergeCell ref="D12:D13"/>
    <mergeCell ref="I85:J85"/>
    <mergeCell ref="D118:J118"/>
    <mergeCell ref="D84:J84"/>
    <mergeCell ref="D85:D86"/>
    <mergeCell ref="E85:F85"/>
    <mergeCell ref="G85:H85"/>
    <mergeCell ref="D279:J279"/>
    <mergeCell ref="D239:D240"/>
    <mergeCell ref="E239:F239"/>
    <mergeCell ref="G239:H239"/>
    <mergeCell ref="D119:D120"/>
    <mergeCell ref="I119:J119"/>
    <mergeCell ref="D154:J154"/>
    <mergeCell ref="I239:J239"/>
    <mergeCell ref="D275:J275"/>
    <mergeCell ref="G155:H155"/>
    <mergeCell ref="I155:J155"/>
    <mergeCell ref="E119:F119"/>
    <mergeCell ref="G119:H119"/>
    <mergeCell ref="D189:J189"/>
    <mergeCell ref="D190:D191"/>
    <mergeCell ref="E190:F190"/>
  </mergeCells>
  <phoneticPr fontId="5" type="noConversion"/>
  <dataValidations count="1">
    <dataValidation type="decimal" allowBlank="1" showInputMessage="1" showErrorMessage="1" errorTitle="Input Error" error="Please enter a numeric value between 0 and 99999999999999999" sqref="E276:J278 E274:J274 E273:H273 E262:H262 F222:J223 E242:J253 E224:J224 I271:J273 F225:J226 K219:K226 E227:J235 F219:J220 I262:J269 E71:J71 F108:J109 E15:J59 K138:K145 E88:J93 F172:J173 E122:J129 E193:J218 E167:J171 E180:J184 F175:J176 E177:J177 F178:J179 K172:K179 E132:J137 E146:J149 F138:J139 F141:J142 E143:J143 F144:J145 E96:J101 E110:J113 K102:K109 F102:J103 F105:J106 E107:J107 E62:J65 E74:J79 F72:J73 K66:K73 F66:J67 F69:J70 E158:J164" xr:uid="{00000000-0002-0000-0500-000000000000}">
      <formula1>0</formula1>
      <formula2>99999999999999900</formula2>
    </dataValidation>
  </dataValidations>
  <hyperlinks>
    <hyperlink ref="E6" location="Navigation!A1" display="Back To Navigation Page" xr:uid="{00000000-0004-0000-0500-000000000000}"/>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N275"/>
  <sheetViews>
    <sheetView showGridLines="0" topLeftCell="D1" zoomScaleNormal="60" workbookViewId="0">
      <selection sqref="A1:C1048576"/>
    </sheetView>
  </sheetViews>
  <sheetFormatPr defaultRowHeight="15"/>
  <cols>
    <col min="1" max="1" width="14" hidden="1" customWidth="1"/>
    <col min="2" max="2" width="19.140625" hidden="1" customWidth="1"/>
    <col min="3" max="3" width="7.28515625" hidden="1" customWidth="1"/>
    <col min="4" max="4" width="85.28515625" customWidth="1"/>
    <col min="5" max="10" width="28.7109375" customWidth="1"/>
  </cols>
  <sheetData>
    <row r="1" spans="1:13" ht="27.95" customHeight="1">
      <c r="A1" t="s">
        <v>1106</v>
      </c>
      <c r="D1" s="153" t="s">
        <v>254</v>
      </c>
      <c r="E1" s="153"/>
      <c r="F1" s="153"/>
      <c r="G1" s="153"/>
      <c r="H1" s="153"/>
    </row>
    <row r="2" spans="1:13" hidden="1">
      <c r="A2" s="47"/>
      <c r="B2" s="47"/>
      <c r="C2" s="47" t="s">
        <v>473</v>
      </c>
      <c r="D2" s="47"/>
      <c r="E2" s="47"/>
      <c r="F2" s="47"/>
      <c r="G2" s="47"/>
      <c r="H2" s="47"/>
      <c r="I2" s="47"/>
      <c r="J2" s="47"/>
      <c r="K2" s="47"/>
      <c r="L2" s="47"/>
      <c r="M2" s="20"/>
    </row>
    <row r="3" spans="1:13" hidden="1">
      <c r="A3" s="47"/>
      <c r="B3" s="47"/>
      <c r="C3" s="47"/>
      <c r="D3" s="47"/>
      <c r="E3" s="47"/>
      <c r="F3" s="47"/>
      <c r="G3" s="47"/>
      <c r="H3" s="47"/>
      <c r="I3" s="47"/>
      <c r="J3" s="47"/>
      <c r="K3" s="47"/>
      <c r="L3" s="47"/>
      <c r="M3" s="20"/>
    </row>
    <row r="4" spans="1:13">
      <c r="A4" s="47"/>
      <c r="B4" s="47"/>
      <c r="C4" s="47"/>
      <c r="D4" s="47"/>
      <c r="E4" s="47"/>
      <c r="F4" s="47"/>
      <c r="G4" s="47"/>
      <c r="H4" s="47"/>
      <c r="I4" s="47"/>
      <c r="J4" s="47"/>
      <c r="K4" s="47"/>
      <c r="L4" s="47"/>
      <c r="M4" s="20"/>
    </row>
    <row r="5" spans="1:13">
      <c r="A5" s="47"/>
      <c r="B5" s="47"/>
      <c r="C5" s="47"/>
      <c r="D5" s="47"/>
      <c r="E5" s="49" t="s">
        <v>68</v>
      </c>
      <c r="F5" s="47"/>
      <c r="G5" s="47"/>
      <c r="H5" s="47"/>
      <c r="I5" s="47"/>
      <c r="J5" s="47"/>
      <c r="K5" s="47"/>
      <c r="L5" s="47"/>
      <c r="M5" s="20"/>
    </row>
    <row r="6" spans="1:13">
      <c r="A6" s="136"/>
      <c r="B6" s="136"/>
      <c r="C6" s="136" t="s">
        <v>489</v>
      </c>
      <c r="D6" s="136"/>
      <c r="E6" s="136"/>
      <c r="F6" s="136"/>
      <c r="G6" s="136"/>
      <c r="H6" s="136"/>
      <c r="I6" s="136"/>
      <c r="J6" s="136"/>
      <c r="K6" s="136"/>
      <c r="L6" s="136"/>
      <c r="M6" s="20"/>
    </row>
    <row r="7" spans="1:13">
      <c r="A7" s="136"/>
      <c r="B7" s="136"/>
      <c r="C7" s="136"/>
      <c r="D7" s="136"/>
      <c r="E7" s="136"/>
      <c r="F7" s="136"/>
      <c r="G7" s="136"/>
      <c r="H7" s="136"/>
      <c r="I7" s="136"/>
      <c r="J7" s="136"/>
      <c r="K7" s="136"/>
      <c r="L7" s="136"/>
      <c r="M7" s="20"/>
    </row>
    <row r="8" spans="1:13">
      <c r="A8" s="136"/>
      <c r="B8" s="136"/>
      <c r="C8" s="136"/>
      <c r="D8" s="136"/>
      <c r="E8" s="136" t="s">
        <v>886</v>
      </c>
      <c r="F8" s="136" t="s">
        <v>180</v>
      </c>
      <c r="G8" s="136" t="s">
        <v>178</v>
      </c>
      <c r="H8" s="136" t="s">
        <v>181</v>
      </c>
      <c r="I8" s="136" t="s">
        <v>179</v>
      </c>
      <c r="J8" s="136" t="s">
        <v>182</v>
      </c>
      <c r="K8" s="136"/>
      <c r="L8" s="136"/>
      <c r="M8" s="20"/>
    </row>
    <row r="9" spans="1:13">
      <c r="A9" s="136"/>
      <c r="B9" s="136"/>
      <c r="C9" s="136" t="s">
        <v>198</v>
      </c>
      <c r="D9" s="136" t="s">
        <v>202</v>
      </c>
      <c r="E9" s="136"/>
      <c r="F9" s="136"/>
      <c r="G9" s="136"/>
      <c r="H9" s="136"/>
      <c r="I9" s="136"/>
      <c r="J9" s="136"/>
      <c r="K9" s="136" t="s">
        <v>197</v>
      </c>
      <c r="L9" s="136" t="s">
        <v>199</v>
      </c>
      <c r="M9" s="20"/>
    </row>
    <row r="10" spans="1:13">
      <c r="A10" s="136"/>
      <c r="B10" s="136"/>
      <c r="C10" s="136" t="s">
        <v>202</v>
      </c>
      <c r="D10" s="161" t="s">
        <v>1587</v>
      </c>
      <c r="E10" s="162"/>
      <c r="F10" s="162"/>
      <c r="G10" s="162"/>
      <c r="H10" s="162"/>
      <c r="I10" s="162"/>
      <c r="J10" s="163"/>
      <c r="K10" s="66"/>
      <c r="L10" s="136"/>
      <c r="M10" s="20"/>
    </row>
    <row r="11" spans="1:13" ht="15" customHeight="1">
      <c r="A11" s="136"/>
      <c r="B11" s="136"/>
      <c r="C11" s="136" t="s">
        <v>202</v>
      </c>
      <c r="D11" s="159" t="s">
        <v>1351</v>
      </c>
      <c r="E11" s="154" t="s">
        <v>811</v>
      </c>
      <c r="F11" s="155"/>
      <c r="G11" s="154" t="s">
        <v>420</v>
      </c>
      <c r="H11" s="155"/>
      <c r="I11" s="154" t="s">
        <v>421</v>
      </c>
      <c r="J11" s="155"/>
      <c r="K11" s="20"/>
      <c r="L11" s="136"/>
      <c r="M11" s="20"/>
    </row>
    <row r="12" spans="1:13" ht="28.5" customHeight="1">
      <c r="A12" s="136"/>
      <c r="B12" s="136"/>
      <c r="C12" s="136" t="s">
        <v>202</v>
      </c>
      <c r="D12" s="160"/>
      <c r="E12" s="23" t="s">
        <v>813</v>
      </c>
      <c r="F12" s="23" t="s">
        <v>814</v>
      </c>
      <c r="G12" s="23" t="s">
        <v>813</v>
      </c>
      <c r="H12" s="23" t="s">
        <v>814</v>
      </c>
      <c r="I12" s="23" t="s">
        <v>813</v>
      </c>
      <c r="J12" s="23" t="s">
        <v>814</v>
      </c>
      <c r="K12" s="20"/>
      <c r="L12" s="136"/>
      <c r="M12" s="20"/>
    </row>
    <row r="13" spans="1:13" ht="12.75" hidden="1" customHeight="1">
      <c r="A13" s="136"/>
      <c r="B13" s="136"/>
      <c r="C13" s="136" t="s">
        <v>197</v>
      </c>
      <c r="L13" s="136"/>
      <c r="M13" s="20"/>
    </row>
    <row r="14" spans="1:13">
      <c r="A14" s="136" t="s">
        <v>1627</v>
      </c>
      <c r="B14" s="136"/>
      <c r="C14" s="136"/>
      <c r="D14" s="21" t="s">
        <v>474</v>
      </c>
      <c r="E14" s="73">
        <f t="shared" ref="E14:J14" si="0">E15+E16+E17+E18</f>
        <v>0</v>
      </c>
      <c r="F14" s="73">
        <f t="shared" si="0"/>
        <v>0</v>
      </c>
      <c r="G14" s="73">
        <f t="shared" si="0"/>
        <v>0</v>
      </c>
      <c r="H14" s="73">
        <f t="shared" si="0"/>
        <v>0</v>
      </c>
      <c r="I14" s="73">
        <f t="shared" si="0"/>
        <v>0</v>
      </c>
      <c r="J14" s="73">
        <f t="shared" si="0"/>
        <v>0</v>
      </c>
      <c r="L14" s="136"/>
      <c r="M14" s="20"/>
    </row>
    <row r="15" spans="1:13">
      <c r="A15" s="136" t="s">
        <v>1034</v>
      </c>
      <c r="B15" s="136"/>
      <c r="C15" s="136"/>
      <c r="D15" s="19" t="s">
        <v>475</v>
      </c>
      <c r="E15" s="72"/>
      <c r="F15" s="72"/>
      <c r="G15" s="44"/>
      <c r="H15" s="44"/>
      <c r="I15" s="73">
        <f t="shared" ref="I15:J18" si="1">E15</f>
        <v>0</v>
      </c>
      <c r="J15" s="73">
        <f t="shared" si="1"/>
        <v>0</v>
      </c>
      <c r="L15" s="136"/>
      <c r="M15" s="20"/>
    </row>
    <row r="16" spans="1:13">
      <c r="A16" s="136" t="s">
        <v>1115</v>
      </c>
      <c r="B16" s="136"/>
      <c r="C16" s="136"/>
      <c r="D16" s="19" t="s">
        <v>476</v>
      </c>
      <c r="E16" s="72"/>
      <c r="F16" s="72"/>
      <c r="G16" s="44"/>
      <c r="H16" s="44"/>
      <c r="I16" s="73">
        <f t="shared" si="1"/>
        <v>0</v>
      </c>
      <c r="J16" s="73">
        <f t="shared" si="1"/>
        <v>0</v>
      </c>
      <c r="L16" s="136"/>
      <c r="M16" s="20"/>
    </row>
    <row r="17" spans="1:13">
      <c r="A17" s="136" t="s">
        <v>1116</v>
      </c>
      <c r="B17" s="136"/>
      <c r="C17" s="136"/>
      <c r="D17" s="19" t="s">
        <v>448</v>
      </c>
      <c r="E17" s="72"/>
      <c r="F17" s="72"/>
      <c r="G17" s="44"/>
      <c r="H17" s="44"/>
      <c r="I17" s="73">
        <f t="shared" si="1"/>
        <v>0</v>
      </c>
      <c r="J17" s="73">
        <f t="shared" si="1"/>
        <v>0</v>
      </c>
      <c r="L17" s="136"/>
      <c r="M17" s="20"/>
    </row>
    <row r="18" spans="1:13">
      <c r="A18" s="136" t="s">
        <v>1117</v>
      </c>
      <c r="B18" s="136"/>
      <c r="C18" s="136"/>
      <c r="D18" s="19" t="s">
        <v>449</v>
      </c>
      <c r="E18" s="72"/>
      <c r="F18" s="72"/>
      <c r="G18" s="44"/>
      <c r="H18" s="44"/>
      <c r="I18" s="73">
        <f t="shared" si="1"/>
        <v>0</v>
      </c>
      <c r="J18" s="73">
        <f t="shared" si="1"/>
        <v>0</v>
      </c>
      <c r="L18" s="136"/>
      <c r="M18" s="20"/>
    </row>
    <row r="19" spans="1:13" ht="30">
      <c r="A19" s="136" t="s">
        <v>1149</v>
      </c>
      <c r="B19" s="136"/>
      <c r="C19" s="136"/>
      <c r="D19" s="21" t="s">
        <v>1033</v>
      </c>
      <c r="E19" s="73">
        <f t="shared" ref="E19:J19" si="2">E20+E25</f>
        <v>0</v>
      </c>
      <c r="F19" s="73">
        <f t="shared" si="2"/>
        <v>0</v>
      </c>
      <c r="G19" s="73">
        <f t="shared" si="2"/>
        <v>0</v>
      </c>
      <c r="H19" s="73">
        <f t="shared" si="2"/>
        <v>0</v>
      </c>
      <c r="I19" s="73">
        <f t="shared" si="2"/>
        <v>0</v>
      </c>
      <c r="J19" s="73">
        <f t="shared" si="2"/>
        <v>0</v>
      </c>
      <c r="L19" s="136"/>
      <c r="M19" s="20"/>
    </row>
    <row r="20" spans="1:13">
      <c r="A20" s="136" t="s">
        <v>1150</v>
      </c>
      <c r="B20" s="136"/>
      <c r="C20" s="136"/>
      <c r="D20" s="21" t="s">
        <v>450</v>
      </c>
      <c r="E20" s="73">
        <f t="shared" ref="E20:J20" si="3">E21+E22+E23+E24</f>
        <v>0</v>
      </c>
      <c r="F20" s="73">
        <f t="shared" si="3"/>
        <v>0</v>
      </c>
      <c r="G20" s="73">
        <f t="shared" si="3"/>
        <v>0</v>
      </c>
      <c r="H20" s="73">
        <f t="shared" si="3"/>
        <v>0</v>
      </c>
      <c r="I20" s="73">
        <f t="shared" si="3"/>
        <v>0</v>
      </c>
      <c r="J20" s="73">
        <f t="shared" si="3"/>
        <v>0</v>
      </c>
      <c r="L20" s="136"/>
      <c r="M20" s="20"/>
    </row>
    <row r="21" spans="1:13">
      <c r="A21" s="136" t="s">
        <v>1150</v>
      </c>
      <c r="B21" s="136" t="s">
        <v>812</v>
      </c>
      <c r="C21" s="136"/>
      <c r="D21" s="19" t="s">
        <v>506</v>
      </c>
      <c r="E21" s="72"/>
      <c r="F21" s="72"/>
      <c r="G21" s="44"/>
      <c r="H21" s="44"/>
      <c r="I21" s="73">
        <f t="shared" ref="I21:J24" si="4">E21</f>
        <v>0</v>
      </c>
      <c r="J21" s="73">
        <f t="shared" si="4"/>
        <v>0</v>
      </c>
      <c r="L21" s="136"/>
      <c r="M21" s="20"/>
    </row>
    <row r="22" spans="1:13">
      <c r="A22" s="136" t="s">
        <v>1150</v>
      </c>
      <c r="B22" s="136" t="s">
        <v>930</v>
      </c>
      <c r="C22" s="136"/>
      <c r="D22" s="19" t="s">
        <v>1354</v>
      </c>
      <c r="E22" s="72"/>
      <c r="F22" s="72"/>
      <c r="G22" s="44"/>
      <c r="H22" s="44"/>
      <c r="I22" s="73">
        <f t="shared" si="4"/>
        <v>0</v>
      </c>
      <c r="J22" s="73">
        <f t="shared" si="4"/>
        <v>0</v>
      </c>
      <c r="L22" s="136"/>
      <c r="M22" s="20"/>
    </row>
    <row r="23" spans="1:13">
      <c r="A23" s="136" t="s">
        <v>1150</v>
      </c>
      <c r="B23" s="136" t="s">
        <v>931</v>
      </c>
      <c r="C23" s="136"/>
      <c r="D23" s="19" t="s">
        <v>507</v>
      </c>
      <c r="E23" s="72"/>
      <c r="F23" s="72"/>
      <c r="G23" s="44"/>
      <c r="H23" s="44"/>
      <c r="I23" s="73">
        <f t="shared" si="4"/>
        <v>0</v>
      </c>
      <c r="J23" s="73">
        <f t="shared" si="4"/>
        <v>0</v>
      </c>
      <c r="L23" s="136"/>
      <c r="M23" s="20"/>
    </row>
    <row r="24" spans="1:13">
      <c r="A24" s="136" t="s">
        <v>1150</v>
      </c>
      <c r="B24" s="136" t="s">
        <v>932</v>
      </c>
      <c r="C24" s="136"/>
      <c r="D24" s="19" t="s">
        <v>508</v>
      </c>
      <c r="E24" s="72"/>
      <c r="F24" s="72"/>
      <c r="G24" s="44"/>
      <c r="H24" s="44"/>
      <c r="I24" s="73">
        <f t="shared" si="4"/>
        <v>0</v>
      </c>
      <c r="J24" s="73">
        <f t="shared" si="4"/>
        <v>0</v>
      </c>
      <c r="L24" s="136"/>
      <c r="M24" s="20"/>
    </row>
    <row r="25" spans="1:13">
      <c r="A25" s="136" t="s">
        <v>1151</v>
      </c>
      <c r="B25" s="136"/>
      <c r="C25" s="136"/>
      <c r="D25" s="21" t="s">
        <v>509</v>
      </c>
      <c r="E25" s="73">
        <f t="shared" ref="E25:J25" si="5">E26+E27+E28+E29</f>
        <v>0</v>
      </c>
      <c r="F25" s="73">
        <f t="shared" si="5"/>
        <v>0</v>
      </c>
      <c r="G25" s="73">
        <f t="shared" si="5"/>
        <v>0</v>
      </c>
      <c r="H25" s="73">
        <f t="shared" si="5"/>
        <v>0</v>
      </c>
      <c r="I25" s="73">
        <f t="shared" si="5"/>
        <v>0</v>
      </c>
      <c r="J25" s="73">
        <f t="shared" si="5"/>
        <v>0</v>
      </c>
      <c r="L25" s="136"/>
      <c r="M25" s="20"/>
    </row>
    <row r="26" spans="1:13">
      <c r="A26" s="136" t="s">
        <v>1151</v>
      </c>
      <c r="B26" s="136" t="s">
        <v>812</v>
      </c>
      <c r="C26" s="136"/>
      <c r="D26" s="19" t="s">
        <v>510</v>
      </c>
      <c r="E26" s="72"/>
      <c r="F26" s="72"/>
      <c r="G26" s="44"/>
      <c r="H26" s="44"/>
      <c r="I26" s="73">
        <f t="shared" ref="I26:J29" si="6">E26</f>
        <v>0</v>
      </c>
      <c r="J26" s="73">
        <f t="shared" si="6"/>
        <v>0</v>
      </c>
      <c r="L26" s="136"/>
      <c r="M26" s="20"/>
    </row>
    <row r="27" spans="1:13">
      <c r="A27" s="136" t="s">
        <v>1151</v>
      </c>
      <c r="B27" s="136" t="s">
        <v>930</v>
      </c>
      <c r="C27" s="136"/>
      <c r="D27" s="68" t="s">
        <v>240</v>
      </c>
      <c r="E27" s="72"/>
      <c r="F27" s="72"/>
      <c r="G27" s="44"/>
      <c r="H27" s="44"/>
      <c r="I27" s="73">
        <f t="shared" si="6"/>
        <v>0</v>
      </c>
      <c r="J27" s="73">
        <f t="shared" si="6"/>
        <v>0</v>
      </c>
      <c r="L27" s="136"/>
      <c r="M27" s="20"/>
    </row>
    <row r="28" spans="1:13">
      <c r="A28" s="136" t="s">
        <v>1151</v>
      </c>
      <c r="B28" s="136" t="s">
        <v>931</v>
      </c>
      <c r="C28" s="136"/>
      <c r="D28" s="19" t="s">
        <v>511</v>
      </c>
      <c r="E28" s="72"/>
      <c r="F28" s="72"/>
      <c r="G28" s="44"/>
      <c r="H28" s="44"/>
      <c r="I28" s="73">
        <f t="shared" si="6"/>
        <v>0</v>
      </c>
      <c r="J28" s="73">
        <f t="shared" si="6"/>
        <v>0</v>
      </c>
      <c r="L28" s="136"/>
      <c r="M28" s="20"/>
    </row>
    <row r="29" spans="1:13">
      <c r="A29" s="136" t="s">
        <v>1151</v>
      </c>
      <c r="B29" s="136" t="s">
        <v>932</v>
      </c>
      <c r="C29" s="136"/>
      <c r="D29" s="19" t="s">
        <v>512</v>
      </c>
      <c r="E29" s="72"/>
      <c r="F29" s="72"/>
      <c r="G29" s="44"/>
      <c r="H29" s="44"/>
      <c r="I29" s="73">
        <f t="shared" si="6"/>
        <v>0</v>
      </c>
      <c r="J29" s="73">
        <f t="shared" si="6"/>
        <v>0</v>
      </c>
      <c r="L29" s="136"/>
      <c r="M29" s="20"/>
    </row>
    <row r="30" spans="1:13" ht="30">
      <c r="A30" s="136" t="s">
        <v>1152</v>
      </c>
      <c r="B30" s="136"/>
      <c r="C30" s="136"/>
      <c r="D30" s="21" t="s">
        <v>1212</v>
      </c>
      <c r="E30" s="73">
        <f t="shared" ref="E30:J30" si="7">E31+E32</f>
        <v>0</v>
      </c>
      <c r="F30" s="73">
        <f t="shared" si="7"/>
        <v>0</v>
      </c>
      <c r="G30" s="73">
        <f t="shared" si="7"/>
        <v>0</v>
      </c>
      <c r="H30" s="73">
        <f t="shared" si="7"/>
        <v>0</v>
      </c>
      <c r="I30" s="73">
        <f t="shared" si="7"/>
        <v>0</v>
      </c>
      <c r="J30" s="73">
        <f t="shared" si="7"/>
        <v>0</v>
      </c>
      <c r="L30" s="136"/>
      <c r="M30" s="20"/>
    </row>
    <row r="31" spans="1:13">
      <c r="A31" s="136" t="s">
        <v>455</v>
      </c>
      <c r="B31" s="136"/>
      <c r="C31" s="136"/>
      <c r="D31" s="19" t="s">
        <v>513</v>
      </c>
      <c r="E31" s="72"/>
      <c r="F31" s="72"/>
      <c r="G31" s="44"/>
      <c r="H31" s="44"/>
      <c r="I31" s="73">
        <f>E31</f>
        <v>0</v>
      </c>
      <c r="J31" s="73">
        <f>F31</f>
        <v>0</v>
      </c>
      <c r="L31" s="136"/>
      <c r="M31" s="20"/>
    </row>
    <row r="32" spans="1:13">
      <c r="A32" s="136" t="s">
        <v>456</v>
      </c>
      <c r="B32" s="136"/>
      <c r="C32" s="136"/>
      <c r="D32" s="19" t="s">
        <v>514</v>
      </c>
      <c r="E32" s="72"/>
      <c r="F32" s="72"/>
      <c r="G32" s="44"/>
      <c r="H32" s="44"/>
      <c r="I32" s="73">
        <f>E32</f>
        <v>0</v>
      </c>
      <c r="J32" s="73">
        <f>F32</f>
        <v>0</v>
      </c>
      <c r="L32" s="136"/>
      <c r="M32" s="20"/>
    </row>
    <row r="33" spans="1:13">
      <c r="A33" s="136" t="s">
        <v>457</v>
      </c>
      <c r="B33" s="136"/>
      <c r="C33" s="136"/>
      <c r="D33" s="21" t="s">
        <v>1101</v>
      </c>
      <c r="E33" s="73">
        <f t="shared" ref="E33:J33" si="8">E34+E39</f>
        <v>0</v>
      </c>
      <c r="F33" s="73">
        <f t="shared" si="8"/>
        <v>0</v>
      </c>
      <c r="G33" s="73">
        <f t="shared" si="8"/>
        <v>0</v>
      </c>
      <c r="H33" s="73">
        <f t="shared" si="8"/>
        <v>0</v>
      </c>
      <c r="I33" s="73">
        <f t="shared" si="8"/>
        <v>0</v>
      </c>
      <c r="J33" s="73">
        <f t="shared" si="8"/>
        <v>0</v>
      </c>
      <c r="L33" s="136"/>
      <c r="M33" s="20"/>
    </row>
    <row r="34" spans="1:13">
      <c r="A34" s="136" t="s">
        <v>459</v>
      </c>
      <c r="B34" s="136"/>
      <c r="C34" s="136"/>
      <c r="D34" s="21" t="s">
        <v>1102</v>
      </c>
      <c r="E34" s="73">
        <f t="shared" ref="E34:J34" si="9">E35+E36+E37+E38</f>
        <v>0</v>
      </c>
      <c r="F34" s="73">
        <f t="shared" si="9"/>
        <v>0</v>
      </c>
      <c r="G34" s="73">
        <f t="shared" si="9"/>
        <v>0</v>
      </c>
      <c r="H34" s="73">
        <f t="shared" si="9"/>
        <v>0</v>
      </c>
      <c r="I34" s="73">
        <f t="shared" si="9"/>
        <v>0</v>
      </c>
      <c r="J34" s="73">
        <f t="shared" si="9"/>
        <v>0</v>
      </c>
      <c r="L34" s="136"/>
      <c r="M34" s="20"/>
    </row>
    <row r="35" spans="1:13">
      <c r="A35" s="136" t="s">
        <v>459</v>
      </c>
      <c r="B35" s="136" t="s">
        <v>218</v>
      </c>
      <c r="C35" s="136"/>
      <c r="D35" s="19" t="s">
        <v>1103</v>
      </c>
      <c r="E35" s="72"/>
      <c r="F35" s="72"/>
      <c r="G35" s="44"/>
      <c r="H35" s="44"/>
      <c r="I35" s="73">
        <f t="shared" ref="I35:J38" si="10">E35</f>
        <v>0</v>
      </c>
      <c r="J35" s="73">
        <f t="shared" si="10"/>
        <v>0</v>
      </c>
      <c r="L35" s="136"/>
      <c r="M35" s="20"/>
    </row>
    <row r="36" spans="1:13" ht="30">
      <c r="A36" s="136" t="s">
        <v>459</v>
      </c>
      <c r="B36" s="136" t="s">
        <v>887</v>
      </c>
      <c r="C36" s="136"/>
      <c r="D36" s="19" t="s">
        <v>1104</v>
      </c>
      <c r="E36" s="72"/>
      <c r="F36" s="72"/>
      <c r="G36" s="44"/>
      <c r="H36" s="44"/>
      <c r="I36" s="73">
        <f t="shared" si="10"/>
        <v>0</v>
      </c>
      <c r="J36" s="73">
        <f t="shared" si="10"/>
        <v>0</v>
      </c>
      <c r="L36" s="136"/>
      <c r="M36" s="20"/>
    </row>
    <row r="37" spans="1:13">
      <c r="A37" s="136" t="s">
        <v>459</v>
      </c>
      <c r="B37" s="136" t="s">
        <v>771</v>
      </c>
      <c r="C37" s="136"/>
      <c r="D37" s="19" t="s">
        <v>1105</v>
      </c>
      <c r="E37" s="72"/>
      <c r="F37" s="72"/>
      <c r="G37" s="44"/>
      <c r="H37" s="44"/>
      <c r="I37" s="73">
        <f t="shared" si="10"/>
        <v>0</v>
      </c>
      <c r="J37" s="73">
        <f t="shared" si="10"/>
        <v>0</v>
      </c>
      <c r="L37" s="136"/>
      <c r="M37" s="20"/>
    </row>
    <row r="38" spans="1:13">
      <c r="A38" s="136" t="s">
        <v>459</v>
      </c>
      <c r="B38" s="136" t="s">
        <v>772</v>
      </c>
      <c r="C38" s="136"/>
      <c r="D38" s="19" t="s">
        <v>222</v>
      </c>
      <c r="E38" s="72"/>
      <c r="F38" s="72"/>
      <c r="G38" s="44"/>
      <c r="H38" s="44"/>
      <c r="I38" s="73">
        <f t="shared" si="10"/>
        <v>0</v>
      </c>
      <c r="J38" s="73">
        <f t="shared" si="10"/>
        <v>0</v>
      </c>
      <c r="L38" s="136"/>
      <c r="M38" s="20"/>
    </row>
    <row r="39" spans="1:13">
      <c r="A39" s="136" t="s">
        <v>458</v>
      </c>
      <c r="B39" s="136"/>
      <c r="C39" s="136"/>
      <c r="D39" s="21" t="s">
        <v>223</v>
      </c>
      <c r="E39" s="73">
        <f t="shared" ref="E39:J39" si="11">E40+E41+E42+E43</f>
        <v>0</v>
      </c>
      <c r="F39" s="73">
        <f t="shared" si="11"/>
        <v>0</v>
      </c>
      <c r="G39" s="73">
        <f t="shared" si="11"/>
        <v>0</v>
      </c>
      <c r="H39" s="73">
        <f t="shared" si="11"/>
        <v>0</v>
      </c>
      <c r="I39" s="73">
        <f t="shared" si="11"/>
        <v>0</v>
      </c>
      <c r="J39" s="73">
        <f t="shared" si="11"/>
        <v>0</v>
      </c>
      <c r="L39" s="136"/>
      <c r="M39" s="20"/>
    </row>
    <row r="40" spans="1:13">
      <c r="A40" s="136" t="s">
        <v>458</v>
      </c>
      <c r="B40" s="136" t="s">
        <v>218</v>
      </c>
      <c r="C40" s="136"/>
      <c r="D40" s="19" t="s">
        <v>224</v>
      </c>
      <c r="E40" s="72"/>
      <c r="F40" s="72"/>
      <c r="G40" s="44"/>
      <c r="H40" s="44"/>
      <c r="I40" s="73">
        <f t="shared" ref="I40:J44" si="12">E40</f>
        <v>0</v>
      </c>
      <c r="J40" s="73">
        <f t="shared" si="12"/>
        <v>0</v>
      </c>
      <c r="L40" s="136"/>
      <c r="M40" s="20"/>
    </row>
    <row r="41" spans="1:13">
      <c r="A41" s="136" t="s">
        <v>458</v>
      </c>
      <c r="B41" s="136" t="s">
        <v>887</v>
      </c>
      <c r="C41" s="136"/>
      <c r="D41" s="19" t="s">
        <v>1375</v>
      </c>
      <c r="E41" s="72"/>
      <c r="F41" s="72"/>
      <c r="G41" s="44"/>
      <c r="H41" s="44"/>
      <c r="I41" s="73">
        <f t="shared" si="12"/>
        <v>0</v>
      </c>
      <c r="J41" s="73">
        <f t="shared" si="12"/>
        <v>0</v>
      </c>
      <c r="L41" s="136"/>
      <c r="M41" s="20"/>
    </row>
    <row r="42" spans="1:13">
      <c r="A42" s="136" t="s">
        <v>458</v>
      </c>
      <c r="B42" s="136" t="s">
        <v>773</v>
      </c>
      <c r="C42" s="136"/>
      <c r="D42" s="19" t="s">
        <v>1376</v>
      </c>
      <c r="E42" s="72"/>
      <c r="F42" s="72"/>
      <c r="G42" s="44"/>
      <c r="H42" s="44"/>
      <c r="I42" s="73">
        <f t="shared" si="12"/>
        <v>0</v>
      </c>
      <c r="J42" s="73">
        <f t="shared" si="12"/>
        <v>0</v>
      </c>
      <c r="L42" s="136"/>
      <c r="M42" s="20"/>
    </row>
    <row r="43" spans="1:13">
      <c r="A43" s="136" t="s">
        <v>458</v>
      </c>
      <c r="B43" s="136" t="s">
        <v>772</v>
      </c>
      <c r="C43" s="136"/>
      <c r="D43" s="19" t="s">
        <v>1377</v>
      </c>
      <c r="E43" s="72"/>
      <c r="F43" s="72"/>
      <c r="G43" s="44"/>
      <c r="H43" s="44"/>
      <c r="I43" s="73">
        <f t="shared" si="12"/>
        <v>0</v>
      </c>
      <c r="J43" s="73">
        <f t="shared" si="12"/>
        <v>0</v>
      </c>
      <c r="L43" s="136"/>
      <c r="M43" s="20"/>
    </row>
    <row r="44" spans="1:13">
      <c r="A44" s="136" t="s">
        <v>460</v>
      </c>
      <c r="B44" s="136"/>
      <c r="C44" s="136"/>
      <c r="D44" s="19" t="s">
        <v>1378</v>
      </c>
      <c r="E44" s="72"/>
      <c r="F44" s="72"/>
      <c r="G44" s="44"/>
      <c r="H44" s="44"/>
      <c r="I44" s="73">
        <f t="shared" si="12"/>
        <v>0</v>
      </c>
      <c r="J44" s="73">
        <f t="shared" si="12"/>
        <v>0</v>
      </c>
      <c r="L44" s="136"/>
      <c r="M44" s="20"/>
    </row>
    <row r="45" spans="1:13">
      <c r="A45" s="136" t="s">
        <v>461</v>
      </c>
      <c r="B45" s="136"/>
      <c r="C45" s="136"/>
      <c r="D45" s="21" t="s">
        <v>1379</v>
      </c>
      <c r="E45" s="73">
        <f t="shared" ref="E45:J45" si="13">E46+E47+E48+E49</f>
        <v>0</v>
      </c>
      <c r="F45" s="73">
        <f t="shared" si="13"/>
        <v>0</v>
      </c>
      <c r="G45" s="73">
        <f t="shared" si="13"/>
        <v>0</v>
      </c>
      <c r="H45" s="73">
        <f t="shared" si="13"/>
        <v>0</v>
      </c>
      <c r="I45" s="73">
        <f t="shared" si="13"/>
        <v>0</v>
      </c>
      <c r="J45" s="73">
        <f t="shared" si="13"/>
        <v>0</v>
      </c>
      <c r="L45" s="136"/>
      <c r="M45" s="20"/>
    </row>
    <row r="46" spans="1:13">
      <c r="A46" s="136" t="s">
        <v>462</v>
      </c>
      <c r="B46" s="136"/>
      <c r="C46" s="136"/>
      <c r="D46" s="19" t="s">
        <v>1380</v>
      </c>
      <c r="E46" s="72"/>
      <c r="F46" s="72"/>
      <c r="G46" s="44"/>
      <c r="H46" s="44"/>
      <c r="I46" s="73">
        <f t="shared" ref="I46:J49" si="14">E46</f>
        <v>0</v>
      </c>
      <c r="J46" s="73">
        <f t="shared" si="14"/>
        <v>0</v>
      </c>
      <c r="L46" s="136"/>
      <c r="M46" s="20"/>
    </row>
    <row r="47" spans="1:13">
      <c r="A47" s="136" t="s">
        <v>463</v>
      </c>
      <c r="B47" s="136"/>
      <c r="C47" s="136"/>
      <c r="D47" s="19" t="s">
        <v>1381</v>
      </c>
      <c r="E47" s="72"/>
      <c r="F47" s="72"/>
      <c r="G47" s="44"/>
      <c r="H47" s="44"/>
      <c r="I47" s="73">
        <f t="shared" si="14"/>
        <v>0</v>
      </c>
      <c r="J47" s="73">
        <f t="shared" si="14"/>
        <v>0</v>
      </c>
      <c r="L47" s="136"/>
      <c r="M47" s="20"/>
    </row>
    <row r="48" spans="1:13">
      <c r="A48" s="136" t="s">
        <v>21</v>
      </c>
      <c r="B48" s="136"/>
      <c r="C48" s="136"/>
      <c r="D48" s="19" t="s">
        <v>1382</v>
      </c>
      <c r="E48" s="72"/>
      <c r="F48" s="72"/>
      <c r="G48" s="44"/>
      <c r="H48" s="44"/>
      <c r="I48" s="73">
        <f t="shared" si="14"/>
        <v>0</v>
      </c>
      <c r="J48" s="73">
        <f t="shared" si="14"/>
        <v>0</v>
      </c>
      <c r="L48" s="136"/>
      <c r="M48" s="20"/>
    </row>
    <row r="49" spans="1:13">
      <c r="A49" s="136" t="s">
        <v>241</v>
      </c>
      <c r="B49" s="136"/>
      <c r="C49" s="136"/>
      <c r="D49" s="19" t="s">
        <v>1383</v>
      </c>
      <c r="E49" s="72"/>
      <c r="F49" s="72"/>
      <c r="G49" s="44"/>
      <c r="H49" s="44"/>
      <c r="I49" s="73">
        <f t="shared" si="14"/>
        <v>0</v>
      </c>
      <c r="J49" s="73">
        <f t="shared" si="14"/>
        <v>0</v>
      </c>
      <c r="L49" s="136"/>
      <c r="M49" s="20"/>
    </row>
    <row r="50" spans="1:13">
      <c r="A50" s="136" t="s">
        <v>22</v>
      </c>
      <c r="B50" s="136"/>
      <c r="C50" s="136"/>
      <c r="D50" s="21" t="s">
        <v>1226</v>
      </c>
      <c r="E50" s="73">
        <f t="shared" ref="E50:J50" si="15">E19-E45</f>
        <v>0</v>
      </c>
      <c r="F50" s="73">
        <f t="shared" si="15"/>
        <v>0</v>
      </c>
      <c r="G50" s="73">
        <f t="shared" si="15"/>
        <v>0</v>
      </c>
      <c r="H50" s="73">
        <f t="shared" si="15"/>
        <v>0</v>
      </c>
      <c r="I50" s="73">
        <f t="shared" si="15"/>
        <v>0</v>
      </c>
      <c r="J50" s="73">
        <f t="shared" si="15"/>
        <v>0</v>
      </c>
      <c r="L50" s="136"/>
      <c r="M50" s="20"/>
    </row>
    <row r="51" spans="1:13">
      <c r="A51" s="136" t="s">
        <v>23</v>
      </c>
      <c r="B51" s="136"/>
      <c r="C51" s="136"/>
      <c r="D51" s="21" t="s">
        <v>1227</v>
      </c>
      <c r="E51" s="73">
        <f t="shared" ref="E51:J51" si="16">E52+E121</f>
        <v>0</v>
      </c>
      <c r="F51" s="73">
        <f t="shared" si="16"/>
        <v>0</v>
      </c>
      <c r="G51" s="73">
        <f t="shared" si="16"/>
        <v>0</v>
      </c>
      <c r="H51" s="73">
        <f t="shared" si="16"/>
        <v>0</v>
      </c>
      <c r="I51" s="73">
        <f t="shared" si="16"/>
        <v>0</v>
      </c>
      <c r="J51" s="73">
        <f t="shared" si="16"/>
        <v>0</v>
      </c>
      <c r="L51" s="136"/>
      <c r="M51" s="20"/>
    </row>
    <row r="52" spans="1:13">
      <c r="A52" s="136" t="s">
        <v>25</v>
      </c>
      <c r="B52" s="136"/>
      <c r="C52" s="136"/>
      <c r="D52" s="21" t="s">
        <v>243</v>
      </c>
      <c r="E52" s="73">
        <f t="shared" ref="E52:J52" si="17">E53+E87</f>
        <v>0</v>
      </c>
      <c r="F52" s="73">
        <f t="shared" si="17"/>
        <v>0</v>
      </c>
      <c r="G52" s="73">
        <f t="shared" si="17"/>
        <v>0</v>
      </c>
      <c r="H52" s="73">
        <f t="shared" si="17"/>
        <v>0</v>
      </c>
      <c r="I52" s="73">
        <f t="shared" si="17"/>
        <v>0</v>
      </c>
      <c r="J52" s="73">
        <f t="shared" si="17"/>
        <v>0</v>
      </c>
      <c r="L52" s="136"/>
      <c r="M52" s="20"/>
    </row>
    <row r="53" spans="1:13">
      <c r="A53" s="136" t="s">
        <v>25</v>
      </c>
      <c r="B53" s="136" t="s">
        <v>177</v>
      </c>
      <c r="C53" s="136"/>
      <c r="D53" s="21" t="s">
        <v>1228</v>
      </c>
      <c r="E53" s="73">
        <f t="shared" ref="E53:J53" si="18">E54+E55+E56+E57+E58</f>
        <v>0</v>
      </c>
      <c r="F53" s="73">
        <f t="shared" si="18"/>
        <v>0</v>
      </c>
      <c r="G53" s="73">
        <f t="shared" si="18"/>
        <v>0</v>
      </c>
      <c r="H53" s="73">
        <f t="shared" si="18"/>
        <v>0</v>
      </c>
      <c r="I53" s="73">
        <f t="shared" si="18"/>
        <v>0</v>
      </c>
      <c r="J53" s="73">
        <f t="shared" si="18"/>
        <v>0</v>
      </c>
      <c r="L53" s="136"/>
      <c r="M53" s="20"/>
    </row>
    <row r="54" spans="1:13">
      <c r="A54" s="136" t="s">
        <v>25</v>
      </c>
      <c r="B54" s="136" t="s">
        <v>219</v>
      </c>
      <c r="C54" s="136"/>
      <c r="D54" s="68" t="s">
        <v>781</v>
      </c>
      <c r="E54" s="72"/>
      <c r="F54" s="72"/>
      <c r="G54" s="44"/>
      <c r="H54" s="44"/>
      <c r="I54" s="73">
        <f t="shared" ref="I54:J57" si="19">E54</f>
        <v>0</v>
      </c>
      <c r="J54" s="73">
        <f t="shared" si="19"/>
        <v>0</v>
      </c>
      <c r="L54" s="136"/>
      <c r="M54" s="20"/>
    </row>
    <row r="55" spans="1:13">
      <c r="A55" s="136" t="s">
        <v>25</v>
      </c>
      <c r="B55" s="136" t="s">
        <v>220</v>
      </c>
      <c r="C55" s="136"/>
      <c r="D55" s="68" t="s">
        <v>782</v>
      </c>
      <c r="E55" s="72"/>
      <c r="F55" s="72"/>
      <c r="G55" s="44"/>
      <c r="H55" s="44"/>
      <c r="I55" s="73">
        <f t="shared" si="19"/>
        <v>0</v>
      </c>
      <c r="J55" s="73">
        <f t="shared" si="19"/>
        <v>0</v>
      </c>
      <c r="L55" s="136"/>
      <c r="M55" s="20"/>
    </row>
    <row r="56" spans="1:13">
      <c r="A56" s="136" t="s">
        <v>25</v>
      </c>
      <c r="B56" s="136" t="s">
        <v>221</v>
      </c>
      <c r="C56" s="136"/>
      <c r="D56" s="68" t="s">
        <v>783</v>
      </c>
      <c r="E56" s="72"/>
      <c r="F56" s="72"/>
      <c r="G56" s="44"/>
      <c r="H56" s="44"/>
      <c r="I56" s="73">
        <f t="shared" si="19"/>
        <v>0</v>
      </c>
      <c r="J56" s="73">
        <f t="shared" si="19"/>
        <v>0</v>
      </c>
      <c r="L56" s="136"/>
      <c r="M56" s="20"/>
    </row>
    <row r="57" spans="1:13">
      <c r="A57" s="136" t="s">
        <v>25</v>
      </c>
      <c r="B57" s="136" t="s">
        <v>1451</v>
      </c>
      <c r="C57" s="136"/>
      <c r="D57" s="68" t="s">
        <v>784</v>
      </c>
      <c r="E57" s="72"/>
      <c r="F57" s="72"/>
      <c r="G57" s="44"/>
      <c r="H57" s="44"/>
      <c r="I57" s="73">
        <f t="shared" si="19"/>
        <v>0</v>
      </c>
      <c r="J57" s="73">
        <f t="shared" si="19"/>
        <v>0</v>
      </c>
      <c r="L57" s="136"/>
      <c r="M57" s="20"/>
    </row>
    <row r="58" spans="1:13">
      <c r="A58" s="136" t="s">
        <v>25</v>
      </c>
      <c r="B58" s="136" t="s">
        <v>1452</v>
      </c>
      <c r="C58" s="136"/>
      <c r="D58" s="68" t="s">
        <v>785</v>
      </c>
      <c r="E58" s="73">
        <f>SUM(E70:E71)</f>
        <v>0</v>
      </c>
      <c r="F58" s="73">
        <f>SUM(F70:F71)</f>
        <v>0</v>
      </c>
      <c r="G58" s="44"/>
      <c r="H58" s="44"/>
      <c r="I58" s="73">
        <f>SUM(I70:I71)</f>
        <v>0</v>
      </c>
      <c r="J58" s="73">
        <f>SUM(J70:J71)</f>
        <v>0</v>
      </c>
      <c r="L58" s="136"/>
      <c r="M58" s="20"/>
    </row>
    <row r="59" spans="1:13" hidden="1">
      <c r="A59" s="136"/>
      <c r="B59" s="136"/>
      <c r="C59" s="136" t="s">
        <v>197</v>
      </c>
      <c r="L59" s="136"/>
    </row>
    <row r="60" spans="1:13" hidden="1">
      <c r="A60" s="136"/>
      <c r="B60" s="136"/>
      <c r="C60" s="136" t="s">
        <v>200</v>
      </c>
      <c r="D60" s="136"/>
      <c r="E60" s="136"/>
      <c r="F60" s="136"/>
      <c r="G60" s="136"/>
      <c r="H60" s="136"/>
      <c r="I60" s="136"/>
      <c r="J60" s="136"/>
      <c r="K60" s="136"/>
      <c r="L60" s="136" t="s">
        <v>201</v>
      </c>
    </row>
    <row r="61" spans="1:13" hidden="1">
      <c r="A61" s="89"/>
      <c r="B61" s="89"/>
      <c r="C61" s="89"/>
      <c r="D61" s="89"/>
      <c r="E61" s="89"/>
      <c r="F61" s="89"/>
      <c r="G61" s="89"/>
      <c r="H61" s="89"/>
      <c r="I61" s="89"/>
      <c r="J61" s="89"/>
      <c r="L61" s="89"/>
      <c r="M61" s="20"/>
    </row>
    <row r="62" spans="1:13" hidden="1">
      <c r="A62" s="89"/>
      <c r="B62" s="89"/>
      <c r="C62" s="89"/>
      <c r="D62" s="89"/>
      <c r="E62" s="89"/>
      <c r="F62" s="89"/>
      <c r="G62" s="89"/>
      <c r="H62" s="89"/>
      <c r="I62" s="89"/>
      <c r="J62" s="89"/>
      <c r="L62" s="89"/>
      <c r="M62" s="20"/>
    </row>
    <row r="63" spans="1:13" hidden="1">
      <c r="A63" s="89"/>
      <c r="B63" s="89"/>
      <c r="C63" s="89"/>
      <c r="D63" s="89"/>
      <c r="E63" s="89"/>
      <c r="F63" s="89"/>
      <c r="G63" s="89"/>
      <c r="H63" s="89"/>
      <c r="I63" s="89"/>
      <c r="J63" s="89"/>
      <c r="L63" s="89"/>
      <c r="M63" s="20"/>
    </row>
    <row r="64" spans="1:13" hidden="1">
      <c r="A64" s="89"/>
      <c r="B64" s="89"/>
      <c r="C64" s="89"/>
      <c r="D64" s="89"/>
      <c r="E64" s="89"/>
      <c r="F64" s="89"/>
      <c r="G64" s="89"/>
      <c r="H64" s="89"/>
      <c r="I64" s="89"/>
      <c r="J64" s="89"/>
      <c r="L64" s="89"/>
      <c r="M64" s="20"/>
    </row>
    <row r="65" spans="1:14" hidden="1">
      <c r="A65" s="136"/>
      <c r="B65" s="136"/>
      <c r="C65" s="136" t="s">
        <v>57</v>
      </c>
      <c r="D65" s="136"/>
      <c r="E65" s="136"/>
      <c r="F65" s="136"/>
      <c r="G65" s="136"/>
      <c r="H65" s="136"/>
      <c r="I65" s="136"/>
      <c r="J65" s="136"/>
      <c r="K65" s="136"/>
      <c r="L65" s="136"/>
      <c r="M65" s="66"/>
      <c r="N65" s="20"/>
    </row>
    <row r="66" spans="1:14" hidden="1">
      <c r="A66" s="136"/>
      <c r="B66" s="136"/>
      <c r="C66" s="136"/>
      <c r="D66" s="136"/>
      <c r="E66" s="136"/>
      <c r="F66" s="136"/>
      <c r="G66" s="136"/>
      <c r="H66" s="136"/>
      <c r="I66" s="136"/>
      <c r="J66" s="136"/>
      <c r="K66" s="136"/>
      <c r="L66" s="136"/>
      <c r="M66" s="66"/>
      <c r="N66" s="20"/>
    </row>
    <row r="67" spans="1:14" hidden="1">
      <c r="A67" s="136"/>
      <c r="B67" s="136"/>
      <c r="C67" s="136"/>
      <c r="D67" s="136" t="s">
        <v>58</v>
      </c>
      <c r="E67" s="136" t="s">
        <v>886</v>
      </c>
      <c r="F67" s="136" t="s">
        <v>180</v>
      </c>
      <c r="G67" s="136" t="s">
        <v>178</v>
      </c>
      <c r="H67" s="136" t="s">
        <v>181</v>
      </c>
      <c r="I67" s="136" t="s">
        <v>179</v>
      </c>
      <c r="J67" s="136" t="s">
        <v>182</v>
      </c>
      <c r="K67" s="136"/>
      <c r="L67" s="136"/>
      <c r="M67" s="66"/>
      <c r="N67" s="20"/>
    </row>
    <row r="68" spans="1:14" hidden="1">
      <c r="A68" s="136"/>
      <c r="B68" s="136"/>
      <c r="C68" s="136" t="s">
        <v>198</v>
      </c>
      <c r="D68" s="136" t="s">
        <v>1463</v>
      </c>
      <c r="E68" s="136"/>
      <c r="F68" s="136"/>
      <c r="G68" s="136"/>
      <c r="H68" s="136"/>
      <c r="I68" s="136"/>
      <c r="J68" s="136"/>
      <c r="K68" s="136" t="s">
        <v>197</v>
      </c>
      <c r="L68" s="136" t="s">
        <v>199</v>
      </c>
      <c r="M68" s="66"/>
      <c r="N68" s="20"/>
    </row>
    <row r="69" spans="1:14" hidden="1">
      <c r="A69" s="136"/>
      <c r="B69" s="136"/>
      <c r="C69" s="136" t="s">
        <v>197</v>
      </c>
      <c r="D69" s="66"/>
      <c r="E69" s="66"/>
      <c r="F69" s="66"/>
      <c r="G69" s="66"/>
      <c r="H69" s="66"/>
      <c r="I69" s="66"/>
      <c r="J69" s="66"/>
      <c r="K69" s="66"/>
      <c r="L69" s="136"/>
      <c r="M69" s="66"/>
      <c r="N69" s="20"/>
    </row>
    <row r="70" spans="1:14">
      <c r="A70" s="136" t="s">
        <v>25</v>
      </c>
      <c r="B70" s="136" t="s">
        <v>1452</v>
      </c>
      <c r="C70" s="95"/>
      <c r="D70" s="65"/>
      <c r="E70" s="72"/>
      <c r="F70" s="72"/>
      <c r="G70" s="80"/>
      <c r="H70" s="80"/>
      <c r="I70" s="73">
        <f>E70+G70</f>
        <v>0</v>
      </c>
      <c r="J70" s="73">
        <f>F70+H70</f>
        <v>0</v>
      </c>
      <c r="K70" s="66"/>
      <c r="L70" s="136"/>
      <c r="M70" s="66"/>
      <c r="N70" s="20"/>
    </row>
    <row r="71" spans="1:14" hidden="1">
      <c r="A71" s="136"/>
      <c r="B71" s="136"/>
      <c r="C71" s="136" t="s">
        <v>197</v>
      </c>
      <c r="D71" s="66"/>
      <c r="E71" s="66"/>
      <c r="F71" s="66"/>
      <c r="G71" s="66"/>
      <c r="H71" s="66"/>
      <c r="I71" s="66"/>
      <c r="J71" s="66"/>
      <c r="K71" s="66"/>
      <c r="L71" s="136"/>
      <c r="M71" s="66"/>
      <c r="N71" s="20"/>
    </row>
    <row r="72" spans="1:14" hidden="1">
      <c r="A72" s="136"/>
      <c r="B72" s="136"/>
      <c r="C72" s="136" t="s">
        <v>200</v>
      </c>
      <c r="D72" s="136"/>
      <c r="E72" s="136"/>
      <c r="F72" s="136"/>
      <c r="G72" s="136"/>
      <c r="H72" s="136"/>
      <c r="I72" s="136"/>
      <c r="J72" s="136"/>
      <c r="K72" s="136"/>
      <c r="L72" s="136" t="s">
        <v>201</v>
      </c>
      <c r="M72" s="66"/>
      <c r="N72" s="20"/>
    </row>
    <row r="73" spans="1:14" hidden="1">
      <c r="A73" s="89"/>
      <c r="B73" s="89"/>
      <c r="C73" s="89"/>
      <c r="D73" s="89"/>
      <c r="E73" s="89"/>
      <c r="F73" s="89"/>
      <c r="G73" s="89"/>
      <c r="H73" s="89"/>
      <c r="I73" s="89"/>
      <c r="J73" s="89"/>
      <c r="L73" s="89"/>
      <c r="M73" s="20"/>
    </row>
    <row r="74" spans="1:14" hidden="1">
      <c r="A74" s="89"/>
      <c r="B74" s="89"/>
      <c r="C74" s="89"/>
      <c r="D74" s="89"/>
      <c r="E74" s="89"/>
      <c r="F74" s="89"/>
      <c r="G74" s="89"/>
      <c r="H74" s="89"/>
      <c r="I74" s="89"/>
      <c r="J74" s="89"/>
      <c r="L74" s="89"/>
      <c r="M74" s="20"/>
    </row>
    <row r="75" spans="1:14" hidden="1">
      <c r="A75" s="89"/>
      <c r="B75" s="89"/>
      <c r="C75" s="89"/>
      <c r="D75" s="89"/>
      <c r="E75" s="89"/>
      <c r="F75" s="89"/>
      <c r="G75" s="89"/>
      <c r="H75" s="89"/>
      <c r="I75" s="89"/>
      <c r="J75" s="89"/>
      <c r="L75" s="89"/>
      <c r="M75" s="20"/>
    </row>
    <row r="76" spans="1:14" hidden="1">
      <c r="A76" s="89"/>
      <c r="B76" s="89"/>
      <c r="C76" s="89"/>
      <c r="D76" s="89"/>
      <c r="E76" s="89"/>
      <c r="F76" s="89"/>
      <c r="G76" s="89"/>
      <c r="H76" s="89"/>
      <c r="I76" s="89"/>
      <c r="J76" s="89"/>
      <c r="L76" s="89"/>
      <c r="M76" s="20"/>
    </row>
    <row r="77" spans="1:14" hidden="1">
      <c r="A77" s="89"/>
      <c r="B77" s="89"/>
      <c r="C77" s="89"/>
      <c r="D77" s="89"/>
      <c r="E77" s="89"/>
      <c r="F77" s="89"/>
      <c r="G77" s="89"/>
      <c r="H77" s="89"/>
      <c r="I77" s="89"/>
      <c r="J77" s="89"/>
      <c r="L77" s="89"/>
      <c r="M77" s="20"/>
    </row>
    <row r="78" spans="1:14" hidden="1">
      <c r="A78" s="89"/>
      <c r="B78" s="89"/>
      <c r="C78" s="89"/>
      <c r="D78" s="89"/>
      <c r="E78" s="89"/>
      <c r="F78" s="89"/>
      <c r="G78" s="89"/>
      <c r="H78" s="89"/>
      <c r="I78" s="89"/>
      <c r="J78" s="89"/>
      <c r="L78" s="89"/>
      <c r="M78" s="20"/>
    </row>
    <row r="79" spans="1:14" hidden="1">
      <c r="A79" s="136"/>
      <c r="B79" s="136"/>
      <c r="C79" s="136" t="s">
        <v>1198</v>
      </c>
      <c r="D79" s="136"/>
      <c r="E79" s="136"/>
      <c r="F79" s="136"/>
      <c r="G79" s="136"/>
      <c r="H79" s="136"/>
      <c r="I79" s="136"/>
      <c r="J79" s="136"/>
      <c r="K79" s="136"/>
      <c r="L79" s="136"/>
      <c r="M79" s="20"/>
    </row>
    <row r="80" spans="1:14" hidden="1">
      <c r="A80" s="136"/>
      <c r="B80" s="136"/>
      <c r="C80" s="136"/>
      <c r="D80" s="136"/>
      <c r="E80" s="136"/>
      <c r="F80" s="136"/>
      <c r="G80" s="136"/>
      <c r="H80" s="136"/>
      <c r="I80" s="136"/>
      <c r="J80" s="136"/>
      <c r="K80" s="136"/>
      <c r="L80" s="136"/>
      <c r="M80" s="20"/>
    </row>
    <row r="81" spans="1:13" hidden="1">
      <c r="A81" s="136"/>
      <c r="B81" s="136"/>
      <c r="C81" s="136"/>
      <c r="D81" s="136"/>
      <c r="E81" s="136" t="s">
        <v>886</v>
      </c>
      <c r="F81" s="136" t="s">
        <v>180</v>
      </c>
      <c r="G81" s="136" t="s">
        <v>178</v>
      </c>
      <c r="H81" s="136" t="s">
        <v>181</v>
      </c>
      <c r="I81" s="136" t="s">
        <v>179</v>
      </c>
      <c r="J81" s="136" t="s">
        <v>182</v>
      </c>
      <c r="K81" s="136"/>
      <c r="L81" s="136"/>
      <c r="M81" s="20"/>
    </row>
    <row r="82" spans="1:13" hidden="1">
      <c r="A82" s="136"/>
      <c r="B82" s="136"/>
      <c r="C82" s="136" t="s">
        <v>198</v>
      </c>
      <c r="D82" s="136" t="s">
        <v>202</v>
      </c>
      <c r="E82" s="136"/>
      <c r="F82" s="136"/>
      <c r="G82" s="136"/>
      <c r="H82" s="136"/>
      <c r="I82" s="136"/>
      <c r="J82" s="136"/>
      <c r="K82" s="136" t="s">
        <v>197</v>
      </c>
      <c r="L82" s="136" t="s">
        <v>199</v>
      </c>
      <c r="M82" s="20"/>
    </row>
    <row r="83" spans="1:13" hidden="1">
      <c r="A83" s="136"/>
      <c r="B83" s="136"/>
      <c r="C83" s="136" t="s">
        <v>202</v>
      </c>
      <c r="D83" s="161" t="s">
        <v>1587</v>
      </c>
      <c r="E83" s="162"/>
      <c r="F83" s="162"/>
      <c r="G83" s="162"/>
      <c r="H83" s="162"/>
      <c r="I83" s="162"/>
      <c r="J83" s="163"/>
      <c r="K83" s="66"/>
      <c r="L83" s="136"/>
      <c r="M83" s="20"/>
    </row>
    <row r="84" spans="1:13" ht="15" hidden="1" customHeight="1">
      <c r="A84" s="136"/>
      <c r="B84" s="136"/>
      <c r="C84" s="136" t="s">
        <v>202</v>
      </c>
      <c r="D84" s="159" t="s">
        <v>1351</v>
      </c>
      <c r="E84" s="154" t="s">
        <v>811</v>
      </c>
      <c r="F84" s="155"/>
      <c r="G84" s="154" t="s">
        <v>420</v>
      </c>
      <c r="H84" s="155"/>
      <c r="I84" s="154" t="s">
        <v>421</v>
      </c>
      <c r="J84" s="155"/>
      <c r="K84" s="20"/>
      <c r="L84" s="136"/>
      <c r="M84" s="20"/>
    </row>
    <row r="85" spans="1:13" hidden="1">
      <c r="A85" s="136"/>
      <c r="B85" s="136"/>
      <c r="C85" s="136" t="s">
        <v>202</v>
      </c>
      <c r="D85" s="160"/>
      <c r="E85" s="23" t="s">
        <v>813</v>
      </c>
      <c r="F85" s="23" t="s">
        <v>814</v>
      </c>
      <c r="G85" s="23" t="s">
        <v>813</v>
      </c>
      <c r="H85" s="23" t="s">
        <v>814</v>
      </c>
      <c r="I85" s="23" t="s">
        <v>813</v>
      </c>
      <c r="J85" s="23" t="s">
        <v>814</v>
      </c>
      <c r="K85" s="20"/>
      <c r="L85" s="136"/>
      <c r="M85" s="20"/>
    </row>
    <row r="86" spans="1:13" hidden="1">
      <c r="A86" s="136"/>
      <c r="B86" s="136"/>
      <c r="C86" s="136" t="s">
        <v>197</v>
      </c>
      <c r="L86" s="136"/>
      <c r="M86" s="20"/>
    </row>
    <row r="87" spans="1:13">
      <c r="A87" s="136" t="s">
        <v>25</v>
      </c>
      <c r="B87" s="136" t="s">
        <v>1453</v>
      </c>
      <c r="C87" s="136"/>
      <c r="D87" s="21" t="s">
        <v>245</v>
      </c>
      <c r="E87" s="73">
        <f t="shared" ref="E87:J87" si="20">E88+E89+E90+E91+E92</f>
        <v>0</v>
      </c>
      <c r="F87" s="73">
        <f t="shared" si="20"/>
        <v>0</v>
      </c>
      <c r="G87" s="73">
        <f t="shared" si="20"/>
        <v>0</v>
      </c>
      <c r="H87" s="73">
        <f t="shared" si="20"/>
        <v>0</v>
      </c>
      <c r="I87" s="73">
        <f t="shared" si="20"/>
        <v>0</v>
      </c>
      <c r="J87" s="73">
        <f t="shared" si="20"/>
        <v>0</v>
      </c>
      <c r="L87" s="136"/>
      <c r="M87" s="20"/>
    </row>
    <row r="88" spans="1:13">
      <c r="A88" s="136" t="s">
        <v>25</v>
      </c>
      <c r="B88" s="136" t="s">
        <v>1494</v>
      </c>
      <c r="C88" s="136"/>
      <c r="D88" s="68" t="s">
        <v>786</v>
      </c>
      <c r="E88" s="72"/>
      <c r="F88" s="72"/>
      <c r="G88" s="44"/>
      <c r="H88" s="44"/>
      <c r="I88" s="73">
        <f t="shared" ref="I88:J91" si="21">E88</f>
        <v>0</v>
      </c>
      <c r="J88" s="73">
        <f t="shared" si="21"/>
        <v>0</v>
      </c>
      <c r="L88" s="136"/>
      <c r="M88" s="20"/>
    </row>
    <row r="89" spans="1:13">
      <c r="A89" s="136" t="s">
        <v>25</v>
      </c>
      <c r="B89" s="136" t="s">
        <v>955</v>
      </c>
      <c r="C89" s="136"/>
      <c r="D89" s="68" t="s">
        <v>787</v>
      </c>
      <c r="E89" s="72"/>
      <c r="F89" s="72"/>
      <c r="G89" s="44"/>
      <c r="H89" s="44"/>
      <c r="I89" s="73">
        <f t="shared" si="21"/>
        <v>0</v>
      </c>
      <c r="J89" s="73">
        <f t="shared" si="21"/>
        <v>0</v>
      </c>
      <c r="L89" s="136"/>
      <c r="M89" s="20"/>
    </row>
    <row r="90" spans="1:13">
      <c r="A90" s="136" t="s">
        <v>25</v>
      </c>
      <c r="B90" s="136" t="s">
        <v>733</v>
      </c>
      <c r="C90" s="136"/>
      <c r="D90" s="68" t="s">
        <v>788</v>
      </c>
      <c r="E90" s="72"/>
      <c r="F90" s="72"/>
      <c r="G90" s="44"/>
      <c r="H90" s="44"/>
      <c r="I90" s="73">
        <f t="shared" si="21"/>
        <v>0</v>
      </c>
      <c r="J90" s="73">
        <f t="shared" si="21"/>
        <v>0</v>
      </c>
      <c r="L90" s="136"/>
      <c r="M90" s="20"/>
    </row>
    <row r="91" spans="1:13">
      <c r="A91" s="136" t="s">
        <v>25</v>
      </c>
      <c r="B91" s="136" t="s">
        <v>734</v>
      </c>
      <c r="C91" s="136"/>
      <c r="D91" s="68" t="s">
        <v>789</v>
      </c>
      <c r="E91" s="72"/>
      <c r="F91" s="72"/>
      <c r="G91" s="44"/>
      <c r="H91" s="44"/>
      <c r="I91" s="73">
        <f t="shared" si="21"/>
        <v>0</v>
      </c>
      <c r="J91" s="73">
        <f t="shared" si="21"/>
        <v>0</v>
      </c>
      <c r="L91" s="136"/>
      <c r="M91" s="20"/>
    </row>
    <row r="92" spans="1:13">
      <c r="A92" s="136" t="s">
        <v>25</v>
      </c>
      <c r="B92" s="136" t="s">
        <v>796</v>
      </c>
      <c r="C92" s="136"/>
      <c r="D92" s="68" t="s">
        <v>790</v>
      </c>
      <c r="E92" s="73">
        <f>SUM(E106:E107)</f>
        <v>0</v>
      </c>
      <c r="F92" s="73">
        <f>SUM(F106:F107)</f>
        <v>0</v>
      </c>
      <c r="G92" s="44"/>
      <c r="H92" s="44"/>
      <c r="I92" s="73">
        <f>SUM(I106:I107)</f>
        <v>0</v>
      </c>
      <c r="J92" s="73">
        <f>SUM(J106:J107)</f>
        <v>0</v>
      </c>
      <c r="L92" s="136"/>
      <c r="M92" s="20"/>
    </row>
    <row r="93" spans="1:13" hidden="1">
      <c r="A93" s="136"/>
      <c r="B93" s="136"/>
      <c r="C93" s="136" t="s">
        <v>197</v>
      </c>
      <c r="L93" s="136"/>
    </row>
    <row r="94" spans="1:13" hidden="1">
      <c r="A94" s="136"/>
      <c r="B94" s="136"/>
      <c r="C94" s="136" t="s">
        <v>200</v>
      </c>
      <c r="D94" s="136"/>
      <c r="E94" s="136"/>
      <c r="F94" s="136"/>
      <c r="G94" s="136"/>
      <c r="H94" s="136"/>
      <c r="I94" s="136"/>
      <c r="J94" s="136"/>
      <c r="K94" s="136"/>
      <c r="L94" s="136" t="s">
        <v>201</v>
      </c>
    </row>
    <row r="95" spans="1:13" hidden="1">
      <c r="A95" s="89"/>
      <c r="B95" s="89"/>
      <c r="C95" s="89"/>
      <c r="D95" s="89"/>
      <c r="E95" s="89"/>
      <c r="F95" s="89"/>
      <c r="G95" s="89"/>
      <c r="H95" s="89"/>
      <c r="I95" s="89"/>
      <c r="J95" s="89"/>
      <c r="L95" s="89"/>
      <c r="M95" s="20"/>
    </row>
    <row r="96" spans="1:13" hidden="1">
      <c r="A96" s="89"/>
      <c r="B96" s="89"/>
      <c r="C96" s="89"/>
      <c r="D96" s="89"/>
      <c r="E96" s="89"/>
      <c r="F96" s="89"/>
      <c r="G96" s="89"/>
      <c r="H96" s="89"/>
      <c r="I96" s="89"/>
      <c r="J96" s="89"/>
      <c r="L96" s="89"/>
      <c r="M96" s="20"/>
    </row>
    <row r="97" spans="1:14" hidden="1">
      <c r="A97" s="89"/>
      <c r="B97" s="89"/>
      <c r="C97" s="89"/>
      <c r="D97" s="89"/>
      <c r="E97" s="89"/>
      <c r="F97" s="89"/>
      <c r="G97" s="89"/>
      <c r="H97" s="89"/>
      <c r="I97" s="89"/>
      <c r="J97" s="89"/>
      <c r="L97" s="89"/>
      <c r="M97" s="20"/>
    </row>
    <row r="98" spans="1:14" hidden="1">
      <c r="A98" s="89"/>
      <c r="B98" s="89"/>
      <c r="C98" s="89"/>
      <c r="D98" s="89"/>
      <c r="E98" s="89"/>
      <c r="F98" s="89"/>
      <c r="G98" s="89"/>
      <c r="H98" s="89"/>
      <c r="I98" s="89"/>
      <c r="J98" s="89"/>
      <c r="L98" s="89"/>
      <c r="M98" s="20"/>
    </row>
    <row r="99" spans="1:14" hidden="1">
      <c r="A99" s="89"/>
      <c r="B99" s="89"/>
      <c r="C99" s="89"/>
      <c r="D99" s="89"/>
      <c r="E99" s="89"/>
      <c r="F99" s="89"/>
      <c r="G99" s="89"/>
      <c r="H99" s="89"/>
      <c r="I99" s="89"/>
      <c r="J99" s="89"/>
      <c r="L99" s="89"/>
      <c r="M99" s="20"/>
    </row>
    <row r="100" spans="1:14" hidden="1">
      <c r="A100" s="89"/>
      <c r="B100" s="89"/>
      <c r="C100" s="89"/>
      <c r="D100" s="89"/>
      <c r="E100" s="89"/>
      <c r="F100" s="89"/>
      <c r="G100" s="89"/>
      <c r="H100" s="89"/>
      <c r="I100" s="89"/>
      <c r="J100" s="89"/>
      <c r="L100" s="89"/>
      <c r="M100" s="20"/>
    </row>
    <row r="101" spans="1:14" hidden="1">
      <c r="A101" s="136"/>
      <c r="B101" s="136"/>
      <c r="C101" s="136" t="s">
        <v>59</v>
      </c>
      <c r="D101" s="136"/>
      <c r="E101" s="136"/>
      <c r="F101" s="136"/>
      <c r="G101" s="136"/>
      <c r="H101" s="136"/>
      <c r="I101" s="136"/>
      <c r="J101" s="136"/>
      <c r="K101" s="136"/>
      <c r="L101" s="136"/>
      <c r="M101" s="66"/>
      <c r="N101" s="20"/>
    </row>
    <row r="102" spans="1:14" hidden="1">
      <c r="A102" s="136"/>
      <c r="B102" s="136"/>
      <c r="C102" s="136"/>
      <c r="D102" s="136"/>
      <c r="E102" s="136"/>
      <c r="F102" s="136"/>
      <c r="G102" s="136"/>
      <c r="H102" s="136"/>
      <c r="I102" s="136"/>
      <c r="J102" s="136"/>
      <c r="K102" s="136"/>
      <c r="L102" s="136"/>
      <c r="M102" s="66"/>
      <c r="N102" s="20"/>
    </row>
    <row r="103" spans="1:14" hidden="1">
      <c r="A103" s="136"/>
      <c r="B103" s="136"/>
      <c r="C103" s="136"/>
      <c r="D103" s="136" t="s">
        <v>58</v>
      </c>
      <c r="E103" s="136" t="s">
        <v>886</v>
      </c>
      <c r="F103" s="136" t="s">
        <v>180</v>
      </c>
      <c r="G103" s="136" t="s">
        <v>178</v>
      </c>
      <c r="H103" s="136" t="s">
        <v>181</v>
      </c>
      <c r="I103" s="136" t="s">
        <v>179</v>
      </c>
      <c r="J103" s="136" t="s">
        <v>182</v>
      </c>
      <c r="K103" s="136"/>
      <c r="L103" s="136"/>
      <c r="M103" s="66"/>
      <c r="N103" s="20"/>
    </row>
    <row r="104" spans="1:14" hidden="1">
      <c r="A104" s="136"/>
      <c r="B104" s="136"/>
      <c r="C104" s="136" t="s">
        <v>198</v>
      </c>
      <c r="D104" s="136" t="s">
        <v>1463</v>
      </c>
      <c r="E104" s="136"/>
      <c r="F104" s="136"/>
      <c r="G104" s="136"/>
      <c r="H104" s="136"/>
      <c r="I104" s="136"/>
      <c r="J104" s="136"/>
      <c r="K104" s="136" t="s">
        <v>197</v>
      </c>
      <c r="L104" s="136" t="s">
        <v>199</v>
      </c>
      <c r="M104" s="66"/>
      <c r="N104" s="20"/>
    </row>
    <row r="105" spans="1:14" hidden="1">
      <c r="A105" s="136"/>
      <c r="B105" s="136"/>
      <c r="C105" s="136" t="s">
        <v>197</v>
      </c>
      <c r="D105" s="66"/>
      <c r="E105" s="66"/>
      <c r="F105" s="66"/>
      <c r="G105" s="66"/>
      <c r="H105" s="66"/>
      <c r="I105" s="66"/>
      <c r="J105" s="66"/>
      <c r="K105" s="66"/>
      <c r="L105" s="136"/>
      <c r="M105" s="66"/>
      <c r="N105" s="20"/>
    </row>
    <row r="106" spans="1:14">
      <c r="A106" s="136" t="s">
        <v>25</v>
      </c>
      <c r="B106" s="136" t="s">
        <v>796</v>
      </c>
      <c r="C106" s="95"/>
      <c r="D106" s="65"/>
      <c r="E106" s="72"/>
      <c r="F106" s="72"/>
      <c r="G106" s="80"/>
      <c r="H106" s="80"/>
      <c r="I106" s="73">
        <f>E106+G106</f>
        <v>0</v>
      </c>
      <c r="J106" s="73">
        <f>F106+H106</f>
        <v>0</v>
      </c>
      <c r="K106" s="66"/>
      <c r="L106" s="136"/>
      <c r="M106" s="66"/>
      <c r="N106" s="20"/>
    </row>
    <row r="107" spans="1:14" hidden="1">
      <c r="A107" s="136"/>
      <c r="B107" s="136"/>
      <c r="C107" s="136" t="s">
        <v>197</v>
      </c>
      <c r="D107" s="66"/>
      <c r="E107" s="66"/>
      <c r="F107" s="66"/>
      <c r="G107" s="66"/>
      <c r="H107" s="66"/>
      <c r="I107" s="66"/>
      <c r="J107" s="66"/>
      <c r="K107" s="66"/>
      <c r="L107" s="136"/>
      <c r="M107" s="66"/>
      <c r="N107" s="20"/>
    </row>
    <row r="108" spans="1:14" hidden="1">
      <c r="A108" s="136"/>
      <c r="B108" s="136"/>
      <c r="C108" s="136" t="s">
        <v>200</v>
      </c>
      <c r="D108" s="136"/>
      <c r="E108" s="136"/>
      <c r="F108" s="136"/>
      <c r="G108" s="136"/>
      <c r="H108" s="136"/>
      <c r="I108" s="136"/>
      <c r="J108" s="136"/>
      <c r="K108" s="136"/>
      <c r="L108" s="136" t="s">
        <v>201</v>
      </c>
      <c r="M108" s="66"/>
      <c r="N108" s="20"/>
    </row>
    <row r="109" spans="1:14" hidden="1">
      <c r="A109" s="89"/>
      <c r="B109" s="89"/>
      <c r="C109" s="89"/>
      <c r="D109" s="89"/>
      <c r="E109" s="89"/>
      <c r="F109" s="89"/>
      <c r="G109" s="89"/>
      <c r="H109" s="89"/>
      <c r="I109" s="89"/>
      <c r="J109" s="89"/>
      <c r="L109" s="89"/>
      <c r="M109" s="20"/>
    </row>
    <row r="110" spans="1:14" hidden="1">
      <c r="A110" s="89"/>
      <c r="B110" s="89"/>
      <c r="C110" s="89"/>
      <c r="D110" s="89"/>
      <c r="E110" s="89"/>
      <c r="F110" s="89"/>
      <c r="G110" s="89"/>
      <c r="H110" s="89"/>
      <c r="I110" s="89"/>
      <c r="J110" s="89"/>
      <c r="L110" s="89"/>
      <c r="M110" s="20"/>
    </row>
    <row r="111" spans="1:14" hidden="1">
      <c r="A111" s="89"/>
      <c r="B111" s="89"/>
      <c r="C111" s="89"/>
      <c r="D111" s="89"/>
      <c r="E111" s="89"/>
      <c r="F111" s="89"/>
      <c r="G111" s="89"/>
      <c r="H111" s="89"/>
      <c r="I111" s="89"/>
      <c r="J111" s="89"/>
      <c r="L111" s="89"/>
      <c r="M111" s="20"/>
    </row>
    <row r="112" spans="1:14" hidden="1">
      <c r="A112" s="89"/>
      <c r="B112" s="89"/>
      <c r="C112" s="89"/>
      <c r="D112" s="89"/>
      <c r="E112" s="89"/>
      <c r="F112" s="89"/>
      <c r="G112" s="89"/>
      <c r="H112" s="89"/>
      <c r="I112" s="89"/>
      <c r="J112" s="89"/>
      <c r="L112" s="89"/>
      <c r="M112" s="20"/>
    </row>
    <row r="113" spans="1:13" hidden="1">
      <c r="A113" s="136"/>
      <c r="B113" s="136"/>
      <c r="C113" s="136" t="s">
        <v>1199</v>
      </c>
      <c r="D113" s="136"/>
      <c r="E113" s="136"/>
      <c r="F113" s="136"/>
      <c r="G113" s="136"/>
      <c r="H113" s="136"/>
      <c r="I113" s="136"/>
      <c r="J113" s="136"/>
      <c r="K113" s="136"/>
      <c r="L113" s="136"/>
      <c r="M113" s="20"/>
    </row>
    <row r="114" spans="1:13" hidden="1">
      <c r="A114" s="136"/>
      <c r="B114" s="136"/>
      <c r="C114" s="136"/>
      <c r="D114" s="136"/>
      <c r="E114" s="136"/>
      <c r="F114" s="136"/>
      <c r="G114" s="136"/>
      <c r="H114" s="136"/>
      <c r="I114" s="136"/>
      <c r="J114" s="136"/>
      <c r="K114" s="136"/>
      <c r="L114" s="136"/>
      <c r="M114" s="20"/>
    </row>
    <row r="115" spans="1:13" hidden="1">
      <c r="A115" s="136"/>
      <c r="B115" s="136"/>
      <c r="C115" s="136"/>
      <c r="D115" s="136"/>
      <c r="E115" s="136" t="s">
        <v>886</v>
      </c>
      <c r="F115" s="136" t="s">
        <v>180</v>
      </c>
      <c r="G115" s="136" t="s">
        <v>178</v>
      </c>
      <c r="H115" s="136" t="s">
        <v>181</v>
      </c>
      <c r="I115" s="136" t="s">
        <v>179</v>
      </c>
      <c r="J115" s="136" t="s">
        <v>182</v>
      </c>
      <c r="K115" s="136"/>
      <c r="L115" s="136"/>
      <c r="M115" s="20"/>
    </row>
    <row r="116" spans="1:13" hidden="1">
      <c r="A116" s="136"/>
      <c r="B116" s="136"/>
      <c r="C116" s="136" t="s">
        <v>198</v>
      </c>
      <c r="D116" s="136" t="s">
        <v>202</v>
      </c>
      <c r="E116" s="136"/>
      <c r="F116" s="136"/>
      <c r="G116" s="136"/>
      <c r="H116" s="136"/>
      <c r="I116" s="136"/>
      <c r="J116" s="136"/>
      <c r="K116" s="136" t="s">
        <v>197</v>
      </c>
      <c r="L116" s="136" t="s">
        <v>199</v>
      </c>
      <c r="M116" s="20"/>
    </row>
    <row r="117" spans="1:13" hidden="1">
      <c r="A117" s="136"/>
      <c r="B117" s="136"/>
      <c r="C117" s="136" t="s">
        <v>202</v>
      </c>
      <c r="D117" s="161" t="s">
        <v>1587</v>
      </c>
      <c r="E117" s="162"/>
      <c r="F117" s="162"/>
      <c r="G117" s="162"/>
      <c r="H117" s="162"/>
      <c r="I117" s="162"/>
      <c r="J117" s="163"/>
      <c r="K117" s="66"/>
      <c r="L117" s="136"/>
      <c r="M117" s="20"/>
    </row>
    <row r="118" spans="1:13" ht="15" hidden="1" customHeight="1">
      <c r="A118" s="136"/>
      <c r="B118" s="136"/>
      <c r="C118" s="136" t="s">
        <v>202</v>
      </c>
      <c r="D118" s="159" t="s">
        <v>1351</v>
      </c>
      <c r="E118" s="154" t="s">
        <v>811</v>
      </c>
      <c r="F118" s="155"/>
      <c r="G118" s="154" t="s">
        <v>420</v>
      </c>
      <c r="H118" s="155"/>
      <c r="I118" s="154" t="s">
        <v>421</v>
      </c>
      <c r="J118" s="155"/>
      <c r="K118" s="20"/>
      <c r="L118" s="136"/>
      <c r="M118" s="20"/>
    </row>
    <row r="119" spans="1:13" hidden="1">
      <c r="A119" s="136"/>
      <c r="B119" s="136"/>
      <c r="C119" s="136" t="s">
        <v>202</v>
      </c>
      <c r="D119" s="160"/>
      <c r="E119" s="23" t="s">
        <v>813</v>
      </c>
      <c r="F119" s="23" t="s">
        <v>814</v>
      </c>
      <c r="G119" s="23" t="s">
        <v>813</v>
      </c>
      <c r="H119" s="23" t="s">
        <v>814</v>
      </c>
      <c r="I119" s="23" t="s">
        <v>813</v>
      </c>
      <c r="J119" s="23" t="s">
        <v>814</v>
      </c>
      <c r="K119" s="20"/>
      <c r="L119" s="136"/>
      <c r="M119" s="20"/>
    </row>
    <row r="120" spans="1:13" hidden="1">
      <c r="A120" s="136"/>
      <c r="B120" s="136"/>
      <c r="C120" s="136" t="s">
        <v>197</v>
      </c>
      <c r="L120" s="136"/>
      <c r="M120" s="20"/>
    </row>
    <row r="121" spans="1:13">
      <c r="A121" s="136" t="s">
        <v>24</v>
      </c>
      <c r="B121" s="136"/>
      <c r="C121" s="136"/>
      <c r="D121" s="21" t="s">
        <v>244</v>
      </c>
      <c r="E121" s="73">
        <f t="shared" ref="E121:J121" si="22">E122+E157</f>
        <v>0</v>
      </c>
      <c r="F121" s="73">
        <f t="shared" si="22"/>
        <v>0</v>
      </c>
      <c r="G121" s="73">
        <f t="shared" si="22"/>
        <v>0</v>
      </c>
      <c r="H121" s="73">
        <f t="shared" si="22"/>
        <v>0</v>
      </c>
      <c r="I121" s="73">
        <f t="shared" si="22"/>
        <v>0</v>
      </c>
      <c r="J121" s="73">
        <f t="shared" si="22"/>
        <v>0</v>
      </c>
      <c r="L121" s="136"/>
      <c r="M121" s="20"/>
    </row>
    <row r="122" spans="1:13">
      <c r="A122" s="136" t="s">
        <v>24</v>
      </c>
      <c r="B122" s="136" t="s">
        <v>177</v>
      </c>
      <c r="C122" s="136"/>
      <c r="D122" s="21" t="s">
        <v>515</v>
      </c>
      <c r="E122" s="73">
        <f t="shared" ref="E122:J122" si="23">E123+E124+E125+E126+E127+E128</f>
        <v>0</v>
      </c>
      <c r="F122" s="73">
        <f t="shared" si="23"/>
        <v>0</v>
      </c>
      <c r="G122" s="73">
        <f t="shared" si="23"/>
        <v>0</v>
      </c>
      <c r="H122" s="73">
        <f t="shared" si="23"/>
        <v>0</v>
      </c>
      <c r="I122" s="73">
        <f t="shared" si="23"/>
        <v>0</v>
      </c>
      <c r="J122" s="73">
        <f t="shared" si="23"/>
        <v>0</v>
      </c>
      <c r="L122" s="136"/>
      <c r="M122" s="20"/>
    </row>
    <row r="123" spans="1:13">
      <c r="A123" s="136" t="s">
        <v>24</v>
      </c>
      <c r="B123" s="136" t="s">
        <v>940</v>
      </c>
      <c r="C123" s="136"/>
      <c r="D123" s="92" t="s">
        <v>1211</v>
      </c>
      <c r="E123" s="72"/>
      <c r="F123" s="72"/>
      <c r="G123" s="44"/>
      <c r="H123" s="44"/>
      <c r="I123" s="73">
        <f t="shared" ref="I123:J127" si="24">E123</f>
        <v>0</v>
      </c>
      <c r="J123" s="73">
        <f t="shared" si="24"/>
        <v>0</v>
      </c>
      <c r="L123" s="136"/>
      <c r="M123" s="20"/>
    </row>
    <row r="124" spans="1:13">
      <c r="A124" s="136" t="s">
        <v>24</v>
      </c>
      <c r="B124" s="136" t="s">
        <v>45</v>
      </c>
      <c r="C124" s="136"/>
      <c r="D124" s="68" t="s">
        <v>791</v>
      </c>
      <c r="E124" s="72"/>
      <c r="F124" s="72"/>
      <c r="G124" s="44"/>
      <c r="H124" s="44"/>
      <c r="I124" s="73">
        <f t="shared" si="24"/>
        <v>0</v>
      </c>
      <c r="J124" s="73">
        <f t="shared" si="24"/>
        <v>0</v>
      </c>
      <c r="L124" s="136"/>
      <c r="M124" s="20"/>
    </row>
    <row r="125" spans="1:13">
      <c r="A125" s="136" t="s">
        <v>24</v>
      </c>
      <c r="B125" s="136" t="s">
        <v>220</v>
      </c>
      <c r="C125" s="136"/>
      <c r="D125" s="68" t="s">
        <v>792</v>
      </c>
      <c r="E125" s="72"/>
      <c r="F125" s="72"/>
      <c r="G125" s="44"/>
      <c r="H125" s="44"/>
      <c r="I125" s="73">
        <f t="shared" si="24"/>
        <v>0</v>
      </c>
      <c r="J125" s="73">
        <f t="shared" si="24"/>
        <v>0</v>
      </c>
      <c r="L125" s="136"/>
      <c r="M125" s="20"/>
    </row>
    <row r="126" spans="1:13">
      <c r="A126" s="136" t="s">
        <v>24</v>
      </c>
      <c r="B126" s="136" t="s">
        <v>0</v>
      </c>
      <c r="C126" s="136"/>
      <c r="D126" s="68" t="s">
        <v>793</v>
      </c>
      <c r="E126" s="72"/>
      <c r="F126" s="72"/>
      <c r="G126" s="44"/>
      <c r="H126" s="44"/>
      <c r="I126" s="73">
        <f t="shared" si="24"/>
        <v>0</v>
      </c>
      <c r="J126" s="73">
        <f t="shared" si="24"/>
        <v>0</v>
      </c>
      <c r="L126" s="136"/>
      <c r="M126" s="20"/>
    </row>
    <row r="127" spans="1:13">
      <c r="A127" s="136" t="s">
        <v>24</v>
      </c>
      <c r="B127" s="136" t="s">
        <v>1451</v>
      </c>
      <c r="C127" s="136"/>
      <c r="D127" s="68" t="s">
        <v>794</v>
      </c>
      <c r="E127" s="72"/>
      <c r="F127" s="72"/>
      <c r="G127" s="44"/>
      <c r="H127" s="44"/>
      <c r="I127" s="73">
        <f t="shared" si="24"/>
        <v>0</v>
      </c>
      <c r="J127" s="73">
        <f t="shared" si="24"/>
        <v>0</v>
      </c>
      <c r="L127" s="136"/>
      <c r="M127" s="20"/>
    </row>
    <row r="128" spans="1:13">
      <c r="A128" s="136" t="s">
        <v>24</v>
      </c>
      <c r="B128" s="136" t="s">
        <v>1452</v>
      </c>
      <c r="C128" s="136"/>
      <c r="D128" s="68" t="s">
        <v>1396</v>
      </c>
      <c r="E128" s="73">
        <f>SUM(E142:E143)</f>
        <v>0</v>
      </c>
      <c r="F128" s="73">
        <f>SUM(F142:F143)</f>
        <v>0</v>
      </c>
      <c r="G128" s="44"/>
      <c r="H128" s="44"/>
      <c r="I128" s="73">
        <f>SUM(I142:I143)</f>
        <v>0</v>
      </c>
      <c r="J128" s="73">
        <f>SUM(J142:J143)</f>
        <v>0</v>
      </c>
      <c r="L128" s="136"/>
      <c r="M128" s="20"/>
    </row>
    <row r="129" spans="1:14" hidden="1">
      <c r="A129" s="136"/>
      <c r="B129" s="136"/>
      <c r="C129" s="136" t="s">
        <v>197</v>
      </c>
      <c r="L129" s="136"/>
    </row>
    <row r="130" spans="1:14" hidden="1">
      <c r="A130" s="136"/>
      <c r="B130" s="136"/>
      <c r="C130" s="136" t="s">
        <v>200</v>
      </c>
      <c r="D130" s="136"/>
      <c r="E130" s="136"/>
      <c r="F130" s="136"/>
      <c r="G130" s="136"/>
      <c r="H130" s="136"/>
      <c r="I130" s="136"/>
      <c r="J130" s="136"/>
      <c r="K130" s="136"/>
      <c r="L130" s="136" t="s">
        <v>201</v>
      </c>
    </row>
    <row r="131" spans="1:14" hidden="1">
      <c r="A131" s="89"/>
      <c r="B131" s="89"/>
      <c r="C131" s="89"/>
      <c r="D131" s="89"/>
      <c r="E131" s="89"/>
      <c r="F131" s="89"/>
      <c r="G131" s="89"/>
      <c r="H131" s="89"/>
      <c r="I131" s="89"/>
      <c r="J131" s="89"/>
      <c r="L131" s="89"/>
      <c r="M131" s="20"/>
    </row>
    <row r="132" spans="1:14" hidden="1">
      <c r="A132" s="89"/>
      <c r="B132" s="89"/>
      <c r="C132" s="89"/>
      <c r="D132" s="89"/>
      <c r="E132" s="89"/>
      <c r="F132" s="89"/>
      <c r="G132" s="89"/>
      <c r="H132" s="89"/>
      <c r="I132" s="89"/>
      <c r="J132" s="89"/>
      <c r="L132" s="89"/>
      <c r="M132" s="20"/>
    </row>
    <row r="133" spans="1:14" hidden="1">
      <c r="A133" s="89"/>
      <c r="B133" s="89"/>
      <c r="C133" s="89"/>
      <c r="D133" s="89"/>
      <c r="E133" s="89"/>
      <c r="F133" s="89"/>
      <c r="G133" s="89"/>
      <c r="H133" s="89"/>
      <c r="I133" s="89"/>
      <c r="J133" s="89"/>
      <c r="L133" s="89"/>
      <c r="M133" s="20"/>
    </row>
    <row r="134" spans="1:14" hidden="1">
      <c r="A134" s="89"/>
      <c r="B134" s="89"/>
      <c r="C134" s="89"/>
      <c r="D134" s="89"/>
      <c r="E134" s="89"/>
      <c r="F134" s="89"/>
      <c r="G134" s="89"/>
      <c r="H134" s="89"/>
      <c r="I134" s="89"/>
      <c r="J134" s="89"/>
      <c r="L134" s="89"/>
      <c r="M134" s="20"/>
    </row>
    <row r="135" spans="1:14" hidden="1">
      <c r="A135" s="89"/>
      <c r="B135" s="89"/>
      <c r="C135" s="89"/>
      <c r="D135" s="89"/>
      <c r="E135" s="89"/>
      <c r="F135" s="89"/>
      <c r="G135" s="89"/>
      <c r="H135" s="89"/>
      <c r="I135" s="89"/>
      <c r="J135" s="89"/>
      <c r="L135" s="89"/>
      <c r="M135" s="20"/>
    </row>
    <row r="136" spans="1:14" hidden="1">
      <c r="A136" s="89"/>
      <c r="B136" s="89"/>
      <c r="C136" s="89"/>
      <c r="D136" s="89"/>
      <c r="E136" s="89"/>
      <c r="F136" s="89"/>
      <c r="G136" s="89"/>
      <c r="H136" s="89"/>
      <c r="I136" s="89"/>
      <c r="J136" s="89"/>
      <c r="L136" s="89"/>
      <c r="M136" s="20"/>
    </row>
    <row r="137" spans="1:14" hidden="1">
      <c r="A137" s="136"/>
      <c r="B137" s="136"/>
      <c r="C137" s="136" t="s">
        <v>60</v>
      </c>
      <c r="D137" s="136"/>
      <c r="E137" s="136"/>
      <c r="F137" s="136"/>
      <c r="G137" s="136"/>
      <c r="H137" s="136"/>
      <c r="I137" s="136"/>
      <c r="J137" s="136"/>
      <c r="K137" s="136"/>
      <c r="L137" s="136"/>
      <c r="M137" s="66"/>
      <c r="N137" s="20"/>
    </row>
    <row r="138" spans="1:14" hidden="1">
      <c r="A138" s="136"/>
      <c r="B138" s="136"/>
      <c r="C138" s="136"/>
      <c r="D138" s="136"/>
      <c r="E138" s="136"/>
      <c r="F138" s="136"/>
      <c r="G138" s="136"/>
      <c r="H138" s="136"/>
      <c r="I138" s="136"/>
      <c r="J138" s="136"/>
      <c r="K138" s="136"/>
      <c r="L138" s="136"/>
      <c r="M138" s="66"/>
      <c r="N138" s="20"/>
    </row>
    <row r="139" spans="1:14" hidden="1">
      <c r="A139" s="136"/>
      <c r="B139" s="136"/>
      <c r="C139" s="136"/>
      <c r="D139" s="136" t="s">
        <v>58</v>
      </c>
      <c r="E139" s="136" t="s">
        <v>886</v>
      </c>
      <c r="F139" s="136" t="s">
        <v>180</v>
      </c>
      <c r="G139" s="136" t="s">
        <v>178</v>
      </c>
      <c r="H139" s="136" t="s">
        <v>181</v>
      </c>
      <c r="I139" s="136" t="s">
        <v>179</v>
      </c>
      <c r="J139" s="136" t="s">
        <v>182</v>
      </c>
      <c r="K139" s="136"/>
      <c r="L139" s="136"/>
      <c r="M139" s="66"/>
      <c r="N139" s="20"/>
    </row>
    <row r="140" spans="1:14" hidden="1">
      <c r="A140" s="136"/>
      <c r="B140" s="136"/>
      <c r="C140" s="136" t="s">
        <v>198</v>
      </c>
      <c r="D140" s="136" t="s">
        <v>1463</v>
      </c>
      <c r="E140" s="136"/>
      <c r="F140" s="136"/>
      <c r="G140" s="136"/>
      <c r="H140" s="136"/>
      <c r="I140" s="136"/>
      <c r="J140" s="136"/>
      <c r="K140" s="136" t="s">
        <v>197</v>
      </c>
      <c r="L140" s="136" t="s">
        <v>199</v>
      </c>
      <c r="M140" s="66"/>
      <c r="N140" s="20"/>
    </row>
    <row r="141" spans="1:14" hidden="1">
      <c r="A141" s="136"/>
      <c r="B141" s="136"/>
      <c r="C141" s="136" t="s">
        <v>197</v>
      </c>
      <c r="D141" s="66"/>
      <c r="E141" s="66"/>
      <c r="F141" s="66"/>
      <c r="G141" s="66"/>
      <c r="H141" s="66"/>
      <c r="I141" s="66"/>
      <c r="J141" s="66"/>
      <c r="K141" s="66"/>
      <c r="L141" s="136"/>
      <c r="M141" s="66"/>
      <c r="N141" s="20"/>
    </row>
    <row r="142" spans="1:14">
      <c r="A142" s="136" t="s">
        <v>24</v>
      </c>
      <c r="B142" s="136" t="s">
        <v>1452</v>
      </c>
      <c r="C142" s="95"/>
      <c r="D142" s="65"/>
      <c r="E142" s="72"/>
      <c r="F142" s="72"/>
      <c r="G142" s="80"/>
      <c r="H142" s="80"/>
      <c r="I142" s="73">
        <f>E142+G142</f>
        <v>0</v>
      </c>
      <c r="J142" s="73">
        <f>F142+H142</f>
        <v>0</v>
      </c>
      <c r="K142" s="66"/>
      <c r="L142" s="136"/>
      <c r="M142" s="66"/>
      <c r="N142" s="20"/>
    </row>
    <row r="143" spans="1:14" hidden="1">
      <c r="A143" s="136"/>
      <c r="B143" s="136"/>
      <c r="C143" s="136" t="s">
        <v>197</v>
      </c>
      <c r="D143" s="66"/>
      <c r="E143" s="66"/>
      <c r="F143" s="66"/>
      <c r="G143" s="66"/>
      <c r="H143" s="66"/>
      <c r="I143" s="66"/>
      <c r="J143" s="66"/>
      <c r="K143" s="66"/>
      <c r="L143" s="136"/>
      <c r="M143" s="66"/>
      <c r="N143" s="20"/>
    </row>
    <row r="144" spans="1:14" hidden="1">
      <c r="A144" s="136"/>
      <c r="B144" s="136"/>
      <c r="C144" s="136" t="s">
        <v>200</v>
      </c>
      <c r="D144" s="136"/>
      <c r="E144" s="136"/>
      <c r="F144" s="136"/>
      <c r="G144" s="136"/>
      <c r="H144" s="136"/>
      <c r="I144" s="136"/>
      <c r="J144" s="136"/>
      <c r="K144" s="136"/>
      <c r="L144" s="136" t="s">
        <v>201</v>
      </c>
      <c r="M144" s="66"/>
      <c r="N144" s="20"/>
    </row>
    <row r="145" spans="1:13" hidden="1">
      <c r="A145" s="89"/>
      <c r="B145" s="89"/>
      <c r="C145" s="89"/>
      <c r="D145" s="89"/>
      <c r="E145" s="89"/>
      <c r="F145" s="89"/>
      <c r="G145" s="89"/>
      <c r="H145" s="89"/>
      <c r="I145" s="89"/>
      <c r="J145" s="89"/>
      <c r="L145" s="89"/>
      <c r="M145" s="20"/>
    </row>
    <row r="146" spans="1:13" hidden="1">
      <c r="A146" s="89"/>
      <c r="B146" s="89"/>
      <c r="C146" s="89"/>
      <c r="D146" s="89"/>
      <c r="E146" s="89"/>
      <c r="F146" s="89"/>
      <c r="G146" s="89"/>
      <c r="H146" s="89"/>
      <c r="I146" s="89"/>
      <c r="J146" s="89"/>
      <c r="L146" s="89"/>
      <c r="M146" s="20"/>
    </row>
    <row r="147" spans="1:13" hidden="1">
      <c r="A147" s="89"/>
      <c r="B147" s="89"/>
      <c r="C147" s="89"/>
      <c r="D147" s="89"/>
      <c r="E147" s="89"/>
      <c r="F147" s="89"/>
      <c r="G147" s="89"/>
      <c r="H147" s="89"/>
      <c r="I147" s="89"/>
      <c r="J147" s="89"/>
      <c r="L147" s="89"/>
      <c r="M147" s="20"/>
    </row>
    <row r="148" spans="1:13" hidden="1">
      <c r="A148" s="89"/>
      <c r="B148" s="89"/>
      <c r="C148" s="89"/>
      <c r="D148" s="89"/>
      <c r="E148" s="89"/>
      <c r="F148" s="89"/>
      <c r="G148" s="89"/>
      <c r="H148" s="89"/>
      <c r="I148" s="89"/>
      <c r="J148" s="89"/>
      <c r="L148" s="89"/>
      <c r="M148" s="20"/>
    </row>
    <row r="149" spans="1:13" hidden="1">
      <c r="A149" s="136"/>
      <c r="B149" s="136"/>
      <c r="C149" s="136" t="s">
        <v>1200</v>
      </c>
      <c r="D149" s="136"/>
      <c r="E149" s="136"/>
      <c r="F149" s="136"/>
      <c r="G149" s="136"/>
      <c r="H149" s="136"/>
      <c r="I149" s="136"/>
      <c r="J149" s="136"/>
      <c r="K149" s="136"/>
      <c r="L149" s="136"/>
      <c r="M149" s="20"/>
    </row>
    <row r="150" spans="1:13" hidden="1">
      <c r="A150" s="136"/>
      <c r="B150" s="136"/>
      <c r="C150" s="136"/>
      <c r="D150" s="136"/>
      <c r="E150" s="136"/>
      <c r="F150" s="136"/>
      <c r="G150" s="136"/>
      <c r="H150" s="136"/>
      <c r="I150" s="136"/>
      <c r="J150" s="136"/>
      <c r="K150" s="136"/>
      <c r="L150" s="136"/>
      <c r="M150" s="20"/>
    </row>
    <row r="151" spans="1:13" hidden="1">
      <c r="A151" s="136"/>
      <c r="B151" s="136"/>
      <c r="C151" s="136"/>
      <c r="D151" s="136"/>
      <c r="E151" s="136" t="s">
        <v>886</v>
      </c>
      <c r="F151" s="136" t="s">
        <v>180</v>
      </c>
      <c r="G151" s="136" t="s">
        <v>178</v>
      </c>
      <c r="H151" s="136" t="s">
        <v>181</v>
      </c>
      <c r="I151" s="136" t="s">
        <v>179</v>
      </c>
      <c r="J151" s="136" t="s">
        <v>182</v>
      </c>
      <c r="K151" s="136"/>
      <c r="L151" s="136"/>
      <c r="M151" s="20"/>
    </row>
    <row r="152" spans="1:13" hidden="1">
      <c r="A152" s="136"/>
      <c r="B152" s="136"/>
      <c r="C152" s="136" t="s">
        <v>198</v>
      </c>
      <c r="D152" s="136" t="s">
        <v>202</v>
      </c>
      <c r="E152" s="136"/>
      <c r="F152" s="136"/>
      <c r="G152" s="136"/>
      <c r="H152" s="136"/>
      <c r="I152" s="136"/>
      <c r="J152" s="136"/>
      <c r="K152" s="136" t="s">
        <v>197</v>
      </c>
      <c r="L152" s="136" t="s">
        <v>199</v>
      </c>
      <c r="M152" s="20"/>
    </row>
    <row r="153" spans="1:13" hidden="1">
      <c r="A153" s="136"/>
      <c r="B153" s="136"/>
      <c r="C153" s="136" t="s">
        <v>202</v>
      </c>
      <c r="D153" s="161" t="s">
        <v>1587</v>
      </c>
      <c r="E153" s="162"/>
      <c r="F153" s="162"/>
      <c r="G153" s="162"/>
      <c r="H153" s="162"/>
      <c r="I153" s="162"/>
      <c r="J153" s="163"/>
      <c r="K153" s="66"/>
      <c r="L153" s="136"/>
      <c r="M153" s="20"/>
    </row>
    <row r="154" spans="1:13" ht="15" hidden="1" customHeight="1">
      <c r="A154" s="136"/>
      <c r="B154" s="136"/>
      <c r="C154" s="136" t="s">
        <v>202</v>
      </c>
      <c r="D154" s="159" t="s">
        <v>1351</v>
      </c>
      <c r="E154" s="154" t="s">
        <v>811</v>
      </c>
      <c r="F154" s="155"/>
      <c r="G154" s="154" t="s">
        <v>420</v>
      </c>
      <c r="H154" s="155"/>
      <c r="I154" s="154" t="s">
        <v>421</v>
      </c>
      <c r="J154" s="155"/>
      <c r="K154" s="20"/>
      <c r="L154" s="136"/>
      <c r="M154" s="20"/>
    </row>
    <row r="155" spans="1:13" hidden="1">
      <c r="A155" s="136"/>
      <c r="B155" s="136"/>
      <c r="C155" s="136" t="s">
        <v>202</v>
      </c>
      <c r="D155" s="160"/>
      <c r="E155" s="23" t="s">
        <v>813</v>
      </c>
      <c r="F155" s="23" t="s">
        <v>814</v>
      </c>
      <c r="G155" s="23" t="s">
        <v>813</v>
      </c>
      <c r="H155" s="23" t="s">
        <v>814</v>
      </c>
      <c r="I155" s="23" t="s">
        <v>813</v>
      </c>
      <c r="J155" s="23" t="s">
        <v>814</v>
      </c>
      <c r="K155" s="20"/>
      <c r="L155" s="136"/>
      <c r="M155" s="20"/>
    </row>
    <row r="156" spans="1:13" hidden="1">
      <c r="A156" s="136"/>
      <c r="B156" s="136"/>
      <c r="C156" s="136" t="s">
        <v>197</v>
      </c>
      <c r="L156" s="136"/>
      <c r="M156" s="20"/>
    </row>
    <row r="157" spans="1:13">
      <c r="A157" s="136" t="s">
        <v>24</v>
      </c>
      <c r="B157" s="136" t="s">
        <v>1453</v>
      </c>
      <c r="C157" s="136"/>
      <c r="D157" s="21" t="s">
        <v>516</v>
      </c>
      <c r="E157" s="73">
        <f t="shared" ref="E157:J157" si="25">E158+E159+E160+E161+E162+E163</f>
        <v>0</v>
      </c>
      <c r="F157" s="73">
        <f t="shared" si="25"/>
        <v>0</v>
      </c>
      <c r="G157" s="73">
        <f t="shared" si="25"/>
        <v>0</v>
      </c>
      <c r="H157" s="73">
        <f t="shared" si="25"/>
        <v>0</v>
      </c>
      <c r="I157" s="73">
        <f t="shared" si="25"/>
        <v>0</v>
      </c>
      <c r="J157" s="73">
        <f t="shared" si="25"/>
        <v>0</v>
      </c>
      <c r="L157" s="136"/>
      <c r="M157" s="20"/>
    </row>
    <row r="158" spans="1:13">
      <c r="A158" s="136" t="s">
        <v>24</v>
      </c>
      <c r="B158" s="136" t="s">
        <v>46</v>
      </c>
      <c r="C158" s="136"/>
      <c r="D158" s="68" t="s">
        <v>795</v>
      </c>
      <c r="E158" s="72"/>
      <c r="F158" s="72"/>
      <c r="G158" s="44"/>
      <c r="H158" s="44"/>
      <c r="I158" s="73">
        <f t="shared" ref="I158:J162" si="26">E158</f>
        <v>0</v>
      </c>
      <c r="J158" s="73">
        <f t="shared" si="26"/>
        <v>0</v>
      </c>
      <c r="L158" s="136"/>
      <c r="M158" s="20"/>
    </row>
    <row r="159" spans="1:13">
      <c r="A159" s="136" t="s">
        <v>24</v>
      </c>
      <c r="B159" s="136" t="s">
        <v>47</v>
      </c>
      <c r="C159" s="136"/>
      <c r="D159" s="68" t="s">
        <v>1218</v>
      </c>
      <c r="E159" s="72"/>
      <c r="F159" s="72"/>
      <c r="G159" s="44"/>
      <c r="H159" s="44"/>
      <c r="I159" s="73">
        <f t="shared" si="26"/>
        <v>0</v>
      </c>
      <c r="J159" s="73">
        <f t="shared" si="26"/>
        <v>0</v>
      </c>
      <c r="L159" s="136"/>
      <c r="M159" s="20"/>
    </row>
    <row r="160" spans="1:13">
      <c r="A160" s="136" t="s">
        <v>24</v>
      </c>
      <c r="B160" s="136" t="s">
        <v>955</v>
      </c>
      <c r="C160" s="136"/>
      <c r="D160" s="68" t="s">
        <v>246</v>
      </c>
      <c r="E160" s="72"/>
      <c r="F160" s="72"/>
      <c r="G160" s="44"/>
      <c r="H160" s="44"/>
      <c r="I160" s="73">
        <f t="shared" si="26"/>
        <v>0</v>
      </c>
      <c r="J160" s="73">
        <f t="shared" si="26"/>
        <v>0</v>
      </c>
      <c r="L160" s="136"/>
      <c r="M160" s="20"/>
    </row>
    <row r="161" spans="1:14">
      <c r="A161" s="136" t="s">
        <v>24</v>
      </c>
      <c r="B161" s="136" t="s">
        <v>1100</v>
      </c>
      <c r="C161" s="136"/>
      <c r="D161" s="68" t="s">
        <v>1219</v>
      </c>
      <c r="E161" s="72"/>
      <c r="F161" s="72"/>
      <c r="G161" s="44"/>
      <c r="H161" s="44"/>
      <c r="I161" s="73">
        <f t="shared" si="26"/>
        <v>0</v>
      </c>
      <c r="J161" s="73">
        <f t="shared" si="26"/>
        <v>0</v>
      </c>
      <c r="L161" s="136"/>
      <c r="M161" s="20"/>
    </row>
    <row r="162" spans="1:14">
      <c r="A162" s="136" t="s">
        <v>24</v>
      </c>
      <c r="B162" s="136" t="s">
        <v>734</v>
      </c>
      <c r="C162" s="136"/>
      <c r="D162" s="68" t="s">
        <v>1220</v>
      </c>
      <c r="E162" s="72"/>
      <c r="F162" s="72"/>
      <c r="G162" s="44"/>
      <c r="H162" s="44"/>
      <c r="I162" s="73">
        <f t="shared" si="26"/>
        <v>0</v>
      </c>
      <c r="J162" s="73">
        <f t="shared" si="26"/>
        <v>0</v>
      </c>
      <c r="L162" s="136"/>
      <c r="M162" s="20"/>
    </row>
    <row r="163" spans="1:14">
      <c r="A163" s="136" t="s">
        <v>24</v>
      </c>
      <c r="B163" s="136" t="s">
        <v>796</v>
      </c>
      <c r="C163" s="136"/>
      <c r="D163" s="68" t="s">
        <v>1397</v>
      </c>
      <c r="E163" s="73">
        <f>SUM(E176:E177)</f>
        <v>0</v>
      </c>
      <c r="F163" s="73">
        <f>SUM(F176:F177)</f>
        <v>0</v>
      </c>
      <c r="G163" s="44"/>
      <c r="H163" s="44"/>
      <c r="I163" s="73">
        <f>SUM(I176:I177)</f>
        <v>0</v>
      </c>
      <c r="J163" s="73">
        <f>SUM(J176:J177)</f>
        <v>0</v>
      </c>
      <c r="L163" s="136"/>
      <c r="M163" s="20"/>
    </row>
    <row r="164" spans="1:14" hidden="1">
      <c r="A164" s="136"/>
      <c r="B164" s="136"/>
      <c r="C164" s="136" t="s">
        <v>197</v>
      </c>
      <c r="L164" s="136"/>
    </row>
    <row r="165" spans="1:14" hidden="1">
      <c r="A165" s="136"/>
      <c r="B165" s="136"/>
      <c r="C165" s="136" t="s">
        <v>200</v>
      </c>
      <c r="D165" s="136"/>
      <c r="E165" s="136"/>
      <c r="F165" s="136"/>
      <c r="G165" s="136"/>
      <c r="H165" s="136"/>
      <c r="I165" s="136"/>
      <c r="J165" s="136"/>
      <c r="K165" s="136"/>
      <c r="L165" s="136" t="s">
        <v>201</v>
      </c>
    </row>
    <row r="166" spans="1:14" hidden="1">
      <c r="A166" s="89"/>
      <c r="B166" s="89"/>
      <c r="C166" s="89"/>
      <c r="D166" s="89"/>
      <c r="E166" s="89"/>
      <c r="F166" s="89"/>
      <c r="G166" s="89"/>
      <c r="H166" s="89"/>
      <c r="I166" s="89"/>
      <c r="J166" s="89"/>
      <c r="L166" s="89"/>
      <c r="M166" s="20"/>
    </row>
    <row r="167" spans="1:14" hidden="1">
      <c r="A167" s="89"/>
      <c r="B167" s="89"/>
      <c r="C167" s="89"/>
      <c r="D167" s="89"/>
      <c r="E167" s="89"/>
      <c r="F167" s="89"/>
      <c r="G167" s="89"/>
      <c r="H167" s="89"/>
      <c r="I167" s="89"/>
      <c r="J167" s="89"/>
      <c r="L167" s="89"/>
      <c r="M167" s="20"/>
    </row>
    <row r="168" spans="1:14" hidden="1">
      <c r="A168" s="89"/>
      <c r="B168" s="89"/>
      <c r="C168" s="89"/>
      <c r="D168" s="89"/>
      <c r="E168" s="89"/>
      <c r="F168" s="89"/>
      <c r="G168" s="89"/>
      <c r="H168" s="89"/>
      <c r="I168" s="89"/>
      <c r="J168" s="89"/>
      <c r="L168" s="89"/>
      <c r="M168" s="20"/>
    </row>
    <row r="169" spans="1:14" hidden="1">
      <c r="A169" s="89"/>
      <c r="B169" s="89"/>
      <c r="C169" s="89"/>
      <c r="D169" s="89"/>
      <c r="E169" s="89"/>
      <c r="F169" s="89"/>
      <c r="G169" s="89"/>
      <c r="H169" s="89"/>
      <c r="I169" s="89"/>
      <c r="J169" s="89"/>
      <c r="L169" s="89"/>
      <c r="M169" s="20"/>
    </row>
    <row r="170" spans="1:14" hidden="1">
      <c r="A170" s="89"/>
      <c r="B170" s="89"/>
      <c r="C170" s="89"/>
      <c r="D170" s="89"/>
      <c r="E170" s="89"/>
      <c r="F170" s="89"/>
      <c r="G170" s="89"/>
      <c r="H170" s="89"/>
      <c r="I170" s="89"/>
      <c r="J170" s="89"/>
      <c r="L170" s="89"/>
      <c r="M170" s="20"/>
    </row>
    <row r="171" spans="1:14" hidden="1">
      <c r="A171" s="136"/>
      <c r="B171" s="136"/>
      <c r="C171" s="136" t="s">
        <v>61</v>
      </c>
      <c r="D171" s="136"/>
      <c r="E171" s="136"/>
      <c r="F171" s="136"/>
      <c r="G171" s="136"/>
      <c r="H171" s="136"/>
      <c r="I171" s="136"/>
      <c r="J171" s="136"/>
      <c r="K171" s="136"/>
      <c r="L171" s="136"/>
      <c r="M171" s="66"/>
      <c r="N171" s="20"/>
    </row>
    <row r="172" spans="1:14" hidden="1">
      <c r="A172" s="136"/>
      <c r="B172" s="136"/>
      <c r="C172" s="136"/>
      <c r="D172" s="136"/>
      <c r="E172" s="136"/>
      <c r="F172" s="136"/>
      <c r="G172" s="136"/>
      <c r="H172" s="136"/>
      <c r="I172" s="136"/>
      <c r="J172" s="136"/>
      <c r="K172" s="136"/>
      <c r="L172" s="136"/>
      <c r="M172" s="66"/>
      <c r="N172" s="20"/>
    </row>
    <row r="173" spans="1:14" hidden="1">
      <c r="A173" s="136"/>
      <c r="B173" s="136"/>
      <c r="C173" s="136"/>
      <c r="D173" s="136" t="s">
        <v>58</v>
      </c>
      <c r="E173" s="136" t="s">
        <v>886</v>
      </c>
      <c r="F173" s="136" t="s">
        <v>180</v>
      </c>
      <c r="G173" s="136" t="s">
        <v>178</v>
      </c>
      <c r="H173" s="136" t="s">
        <v>181</v>
      </c>
      <c r="I173" s="136" t="s">
        <v>179</v>
      </c>
      <c r="J173" s="136" t="s">
        <v>182</v>
      </c>
      <c r="K173" s="136"/>
      <c r="L173" s="136"/>
      <c r="M173" s="66"/>
      <c r="N173" s="20"/>
    </row>
    <row r="174" spans="1:14" hidden="1">
      <c r="A174" s="136"/>
      <c r="B174" s="136"/>
      <c r="C174" s="136" t="s">
        <v>198</v>
      </c>
      <c r="D174" s="136" t="s">
        <v>1463</v>
      </c>
      <c r="E174" s="136"/>
      <c r="F174" s="136"/>
      <c r="G174" s="136"/>
      <c r="H174" s="136"/>
      <c r="I174" s="136"/>
      <c r="J174" s="136"/>
      <c r="K174" s="136" t="s">
        <v>197</v>
      </c>
      <c r="L174" s="136" t="s">
        <v>199</v>
      </c>
      <c r="M174" s="66"/>
      <c r="N174" s="20"/>
    </row>
    <row r="175" spans="1:14" hidden="1">
      <c r="A175" s="136"/>
      <c r="B175" s="136"/>
      <c r="C175" s="136" t="s">
        <v>197</v>
      </c>
      <c r="D175" s="66"/>
      <c r="E175" s="66"/>
      <c r="F175" s="66"/>
      <c r="G175" s="66"/>
      <c r="H175" s="66"/>
      <c r="I175" s="66"/>
      <c r="J175" s="66"/>
      <c r="K175" s="66"/>
      <c r="L175" s="136"/>
      <c r="M175" s="66"/>
      <c r="N175" s="20"/>
    </row>
    <row r="176" spans="1:14">
      <c r="A176" s="136" t="s">
        <v>24</v>
      </c>
      <c r="B176" s="136" t="s">
        <v>796</v>
      </c>
      <c r="C176" s="95"/>
      <c r="D176" s="65"/>
      <c r="E176" s="72"/>
      <c r="F176" s="72"/>
      <c r="G176" s="80"/>
      <c r="H176" s="80"/>
      <c r="I176" s="73">
        <f>E176+G176</f>
        <v>0</v>
      </c>
      <c r="J176" s="73">
        <f>F176+H176</f>
        <v>0</v>
      </c>
      <c r="K176" s="66"/>
      <c r="L176" s="136"/>
      <c r="M176" s="66"/>
      <c r="N176" s="20"/>
    </row>
    <row r="177" spans="1:14" hidden="1">
      <c r="A177" s="136"/>
      <c r="B177" s="136"/>
      <c r="C177" s="136" t="s">
        <v>197</v>
      </c>
      <c r="D177" s="66"/>
      <c r="E177" s="66"/>
      <c r="F177" s="66"/>
      <c r="G177" s="66"/>
      <c r="H177" s="66"/>
      <c r="I177" s="66"/>
      <c r="J177" s="66"/>
      <c r="K177" s="66"/>
      <c r="L177" s="136"/>
      <c r="M177" s="66"/>
      <c r="N177" s="20"/>
    </row>
    <row r="178" spans="1:14" hidden="1">
      <c r="A178" s="136"/>
      <c r="B178" s="136"/>
      <c r="C178" s="136" t="s">
        <v>200</v>
      </c>
      <c r="D178" s="136"/>
      <c r="E178" s="136"/>
      <c r="F178" s="136"/>
      <c r="G178" s="136"/>
      <c r="H178" s="136"/>
      <c r="I178" s="136"/>
      <c r="J178" s="136"/>
      <c r="K178" s="136"/>
      <c r="L178" s="136" t="s">
        <v>201</v>
      </c>
      <c r="M178" s="66"/>
      <c r="N178" s="20"/>
    </row>
    <row r="179" spans="1:14" hidden="1">
      <c r="A179" s="89"/>
      <c r="B179" s="89"/>
      <c r="C179" s="89"/>
      <c r="D179" s="89"/>
      <c r="E179" s="89"/>
      <c r="F179" s="89"/>
      <c r="G179" s="89"/>
      <c r="H179" s="89"/>
      <c r="I179" s="89"/>
      <c r="J179" s="89"/>
      <c r="L179" s="89"/>
      <c r="M179" s="20"/>
    </row>
    <row r="180" spans="1:14" hidden="1">
      <c r="A180" s="89"/>
      <c r="B180" s="89"/>
      <c r="C180" s="89"/>
      <c r="D180" s="89"/>
      <c r="E180" s="89"/>
      <c r="F180" s="89"/>
      <c r="G180" s="89"/>
      <c r="H180" s="89"/>
      <c r="I180" s="89"/>
      <c r="J180" s="89"/>
      <c r="L180" s="89"/>
      <c r="M180" s="20"/>
    </row>
    <row r="181" spans="1:14" hidden="1">
      <c r="A181" s="89"/>
      <c r="B181" s="89"/>
      <c r="C181" s="89"/>
      <c r="D181" s="89"/>
      <c r="E181" s="89"/>
      <c r="F181" s="89"/>
      <c r="G181" s="89"/>
      <c r="H181" s="89"/>
      <c r="I181" s="89"/>
      <c r="J181" s="89"/>
      <c r="L181" s="89"/>
      <c r="M181" s="20"/>
    </row>
    <row r="182" spans="1:14" hidden="1">
      <c r="A182" s="89"/>
      <c r="B182" s="89"/>
      <c r="C182" s="89"/>
      <c r="D182" s="89"/>
      <c r="E182" s="89"/>
      <c r="F182" s="89"/>
      <c r="G182" s="89"/>
      <c r="H182" s="89"/>
      <c r="I182" s="89"/>
      <c r="J182" s="89"/>
      <c r="L182" s="89"/>
      <c r="M182" s="20"/>
    </row>
    <row r="183" spans="1:14" hidden="1">
      <c r="A183" s="89"/>
      <c r="B183" s="89"/>
      <c r="C183" s="89"/>
      <c r="D183" s="89"/>
      <c r="E183" s="89"/>
      <c r="F183" s="89"/>
      <c r="G183" s="89"/>
      <c r="H183" s="89"/>
      <c r="I183" s="89"/>
      <c r="J183" s="89"/>
      <c r="L183" s="89"/>
      <c r="M183" s="20"/>
    </row>
    <row r="184" spans="1:14" hidden="1">
      <c r="A184" s="136"/>
      <c r="B184" s="136"/>
      <c r="C184" s="136" t="s">
        <v>1201</v>
      </c>
      <c r="D184" s="136"/>
      <c r="E184" s="136"/>
      <c r="F184" s="136"/>
      <c r="G184" s="136"/>
      <c r="H184" s="136"/>
      <c r="I184" s="136"/>
      <c r="J184" s="136"/>
      <c r="K184" s="136"/>
      <c r="L184" s="136"/>
      <c r="M184" s="20"/>
    </row>
    <row r="185" spans="1:14" hidden="1">
      <c r="A185" s="136"/>
      <c r="B185" s="136"/>
      <c r="C185" s="136"/>
      <c r="D185" s="136"/>
      <c r="E185" s="136"/>
      <c r="F185" s="136"/>
      <c r="G185" s="136"/>
      <c r="H185" s="136"/>
      <c r="I185" s="136"/>
      <c r="J185" s="136"/>
      <c r="K185" s="136"/>
      <c r="L185" s="136"/>
      <c r="M185" s="20"/>
    </row>
    <row r="186" spans="1:14" hidden="1">
      <c r="A186" s="136"/>
      <c r="B186" s="136"/>
      <c r="C186" s="136"/>
      <c r="D186" s="136"/>
      <c r="E186" s="136" t="s">
        <v>886</v>
      </c>
      <c r="F186" s="136" t="s">
        <v>180</v>
      </c>
      <c r="G186" s="136" t="s">
        <v>178</v>
      </c>
      <c r="H186" s="136" t="s">
        <v>181</v>
      </c>
      <c r="I186" s="136" t="s">
        <v>179</v>
      </c>
      <c r="J186" s="136" t="s">
        <v>182</v>
      </c>
      <c r="K186" s="136"/>
      <c r="L186" s="136"/>
      <c r="M186" s="20"/>
    </row>
    <row r="187" spans="1:14" hidden="1">
      <c r="A187" s="136"/>
      <c r="B187" s="136"/>
      <c r="C187" s="136" t="s">
        <v>198</v>
      </c>
      <c r="D187" s="136" t="s">
        <v>202</v>
      </c>
      <c r="E187" s="136"/>
      <c r="F187" s="136"/>
      <c r="G187" s="136"/>
      <c r="H187" s="136"/>
      <c r="I187" s="136"/>
      <c r="J187" s="136"/>
      <c r="K187" s="136" t="s">
        <v>197</v>
      </c>
      <c r="L187" s="136" t="s">
        <v>199</v>
      </c>
      <c r="M187" s="20"/>
    </row>
    <row r="188" spans="1:14" hidden="1">
      <c r="A188" s="136"/>
      <c r="B188" s="136"/>
      <c r="C188" s="136" t="s">
        <v>202</v>
      </c>
      <c r="D188" s="161" t="s">
        <v>1587</v>
      </c>
      <c r="E188" s="162"/>
      <c r="F188" s="162"/>
      <c r="G188" s="162"/>
      <c r="H188" s="162"/>
      <c r="I188" s="162"/>
      <c r="J188" s="163"/>
      <c r="K188" s="66"/>
      <c r="L188" s="136"/>
      <c r="M188" s="20"/>
    </row>
    <row r="189" spans="1:14" ht="15" hidden="1" customHeight="1">
      <c r="A189" s="136"/>
      <c r="B189" s="136"/>
      <c r="C189" s="136" t="s">
        <v>202</v>
      </c>
      <c r="D189" s="159" t="s">
        <v>1351</v>
      </c>
      <c r="E189" s="154" t="s">
        <v>811</v>
      </c>
      <c r="F189" s="155"/>
      <c r="G189" s="154" t="s">
        <v>420</v>
      </c>
      <c r="H189" s="155"/>
      <c r="I189" s="154" t="s">
        <v>421</v>
      </c>
      <c r="J189" s="155"/>
      <c r="K189" s="20"/>
      <c r="L189" s="136"/>
      <c r="M189" s="20"/>
    </row>
    <row r="190" spans="1:14" hidden="1">
      <c r="A190" s="136"/>
      <c r="B190" s="136"/>
      <c r="C190" s="136" t="s">
        <v>202</v>
      </c>
      <c r="D190" s="160"/>
      <c r="E190" s="23" t="s">
        <v>813</v>
      </c>
      <c r="F190" s="23" t="s">
        <v>814</v>
      </c>
      <c r="G190" s="23" t="s">
        <v>813</v>
      </c>
      <c r="H190" s="23" t="s">
        <v>814</v>
      </c>
      <c r="I190" s="23" t="s">
        <v>813</v>
      </c>
      <c r="J190" s="23" t="s">
        <v>814</v>
      </c>
      <c r="K190" s="20"/>
      <c r="L190" s="136"/>
      <c r="M190" s="20"/>
    </row>
    <row r="191" spans="1:14" hidden="1">
      <c r="A191" s="136"/>
      <c r="B191" s="136"/>
      <c r="C191" s="136" t="s">
        <v>197</v>
      </c>
      <c r="L191" s="136"/>
      <c r="M191" s="20"/>
    </row>
    <row r="192" spans="1:14">
      <c r="A192" s="136" t="s">
        <v>26</v>
      </c>
      <c r="B192" s="136"/>
      <c r="C192" s="136"/>
      <c r="D192" s="21" t="s">
        <v>517</v>
      </c>
      <c r="E192" s="73">
        <f t="shared" ref="E192:J192" si="27">E193+E194+E195+E196+E197+E198</f>
        <v>0</v>
      </c>
      <c r="F192" s="73">
        <f t="shared" si="27"/>
        <v>0</v>
      </c>
      <c r="G192" s="73">
        <f t="shared" si="27"/>
        <v>0</v>
      </c>
      <c r="H192" s="73">
        <f t="shared" si="27"/>
        <v>0</v>
      </c>
      <c r="I192" s="73">
        <f t="shared" si="27"/>
        <v>0</v>
      </c>
      <c r="J192" s="73">
        <f t="shared" si="27"/>
        <v>0</v>
      </c>
      <c r="L192" s="136"/>
      <c r="M192" s="20"/>
    </row>
    <row r="193" spans="1:13">
      <c r="A193" s="136" t="s">
        <v>26</v>
      </c>
      <c r="B193" s="136" t="s">
        <v>749</v>
      </c>
      <c r="C193" s="136"/>
      <c r="D193" s="68" t="s">
        <v>1221</v>
      </c>
      <c r="E193" s="72"/>
      <c r="F193" s="72"/>
      <c r="G193" s="44"/>
      <c r="H193" s="44"/>
      <c r="I193" s="73">
        <f t="shared" ref="I193:J198" si="28">E193</f>
        <v>0</v>
      </c>
      <c r="J193" s="73">
        <f t="shared" si="28"/>
        <v>0</v>
      </c>
      <c r="L193" s="136"/>
      <c r="M193" s="20"/>
    </row>
    <row r="194" spans="1:13">
      <c r="A194" s="136" t="s">
        <v>26</v>
      </c>
      <c r="B194" s="136" t="s">
        <v>750</v>
      </c>
      <c r="C194" s="136"/>
      <c r="D194" s="68" t="s">
        <v>1222</v>
      </c>
      <c r="E194" s="72"/>
      <c r="F194" s="72"/>
      <c r="G194" s="44"/>
      <c r="H194" s="44"/>
      <c r="I194" s="73">
        <f t="shared" si="28"/>
        <v>0</v>
      </c>
      <c r="J194" s="73">
        <f t="shared" si="28"/>
        <v>0</v>
      </c>
      <c r="L194" s="136"/>
      <c r="M194" s="20"/>
    </row>
    <row r="195" spans="1:13">
      <c r="A195" s="136" t="s">
        <v>26</v>
      </c>
      <c r="B195" s="136" t="s">
        <v>774</v>
      </c>
      <c r="C195" s="136"/>
      <c r="D195" s="68" t="s">
        <v>247</v>
      </c>
      <c r="E195" s="72"/>
      <c r="F195" s="72"/>
      <c r="G195" s="44"/>
      <c r="H195" s="44"/>
      <c r="I195" s="73">
        <f t="shared" si="28"/>
        <v>0</v>
      </c>
      <c r="J195" s="73">
        <f t="shared" si="28"/>
        <v>0</v>
      </c>
      <c r="L195" s="136"/>
      <c r="M195" s="20"/>
    </row>
    <row r="196" spans="1:13">
      <c r="A196" s="136" t="s">
        <v>26</v>
      </c>
      <c r="B196" s="136" t="s">
        <v>86</v>
      </c>
      <c r="C196" s="136"/>
      <c r="D196" s="68" t="s">
        <v>1223</v>
      </c>
      <c r="E196" s="72"/>
      <c r="F196" s="72"/>
      <c r="G196" s="44"/>
      <c r="H196" s="44"/>
      <c r="I196" s="73">
        <f t="shared" si="28"/>
        <v>0</v>
      </c>
      <c r="J196" s="73">
        <f t="shared" si="28"/>
        <v>0</v>
      </c>
      <c r="L196" s="136"/>
      <c r="M196" s="20"/>
    </row>
    <row r="197" spans="1:13">
      <c r="A197" s="136" t="s">
        <v>26</v>
      </c>
      <c r="B197" s="136" t="s">
        <v>176</v>
      </c>
      <c r="C197" s="136"/>
      <c r="D197" s="68" t="s">
        <v>1224</v>
      </c>
      <c r="E197" s="72"/>
      <c r="F197" s="72"/>
      <c r="G197" s="44"/>
      <c r="H197" s="44"/>
      <c r="I197" s="73">
        <f t="shared" si="28"/>
        <v>0</v>
      </c>
      <c r="J197" s="73">
        <f t="shared" si="28"/>
        <v>0</v>
      </c>
      <c r="L197" s="136"/>
      <c r="M197" s="20"/>
    </row>
    <row r="198" spans="1:13">
      <c r="A198" s="136" t="s">
        <v>26</v>
      </c>
      <c r="B198" s="136" t="s">
        <v>87</v>
      </c>
      <c r="C198" s="136"/>
      <c r="D198" s="68" t="s">
        <v>1225</v>
      </c>
      <c r="E198" s="72"/>
      <c r="F198" s="72"/>
      <c r="G198" s="44"/>
      <c r="H198" s="44"/>
      <c r="I198" s="73">
        <f t="shared" si="28"/>
        <v>0</v>
      </c>
      <c r="J198" s="73">
        <f t="shared" si="28"/>
        <v>0</v>
      </c>
      <c r="L198" s="136"/>
      <c r="M198" s="20"/>
    </row>
    <row r="199" spans="1:13">
      <c r="A199" s="136" t="s">
        <v>27</v>
      </c>
      <c r="B199" s="136"/>
      <c r="C199" s="136"/>
      <c r="D199" s="21" t="s">
        <v>248</v>
      </c>
      <c r="E199" s="73">
        <f t="shared" ref="E199:J199" si="29">E200+E201</f>
        <v>0</v>
      </c>
      <c r="F199" s="73">
        <f t="shared" si="29"/>
        <v>0</v>
      </c>
      <c r="G199" s="73">
        <f t="shared" si="29"/>
        <v>0</v>
      </c>
      <c r="H199" s="73">
        <f t="shared" si="29"/>
        <v>0</v>
      </c>
      <c r="I199" s="73">
        <f t="shared" si="29"/>
        <v>0</v>
      </c>
      <c r="J199" s="73">
        <f t="shared" si="29"/>
        <v>0</v>
      </c>
      <c r="L199" s="136"/>
      <c r="M199" s="20"/>
    </row>
    <row r="200" spans="1:13">
      <c r="A200" s="136" t="s">
        <v>28</v>
      </c>
      <c r="B200" s="136"/>
      <c r="C200" s="136"/>
      <c r="D200" s="68" t="s">
        <v>1598</v>
      </c>
      <c r="E200" s="72"/>
      <c r="F200" s="72"/>
      <c r="G200" s="44"/>
      <c r="H200" s="44"/>
      <c r="I200" s="73">
        <f t="shared" ref="I200:J202" si="30">E200</f>
        <v>0</v>
      </c>
      <c r="J200" s="73">
        <f t="shared" si="30"/>
        <v>0</v>
      </c>
      <c r="L200" s="136"/>
      <c r="M200" s="20"/>
    </row>
    <row r="201" spans="1:13">
      <c r="A201" s="136" t="s">
        <v>29</v>
      </c>
      <c r="B201" s="136"/>
      <c r="C201" s="136"/>
      <c r="D201" s="68" t="s">
        <v>249</v>
      </c>
      <c r="E201" s="72"/>
      <c r="F201" s="72"/>
      <c r="G201" s="44"/>
      <c r="H201" s="44"/>
      <c r="I201" s="73">
        <f t="shared" si="30"/>
        <v>0</v>
      </c>
      <c r="J201" s="73">
        <f t="shared" si="30"/>
        <v>0</v>
      </c>
      <c r="L201" s="136"/>
      <c r="M201" s="20"/>
    </row>
    <row r="202" spans="1:13">
      <c r="A202" s="136" t="s">
        <v>30</v>
      </c>
      <c r="B202" s="136"/>
      <c r="C202" s="136"/>
      <c r="D202" s="21" t="s">
        <v>1599</v>
      </c>
      <c r="E202" s="72"/>
      <c r="F202" s="72"/>
      <c r="G202" s="44"/>
      <c r="H202" s="44"/>
      <c r="I202" s="73">
        <f t="shared" si="30"/>
        <v>0</v>
      </c>
      <c r="J202" s="73">
        <f t="shared" si="30"/>
        <v>0</v>
      </c>
      <c r="L202" s="136"/>
      <c r="M202" s="20"/>
    </row>
    <row r="203" spans="1:13">
      <c r="A203" s="136" t="s">
        <v>31</v>
      </c>
      <c r="B203" s="136"/>
      <c r="C203" s="136"/>
      <c r="D203" s="21" t="s">
        <v>1355</v>
      </c>
      <c r="E203" s="73">
        <f t="shared" ref="E203:J203" si="31">E192-E202</f>
        <v>0</v>
      </c>
      <c r="F203" s="73">
        <f t="shared" si="31"/>
        <v>0</v>
      </c>
      <c r="G203" s="73">
        <f t="shared" si="31"/>
        <v>0</v>
      </c>
      <c r="H203" s="73">
        <f t="shared" si="31"/>
        <v>0</v>
      </c>
      <c r="I203" s="73">
        <f t="shared" si="31"/>
        <v>0</v>
      </c>
      <c r="J203" s="73">
        <f t="shared" si="31"/>
        <v>0</v>
      </c>
      <c r="L203" s="136"/>
      <c r="M203" s="20"/>
    </row>
    <row r="204" spans="1:13">
      <c r="A204" s="136" t="s">
        <v>32</v>
      </c>
      <c r="B204" s="136"/>
      <c r="C204" s="136"/>
      <c r="D204" s="21" t="s">
        <v>1600</v>
      </c>
      <c r="E204" s="73">
        <f t="shared" ref="E204:J204" si="32">E205+E206</f>
        <v>0</v>
      </c>
      <c r="F204" s="73">
        <f t="shared" si="32"/>
        <v>0</v>
      </c>
      <c r="G204" s="73">
        <f t="shared" si="32"/>
        <v>0</v>
      </c>
      <c r="H204" s="73">
        <f t="shared" si="32"/>
        <v>0</v>
      </c>
      <c r="I204" s="73">
        <f t="shared" si="32"/>
        <v>0</v>
      </c>
      <c r="J204" s="73">
        <f t="shared" si="32"/>
        <v>0</v>
      </c>
      <c r="L204" s="136"/>
      <c r="M204" s="20"/>
    </row>
    <row r="205" spans="1:13">
      <c r="A205" s="136" t="s">
        <v>33</v>
      </c>
      <c r="B205" s="136"/>
      <c r="C205" s="136"/>
      <c r="D205" s="68" t="s">
        <v>1601</v>
      </c>
      <c r="E205" s="72"/>
      <c r="F205" s="72"/>
      <c r="G205" s="44"/>
      <c r="H205" s="44"/>
      <c r="I205" s="73">
        <f>E205</f>
        <v>0</v>
      </c>
      <c r="J205" s="73">
        <f>F205</f>
        <v>0</v>
      </c>
      <c r="L205" s="136"/>
      <c r="M205" s="20"/>
    </row>
    <row r="206" spans="1:13">
      <c r="A206" s="136" t="s">
        <v>34</v>
      </c>
      <c r="B206" s="136"/>
      <c r="C206" s="136"/>
      <c r="D206" s="68" t="s">
        <v>1602</v>
      </c>
      <c r="E206" s="72"/>
      <c r="F206" s="72"/>
      <c r="G206" s="44"/>
      <c r="H206" s="44"/>
      <c r="I206" s="73">
        <f>E206</f>
        <v>0</v>
      </c>
      <c r="J206" s="73">
        <f>F206</f>
        <v>0</v>
      </c>
      <c r="L206" s="136"/>
      <c r="M206" s="20"/>
    </row>
    <row r="207" spans="1:13">
      <c r="A207" s="136" t="s">
        <v>35</v>
      </c>
      <c r="B207" s="136"/>
      <c r="C207" s="136"/>
      <c r="D207" s="21" t="s">
        <v>1603</v>
      </c>
      <c r="E207" s="73">
        <f t="shared" ref="E207:J207" si="33">E14+E208+E209+E210+E211</f>
        <v>0</v>
      </c>
      <c r="F207" s="73">
        <f t="shared" si="33"/>
        <v>0</v>
      </c>
      <c r="G207" s="73">
        <f t="shared" si="33"/>
        <v>0</v>
      </c>
      <c r="H207" s="73">
        <f t="shared" si="33"/>
        <v>0</v>
      </c>
      <c r="I207" s="73">
        <f t="shared" si="33"/>
        <v>0</v>
      </c>
      <c r="J207" s="73">
        <f t="shared" si="33"/>
        <v>0</v>
      </c>
      <c r="L207" s="136"/>
      <c r="M207" s="20"/>
    </row>
    <row r="208" spans="1:13">
      <c r="A208" s="136" t="s">
        <v>441</v>
      </c>
      <c r="B208" s="136"/>
      <c r="C208" s="136"/>
      <c r="D208" s="92" t="s">
        <v>1213</v>
      </c>
      <c r="E208" s="72"/>
      <c r="F208" s="72"/>
      <c r="G208" s="44"/>
      <c r="H208" s="44"/>
      <c r="I208" s="73">
        <f t="shared" ref="I208:J210" si="34">E208</f>
        <v>0</v>
      </c>
      <c r="J208" s="73">
        <f t="shared" si="34"/>
        <v>0</v>
      </c>
      <c r="L208" s="136"/>
      <c r="M208" s="20"/>
    </row>
    <row r="209" spans="1:14">
      <c r="A209" s="136" t="s">
        <v>442</v>
      </c>
      <c r="B209" s="136"/>
      <c r="C209" s="136"/>
      <c r="D209" s="68" t="s">
        <v>779</v>
      </c>
      <c r="E209" s="72"/>
      <c r="F209" s="72"/>
      <c r="G209" s="44"/>
      <c r="H209" s="44"/>
      <c r="I209" s="73">
        <f t="shared" si="34"/>
        <v>0</v>
      </c>
      <c r="J209" s="73">
        <f t="shared" si="34"/>
        <v>0</v>
      </c>
      <c r="L209" s="136"/>
      <c r="M209" s="20"/>
    </row>
    <row r="210" spans="1:14">
      <c r="A210" s="136" t="s">
        <v>443</v>
      </c>
      <c r="B210" s="136"/>
      <c r="C210" s="136"/>
      <c r="D210" s="68" t="s">
        <v>1604</v>
      </c>
      <c r="E210" s="72"/>
      <c r="F210" s="72"/>
      <c r="G210" s="44"/>
      <c r="H210" s="44"/>
      <c r="I210" s="73">
        <f t="shared" si="34"/>
        <v>0</v>
      </c>
      <c r="J210" s="73">
        <f t="shared" si="34"/>
        <v>0</v>
      </c>
      <c r="L210" s="136"/>
      <c r="M210" s="20"/>
    </row>
    <row r="211" spans="1:14">
      <c r="A211" s="136" t="s">
        <v>777</v>
      </c>
      <c r="B211" s="136"/>
      <c r="C211" s="136"/>
      <c r="D211" s="68" t="s">
        <v>776</v>
      </c>
      <c r="E211" s="73">
        <f t="shared" ref="E211:J211" si="35">SUM(E224:E225)</f>
        <v>0</v>
      </c>
      <c r="F211" s="73">
        <f t="shared" si="35"/>
        <v>0</v>
      </c>
      <c r="G211" s="73">
        <f t="shared" si="35"/>
        <v>0</v>
      </c>
      <c r="H211" s="73">
        <f t="shared" si="35"/>
        <v>0</v>
      </c>
      <c r="I211" s="73">
        <f t="shared" si="35"/>
        <v>0</v>
      </c>
      <c r="J211" s="73">
        <f t="shared" si="35"/>
        <v>0</v>
      </c>
      <c r="L211" s="136"/>
      <c r="M211" s="20"/>
    </row>
    <row r="212" spans="1:14" hidden="1">
      <c r="A212" s="136"/>
      <c r="B212" s="136"/>
      <c r="C212" s="136" t="s">
        <v>197</v>
      </c>
      <c r="D212" s="69"/>
      <c r="E212" s="70"/>
      <c r="F212" s="70"/>
      <c r="G212" s="71"/>
      <c r="H212" s="71"/>
      <c r="I212" s="71"/>
      <c r="J212" s="71"/>
      <c r="L212" s="136"/>
      <c r="M212" s="20"/>
    </row>
    <row r="213" spans="1:14" hidden="1">
      <c r="A213" s="136"/>
      <c r="B213" s="136"/>
      <c r="C213" s="136" t="s">
        <v>200</v>
      </c>
      <c r="D213" s="96"/>
      <c r="E213" s="97"/>
      <c r="F213" s="97"/>
      <c r="G213" s="98"/>
      <c r="H213" s="98"/>
      <c r="I213" s="98"/>
      <c r="J213" s="98"/>
      <c r="K213" s="136"/>
      <c r="L213" s="136" t="s">
        <v>201</v>
      </c>
      <c r="M213" s="20"/>
    </row>
    <row r="214" spans="1:14" hidden="1">
      <c r="A214" s="66"/>
      <c r="B214" s="66"/>
      <c r="C214" s="66"/>
      <c r="D214" s="69"/>
      <c r="E214" s="70"/>
      <c r="F214" s="70"/>
      <c r="G214" s="71"/>
      <c r="H214" s="71"/>
      <c r="I214" s="71"/>
      <c r="J214" s="71"/>
      <c r="L214" s="66"/>
      <c r="M214" s="20"/>
    </row>
    <row r="215" spans="1:14" hidden="1">
      <c r="A215" s="66"/>
      <c r="B215" s="66"/>
      <c r="C215" s="66"/>
      <c r="D215" s="69"/>
      <c r="E215" s="70"/>
      <c r="F215" s="70"/>
      <c r="G215" s="71"/>
      <c r="H215" s="71"/>
      <c r="I215" s="71"/>
      <c r="J215" s="71"/>
      <c r="L215" s="66"/>
      <c r="M215" s="20"/>
    </row>
    <row r="216" spans="1:14" hidden="1">
      <c r="A216" s="66"/>
      <c r="B216" s="66"/>
      <c r="C216" s="66"/>
      <c r="D216" s="69"/>
      <c r="E216" s="70"/>
      <c r="F216" s="70"/>
      <c r="G216" s="71"/>
      <c r="H216" s="71"/>
      <c r="I216" s="71"/>
      <c r="J216" s="71"/>
      <c r="L216" s="66"/>
      <c r="M216" s="20"/>
    </row>
    <row r="217" spans="1:14" hidden="1">
      <c r="A217" s="66"/>
      <c r="B217" s="66"/>
      <c r="C217" s="66"/>
      <c r="D217" s="69"/>
      <c r="E217" s="70"/>
      <c r="F217" s="70"/>
      <c r="G217" s="71"/>
      <c r="H217" s="71"/>
      <c r="I217" s="71"/>
      <c r="J217" s="71"/>
      <c r="L217" s="66"/>
      <c r="M217" s="20"/>
    </row>
    <row r="218" spans="1:14" hidden="1">
      <c r="A218" s="66"/>
      <c r="B218" s="66"/>
      <c r="C218" s="66"/>
      <c r="D218" s="69"/>
      <c r="E218" s="70"/>
      <c r="F218" s="70"/>
      <c r="G218" s="71"/>
      <c r="H218" s="71"/>
      <c r="I218" s="71"/>
      <c r="J218" s="71"/>
      <c r="L218" s="66"/>
      <c r="M218" s="20"/>
    </row>
    <row r="219" spans="1:14" hidden="1">
      <c r="A219" s="136"/>
      <c r="B219" s="136"/>
      <c r="C219" s="136" t="s">
        <v>1242</v>
      </c>
      <c r="D219" s="136"/>
      <c r="E219" s="96"/>
      <c r="F219" s="97"/>
      <c r="G219" s="97"/>
      <c r="H219" s="98"/>
      <c r="I219" s="98"/>
      <c r="J219" s="98"/>
      <c r="K219" s="98"/>
      <c r="L219" s="136"/>
      <c r="M219" s="66"/>
      <c r="N219" s="20"/>
    </row>
    <row r="220" spans="1:14" hidden="1">
      <c r="A220" s="136"/>
      <c r="B220" s="136"/>
      <c r="C220" s="136"/>
      <c r="D220" s="136"/>
      <c r="E220" s="96"/>
      <c r="F220" s="97"/>
      <c r="G220" s="97"/>
      <c r="H220" s="98"/>
      <c r="I220" s="98"/>
      <c r="J220" s="98"/>
      <c r="K220" s="98"/>
      <c r="L220" s="136"/>
      <c r="M220" s="66"/>
      <c r="N220" s="20"/>
    </row>
    <row r="221" spans="1:14" hidden="1">
      <c r="A221" s="136"/>
      <c r="B221" s="136"/>
      <c r="C221" s="136"/>
      <c r="D221" s="136" t="s">
        <v>1241</v>
      </c>
      <c r="E221" s="136" t="s">
        <v>886</v>
      </c>
      <c r="F221" s="136" t="s">
        <v>180</v>
      </c>
      <c r="G221" s="136" t="s">
        <v>178</v>
      </c>
      <c r="H221" s="136" t="s">
        <v>181</v>
      </c>
      <c r="I221" s="136" t="s">
        <v>179</v>
      </c>
      <c r="J221" s="136" t="s">
        <v>182</v>
      </c>
      <c r="K221" s="98"/>
      <c r="L221" s="136"/>
      <c r="M221" s="66"/>
      <c r="N221" s="20"/>
    </row>
    <row r="222" spans="1:14" hidden="1">
      <c r="A222" s="136"/>
      <c r="B222" s="136"/>
      <c r="C222" s="136" t="s">
        <v>198</v>
      </c>
      <c r="D222" s="136" t="s">
        <v>1463</v>
      </c>
      <c r="E222" s="96"/>
      <c r="F222" s="97"/>
      <c r="G222" s="97"/>
      <c r="H222" s="98"/>
      <c r="I222" s="98"/>
      <c r="J222" s="98"/>
      <c r="K222" s="98" t="s">
        <v>197</v>
      </c>
      <c r="L222" s="136" t="s">
        <v>199</v>
      </c>
      <c r="M222" s="66"/>
      <c r="N222" s="20"/>
    </row>
    <row r="223" spans="1:14" hidden="1">
      <c r="A223" s="136"/>
      <c r="B223" s="136"/>
      <c r="C223" s="136" t="s">
        <v>197</v>
      </c>
      <c r="D223" s="66"/>
      <c r="E223" s="69"/>
      <c r="F223" s="70"/>
      <c r="G223" s="70"/>
      <c r="H223" s="71"/>
      <c r="I223" s="71"/>
      <c r="J223" s="71"/>
      <c r="K223" s="71"/>
      <c r="L223" s="136"/>
      <c r="M223" s="66"/>
      <c r="N223" s="20"/>
    </row>
    <row r="224" spans="1:14">
      <c r="A224" s="136" t="s">
        <v>777</v>
      </c>
      <c r="B224" s="136"/>
      <c r="C224" s="95"/>
      <c r="D224" s="65"/>
      <c r="E224" s="74"/>
      <c r="F224" s="72"/>
      <c r="G224" s="44"/>
      <c r="H224" s="44"/>
      <c r="I224" s="73">
        <f>E224</f>
        <v>0</v>
      </c>
      <c r="J224" s="73">
        <f>F224</f>
        <v>0</v>
      </c>
      <c r="K224" s="71"/>
      <c r="L224" s="136"/>
      <c r="M224" s="66"/>
      <c r="N224" s="20"/>
    </row>
    <row r="225" spans="1:14" hidden="1">
      <c r="A225" s="136"/>
      <c r="B225" s="136"/>
      <c r="C225" s="136" t="s">
        <v>197</v>
      </c>
      <c r="D225" s="66"/>
      <c r="E225" s="69"/>
      <c r="F225" s="70"/>
      <c r="G225" s="70"/>
      <c r="H225" s="71"/>
      <c r="I225" s="71"/>
      <c r="J225" s="71"/>
      <c r="K225" s="71"/>
      <c r="L225" s="136"/>
      <c r="M225" s="66"/>
      <c r="N225" s="20"/>
    </row>
    <row r="226" spans="1:14" hidden="1">
      <c r="A226" s="136"/>
      <c r="B226" s="136"/>
      <c r="C226" s="136" t="s">
        <v>200</v>
      </c>
      <c r="D226" s="136"/>
      <c r="E226" s="96"/>
      <c r="F226" s="97"/>
      <c r="G226" s="97"/>
      <c r="H226" s="98"/>
      <c r="I226" s="98"/>
      <c r="J226" s="98"/>
      <c r="K226" s="98"/>
      <c r="L226" s="136" t="s">
        <v>201</v>
      </c>
      <c r="M226" s="66"/>
      <c r="N226" s="20"/>
    </row>
    <row r="227" spans="1:14" hidden="1">
      <c r="A227" s="66"/>
      <c r="B227" s="66"/>
      <c r="C227" s="66"/>
      <c r="D227" s="69"/>
      <c r="E227" s="70"/>
      <c r="F227" s="70"/>
      <c r="G227" s="71"/>
      <c r="H227" s="71"/>
      <c r="I227" s="71"/>
      <c r="J227" s="71"/>
      <c r="L227" s="66"/>
      <c r="M227" s="20"/>
    </row>
    <row r="228" spans="1:14" hidden="1">
      <c r="A228" s="66"/>
      <c r="B228" s="66"/>
      <c r="C228" s="66"/>
      <c r="D228" s="69"/>
      <c r="E228" s="70"/>
      <c r="F228" s="70"/>
      <c r="G228" s="71"/>
      <c r="H228" s="71"/>
      <c r="I228" s="71"/>
      <c r="J228" s="71"/>
      <c r="L228" s="66"/>
      <c r="M228" s="20"/>
    </row>
    <row r="229" spans="1:14" hidden="1">
      <c r="A229" s="66"/>
      <c r="B229" s="66"/>
      <c r="C229" s="66"/>
      <c r="D229" s="69"/>
      <c r="E229" s="70"/>
      <c r="F229" s="70"/>
      <c r="G229" s="71"/>
      <c r="H229" s="71"/>
      <c r="I229" s="71"/>
      <c r="J229" s="71"/>
      <c r="L229" s="66"/>
      <c r="M229" s="20"/>
    </row>
    <row r="230" spans="1:14" hidden="1">
      <c r="A230" s="66"/>
      <c r="B230" s="66"/>
      <c r="C230" s="66"/>
      <c r="D230" s="69"/>
      <c r="E230" s="70"/>
      <c r="F230" s="70"/>
      <c r="G230" s="71"/>
      <c r="H230" s="71"/>
      <c r="I230" s="71"/>
      <c r="J230" s="71"/>
      <c r="L230" s="66"/>
      <c r="M230" s="20"/>
    </row>
    <row r="231" spans="1:14" hidden="1">
      <c r="A231" s="136"/>
      <c r="B231" s="136"/>
      <c r="C231" s="136" t="s">
        <v>491</v>
      </c>
      <c r="D231" s="96"/>
      <c r="E231" s="97"/>
      <c r="F231" s="97"/>
      <c r="G231" s="98"/>
      <c r="H231" s="98"/>
      <c r="I231" s="98"/>
      <c r="J231" s="98"/>
      <c r="K231" s="136"/>
      <c r="L231" s="136"/>
      <c r="M231" s="20"/>
    </row>
    <row r="232" spans="1:14" hidden="1">
      <c r="A232" s="136"/>
      <c r="B232" s="136"/>
      <c r="C232" s="136"/>
      <c r="D232" s="96"/>
      <c r="E232" s="97"/>
      <c r="F232" s="97"/>
      <c r="G232" s="98"/>
      <c r="H232" s="98"/>
      <c r="I232" s="98"/>
      <c r="J232" s="98"/>
      <c r="K232" s="136"/>
      <c r="L232" s="136"/>
      <c r="M232" s="20"/>
    </row>
    <row r="233" spans="1:14" hidden="1">
      <c r="A233" s="136"/>
      <c r="B233" s="136"/>
      <c r="C233" s="136"/>
      <c r="D233" s="96"/>
      <c r="E233" s="136" t="s">
        <v>886</v>
      </c>
      <c r="F233" s="136" t="s">
        <v>180</v>
      </c>
      <c r="G233" s="136" t="s">
        <v>178</v>
      </c>
      <c r="H233" s="136" t="s">
        <v>181</v>
      </c>
      <c r="I233" s="136" t="s">
        <v>179</v>
      </c>
      <c r="J233" s="136" t="s">
        <v>182</v>
      </c>
      <c r="K233" s="136"/>
      <c r="L233" s="136"/>
      <c r="M233" s="20"/>
    </row>
    <row r="234" spans="1:14" hidden="1">
      <c r="A234" s="136"/>
      <c r="B234" s="136"/>
      <c r="C234" s="136" t="s">
        <v>198</v>
      </c>
      <c r="D234" s="136" t="s">
        <v>202</v>
      </c>
      <c r="E234" s="97"/>
      <c r="F234" s="97"/>
      <c r="G234" s="98"/>
      <c r="H234" s="98"/>
      <c r="I234" s="98"/>
      <c r="J234" s="98"/>
      <c r="K234" s="136" t="s">
        <v>197</v>
      </c>
      <c r="L234" s="136" t="s">
        <v>199</v>
      </c>
      <c r="M234" s="20"/>
    </row>
    <row r="235" spans="1:14" hidden="1">
      <c r="A235" s="136"/>
      <c r="B235" s="136"/>
      <c r="C235" s="136" t="s">
        <v>197</v>
      </c>
      <c r="D235" s="69"/>
      <c r="E235" s="70"/>
      <c r="F235" s="70"/>
      <c r="G235" s="71"/>
      <c r="H235" s="71"/>
      <c r="I235" s="71"/>
      <c r="J235" s="71"/>
      <c r="L235" s="136"/>
      <c r="M235" s="20"/>
    </row>
    <row r="236" spans="1:14">
      <c r="A236" s="136" t="s">
        <v>444</v>
      </c>
      <c r="B236" s="136"/>
      <c r="C236" s="136"/>
      <c r="D236" s="21" t="s">
        <v>518</v>
      </c>
      <c r="E236" s="73">
        <f t="shared" ref="E236:J236" si="36">E237+E238+E239+E240+E241+E242+E243</f>
        <v>0</v>
      </c>
      <c r="F236" s="73">
        <f t="shared" si="36"/>
        <v>0</v>
      </c>
      <c r="G236" s="73">
        <f t="shared" si="36"/>
        <v>0</v>
      </c>
      <c r="H236" s="73">
        <f t="shared" si="36"/>
        <v>0</v>
      </c>
      <c r="I236" s="73">
        <f t="shared" si="36"/>
        <v>0</v>
      </c>
      <c r="J236" s="73">
        <f t="shared" si="36"/>
        <v>0</v>
      </c>
      <c r="L236" s="136"/>
      <c r="M236" s="20"/>
    </row>
    <row r="237" spans="1:14">
      <c r="A237" s="136" t="s">
        <v>136</v>
      </c>
      <c r="B237" s="136"/>
      <c r="C237" s="136"/>
      <c r="D237" s="68" t="s">
        <v>780</v>
      </c>
      <c r="E237" s="72"/>
      <c r="F237" s="72"/>
      <c r="G237" s="44"/>
      <c r="H237" s="44"/>
      <c r="I237" s="73">
        <f t="shared" ref="I237:J242" si="37">E237</f>
        <v>0</v>
      </c>
      <c r="J237" s="73">
        <f t="shared" si="37"/>
        <v>0</v>
      </c>
      <c r="L237" s="136"/>
      <c r="M237" s="20"/>
    </row>
    <row r="238" spans="1:14">
      <c r="A238" s="136" t="s">
        <v>137</v>
      </c>
      <c r="B238" s="136"/>
      <c r="C238" s="136"/>
      <c r="D238" s="19" t="s">
        <v>519</v>
      </c>
      <c r="E238" s="72"/>
      <c r="F238" s="72"/>
      <c r="G238" s="44"/>
      <c r="H238" s="44"/>
      <c r="I238" s="73">
        <f t="shared" si="37"/>
        <v>0</v>
      </c>
      <c r="J238" s="73">
        <f t="shared" si="37"/>
        <v>0</v>
      </c>
      <c r="L238" s="136"/>
      <c r="M238" s="20"/>
    </row>
    <row r="239" spans="1:14">
      <c r="A239" s="136" t="s">
        <v>843</v>
      </c>
      <c r="B239" s="136"/>
      <c r="C239" s="136"/>
      <c r="D239" s="19" t="s">
        <v>1539</v>
      </c>
      <c r="E239" s="72"/>
      <c r="F239" s="72"/>
      <c r="G239" s="44"/>
      <c r="H239" s="44"/>
      <c r="I239" s="73">
        <f t="shared" si="37"/>
        <v>0</v>
      </c>
      <c r="J239" s="73">
        <f t="shared" si="37"/>
        <v>0</v>
      </c>
      <c r="L239" s="136"/>
      <c r="M239" s="20"/>
    </row>
    <row r="240" spans="1:14">
      <c r="A240" s="136" t="s">
        <v>844</v>
      </c>
      <c r="B240" s="136"/>
      <c r="C240" s="136"/>
      <c r="D240" s="19" t="s">
        <v>1540</v>
      </c>
      <c r="E240" s="72"/>
      <c r="F240" s="72"/>
      <c r="G240" s="44"/>
      <c r="H240" s="44"/>
      <c r="I240" s="73">
        <f t="shared" si="37"/>
        <v>0</v>
      </c>
      <c r="J240" s="73">
        <f t="shared" si="37"/>
        <v>0</v>
      </c>
      <c r="L240" s="136"/>
      <c r="M240" s="20"/>
    </row>
    <row r="241" spans="1:13">
      <c r="A241" s="136" t="s">
        <v>845</v>
      </c>
      <c r="B241" s="136"/>
      <c r="C241" s="136"/>
      <c r="D241" s="19" t="s">
        <v>1541</v>
      </c>
      <c r="E241" s="72"/>
      <c r="F241" s="72"/>
      <c r="G241" s="44"/>
      <c r="H241" s="44"/>
      <c r="I241" s="73">
        <f t="shared" si="37"/>
        <v>0</v>
      </c>
      <c r="J241" s="73">
        <f t="shared" si="37"/>
        <v>0</v>
      </c>
      <c r="L241" s="136"/>
      <c r="M241" s="20"/>
    </row>
    <row r="242" spans="1:13">
      <c r="A242" s="136" t="s">
        <v>846</v>
      </c>
      <c r="B242" s="136"/>
      <c r="C242" s="136"/>
      <c r="D242" s="19" t="s">
        <v>1542</v>
      </c>
      <c r="E242" s="72"/>
      <c r="F242" s="72"/>
      <c r="G242" s="44"/>
      <c r="H242" s="44"/>
      <c r="I242" s="73">
        <f t="shared" si="37"/>
        <v>0</v>
      </c>
      <c r="J242" s="73">
        <f t="shared" si="37"/>
        <v>0</v>
      </c>
      <c r="L242" s="136"/>
      <c r="M242" s="20"/>
    </row>
    <row r="243" spans="1:13">
      <c r="A243" s="136" t="s">
        <v>847</v>
      </c>
      <c r="B243" s="136"/>
      <c r="C243" s="136"/>
      <c r="D243" s="68" t="s">
        <v>1356</v>
      </c>
      <c r="E243" s="73">
        <f t="shared" ref="E243:J243" si="38">E244+E245+E246+E247+SUM(E256:E257)</f>
        <v>0</v>
      </c>
      <c r="F243" s="73">
        <f t="shared" si="38"/>
        <v>0</v>
      </c>
      <c r="G243" s="73">
        <f t="shared" si="38"/>
        <v>0</v>
      </c>
      <c r="H243" s="73">
        <f t="shared" si="38"/>
        <v>0</v>
      </c>
      <c r="I243" s="73">
        <f t="shared" si="38"/>
        <v>0</v>
      </c>
      <c r="J243" s="73">
        <f t="shared" si="38"/>
        <v>0</v>
      </c>
      <c r="L243" s="136"/>
      <c r="M243" s="20"/>
    </row>
    <row r="244" spans="1:13">
      <c r="A244" s="136" t="s">
        <v>848</v>
      </c>
      <c r="B244" s="136"/>
      <c r="C244" s="136"/>
      <c r="D244" s="19" t="s">
        <v>1543</v>
      </c>
      <c r="E244" s="72"/>
      <c r="F244" s="72"/>
      <c r="G244" s="44"/>
      <c r="H244" s="44"/>
      <c r="I244" s="73">
        <f t="shared" ref="I244:J247" si="39">E244</f>
        <v>0</v>
      </c>
      <c r="J244" s="73">
        <f t="shared" si="39"/>
        <v>0</v>
      </c>
      <c r="L244" s="136"/>
      <c r="M244" s="20"/>
    </row>
    <row r="245" spans="1:13">
      <c r="A245" s="136" t="s">
        <v>849</v>
      </c>
      <c r="B245" s="136"/>
      <c r="C245" s="136"/>
      <c r="D245" s="19" t="s">
        <v>1544</v>
      </c>
      <c r="E245" s="72"/>
      <c r="F245" s="72"/>
      <c r="G245" s="44"/>
      <c r="H245" s="44"/>
      <c r="I245" s="73">
        <f t="shared" si="39"/>
        <v>0</v>
      </c>
      <c r="J245" s="73">
        <f t="shared" si="39"/>
        <v>0</v>
      </c>
      <c r="L245" s="136"/>
      <c r="M245" s="20"/>
    </row>
    <row r="246" spans="1:13">
      <c r="A246" s="136" t="s">
        <v>819</v>
      </c>
      <c r="B246" s="136"/>
      <c r="C246" s="136"/>
      <c r="D246" s="19" t="s">
        <v>1545</v>
      </c>
      <c r="E246" s="72"/>
      <c r="F246" s="72"/>
      <c r="G246" s="44"/>
      <c r="H246" s="44"/>
      <c r="I246" s="73">
        <f t="shared" si="39"/>
        <v>0</v>
      </c>
      <c r="J246" s="73">
        <f t="shared" si="39"/>
        <v>0</v>
      </c>
      <c r="L246" s="136"/>
      <c r="M246" s="20"/>
    </row>
    <row r="247" spans="1:13">
      <c r="A247" s="136" t="s">
        <v>1093</v>
      </c>
      <c r="B247" s="136"/>
      <c r="C247" s="136"/>
      <c r="D247" s="19" t="s">
        <v>1546</v>
      </c>
      <c r="E247" s="72"/>
      <c r="F247" s="72"/>
      <c r="G247" s="44"/>
      <c r="H247" s="44"/>
      <c r="I247" s="73">
        <f t="shared" si="39"/>
        <v>0</v>
      </c>
      <c r="J247" s="73">
        <f t="shared" si="39"/>
        <v>0</v>
      </c>
      <c r="L247" s="136"/>
      <c r="M247" s="20"/>
    </row>
    <row r="248" spans="1:13" hidden="1">
      <c r="A248" s="136"/>
      <c r="B248" s="136"/>
      <c r="C248" s="136" t="s">
        <v>197</v>
      </c>
      <c r="L248" s="136"/>
      <c r="M248" s="20"/>
    </row>
    <row r="249" spans="1:13" hidden="1">
      <c r="A249" s="136"/>
      <c r="B249" s="136"/>
      <c r="C249" s="136" t="s">
        <v>200</v>
      </c>
      <c r="D249" s="136"/>
      <c r="E249" s="136"/>
      <c r="F249" s="136"/>
      <c r="G249" s="136"/>
      <c r="H249" s="136"/>
      <c r="I249" s="136"/>
      <c r="J249" s="136"/>
      <c r="K249" s="136"/>
      <c r="L249" s="136" t="s">
        <v>201</v>
      </c>
      <c r="M249" s="20"/>
    </row>
    <row r="250" spans="1:13" hidden="1"/>
    <row r="251" spans="1:13" hidden="1">
      <c r="A251" s="136"/>
      <c r="B251" s="136"/>
      <c r="C251" s="136" t="s">
        <v>382</v>
      </c>
      <c r="D251" s="136"/>
      <c r="E251" s="136"/>
      <c r="F251" s="136"/>
      <c r="G251" s="136"/>
      <c r="H251" s="136"/>
      <c r="I251" s="136"/>
      <c r="J251" s="136"/>
      <c r="K251" s="136"/>
      <c r="L251" s="136"/>
    </row>
    <row r="252" spans="1:13" hidden="1">
      <c r="A252" s="136"/>
      <c r="B252" s="136"/>
      <c r="C252" s="136"/>
      <c r="D252" s="136"/>
      <c r="E252" s="136"/>
      <c r="F252" s="136"/>
      <c r="G252" s="136"/>
      <c r="H252" s="136"/>
      <c r="I252" s="136"/>
      <c r="J252" s="136"/>
      <c r="K252" s="136"/>
      <c r="L252" s="136"/>
    </row>
    <row r="253" spans="1:13" hidden="1">
      <c r="A253" s="136"/>
      <c r="B253" s="136"/>
      <c r="C253" s="136"/>
      <c r="D253" s="136" t="s">
        <v>859</v>
      </c>
      <c r="E253" s="136" t="s">
        <v>886</v>
      </c>
      <c r="F253" s="136" t="s">
        <v>180</v>
      </c>
      <c r="G253" s="136" t="s">
        <v>178</v>
      </c>
      <c r="H253" s="136" t="s">
        <v>181</v>
      </c>
      <c r="I253" s="136" t="s">
        <v>179</v>
      </c>
      <c r="J253" s="136" t="s">
        <v>182</v>
      </c>
      <c r="K253" s="136"/>
      <c r="L253" s="136"/>
    </row>
    <row r="254" spans="1:13" hidden="1">
      <c r="A254" s="136"/>
      <c r="B254" s="136"/>
      <c r="C254" s="136" t="s">
        <v>198</v>
      </c>
      <c r="D254" s="136" t="s">
        <v>1463</v>
      </c>
      <c r="E254" s="136"/>
      <c r="F254" s="136"/>
      <c r="G254" s="136"/>
      <c r="H254" s="136"/>
      <c r="I254" s="136"/>
      <c r="J254" s="136"/>
      <c r="K254" s="136" t="s">
        <v>197</v>
      </c>
      <c r="L254" s="136" t="s">
        <v>199</v>
      </c>
    </row>
    <row r="255" spans="1:13" hidden="1">
      <c r="A255" s="136"/>
      <c r="B255" s="136"/>
      <c r="C255" s="136" t="s">
        <v>197</v>
      </c>
      <c r="K255" s="47"/>
      <c r="L255" s="136"/>
    </row>
    <row r="256" spans="1:13">
      <c r="A256" s="136" t="s">
        <v>1094</v>
      </c>
      <c r="B256" s="136"/>
      <c r="C256" s="95"/>
      <c r="D256" s="27"/>
      <c r="E256" s="72"/>
      <c r="F256" s="72"/>
      <c r="G256" s="44"/>
      <c r="H256" s="44"/>
      <c r="I256" s="73">
        <f>E256</f>
        <v>0</v>
      </c>
      <c r="J256" s="73">
        <f>F256</f>
        <v>0</v>
      </c>
      <c r="K256" s="47"/>
      <c r="L256" s="136"/>
    </row>
    <row r="257" spans="1:12" hidden="1">
      <c r="A257" s="136"/>
      <c r="B257" s="136"/>
      <c r="C257" s="136" t="s">
        <v>197</v>
      </c>
      <c r="K257" s="47"/>
      <c r="L257" s="136"/>
    </row>
    <row r="258" spans="1:12" hidden="1">
      <c r="A258" s="136"/>
      <c r="B258" s="136"/>
      <c r="C258" s="136" t="s">
        <v>200</v>
      </c>
      <c r="D258" s="136"/>
      <c r="E258" s="136"/>
      <c r="F258" s="136"/>
      <c r="G258" s="136"/>
      <c r="H258" s="136"/>
      <c r="I258" s="136"/>
      <c r="J258" s="136"/>
      <c r="K258" s="136"/>
      <c r="L258" s="136" t="s">
        <v>201</v>
      </c>
    </row>
    <row r="259" spans="1:12" hidden="1"/>
    <row r="260" spans="1:12" hidden="1"/>
    <row r="261" spans="1:12" hidden="1"/>
    <row r="262" spans="1:12" hidden="1">
      <c r="A262" s="136"/>
      <c r="B262" s="136"/>
      <c r="C262" s="136" t="s">
        <v>860</v>
      </c>
      <c r="D262" s="136"/>
      <c r="E262" s="136"/>
      <c r="F262" s="136"/>
      <c r="G262" s="136"/>
      <c r="H262" s="136"/>
      <c r="I262" s="136"/>
      <c r="J262" s="136"/>
      <c r="K262" s="136"/>
      <c r="L262" s="136"/>
    </row>
    <row r="263" spans="1:12" hidden="1">
      <c r="A263" s="136"/>
      <c r="B263" s="136"/>
      <c r="C263" s="136"/>
      <c r="D263" s="136"/>
      <c r="E263" s="136"/>
      <c r="F263" s="136"/>
      <c r="G263" s="136"/>
      <c r="H263" s="136"/>
      <c r="I263" s="136"/>
      <c r="J263" s="136"/>
      <c r="K263" s="136"/>
      <c r="L263" s="136"/>
    </row>
    <row r="264" spans="1:12" hidden="1">
      <c r="A264" s="136"/>
      <c r="B264" s="136"/>
      <c r="C264" s="136"/>
      <c r="D264" s="136"/>
      <c r="E264" s="136" t="s">
        <v>886</v>
      </c>
      <c r="F264" s="136" t="s">
        <v>180</v>
      </c>
      <c r="G264" s="136" t="s">
        <v>178</v>
      </c>
      <c r="H264" s="136" t="s">
        <v>181</v>
      </c>
      <c r="I264" s="136" t="s">
        <v>179</v>
      </c>
      <c r="J264" s="136" t="s">
        <v>182</v>
      </c>
      <c r="K264" s="98"/>
      <c r="L264" s="136"/>
    </row>
    <row r="265" spans="1:12" hidden="1">
      <c r="A265" s="136"/>
      <c r="B265" s="136"/>
      <c r="C265" s="136" t="s">
        <v>198</v>
      </c>
      <c r="D265" s="136" t="s">
        <v>202</v>
      </c>
      <c r="E265" s="136"/>
      <c r="F265" s="136"/>
      <c r="G265" s="136"/>
      <c r="H265" s="136"/>
      <c r="I265" s="136"/>
      <c r="J265" s="136"/>
      <c r="K265" s="136" t="s">
        <v>197</v>
      </c>
      <c r="L265" s="136" t="s">
        <v>199</v>
      </c>
    </row>
    <row r="266" spans="1:12" hidden="1">
      <c r="A266" s="136"/>
      <c r="B266" s="136"/>
      <c r="C266" s="136" t="s">
        <v>197</v>
      </c>
      <c r="L266" s="136"/>
    </row>
    <row r="267" spans="1:12">
      <c r="A267" s="136" t="s">
        <v>1438</v>
      </c>
      <c r="B267" s="136"/>
      <c r="C267" s="136"/>
      <c r="D267" s="21" t="s">
        <v>1547</v>
      </c>
      <c r="E267" s="72"/>
      <c r="F267" s="72"/>
      <c r="G267" s="44"/>
      <c r="H267" s="44"/>
      <c r="I267" s="73">
        <f>E267</f>
        <v>0</v>
      </c>
      <c r="J267" s="73">
        <f>F267</f>
        <v>0</v>
      </c>
      <c r="L267" s="136"/>
    </row>
    <row r="268" spans="1:12">
      <c r="A268" s="136" t="s">
        <v>1439</v>
      </c>
      <c r="B268" s="136"/>
      <c r="C268" s="136"/>
      <c r="D268" s="21" t="s">
        <v>618</v>
      </c>
      <c r="E268" s="73">
        <f t="shared" ref="E268:J268" si="40">E50+E203+E204+E207+E236+E267</f>
        <v>0</v>
      </c>
      <c r="F268" s="73">
        <f t="shared" si="40"/>
        <v>0</v>
      </c>
      <c r="G268" s="73">
        <f t="shared" si="40"/>
        <v>0</v>
      </c>
      <c r="H268" s="73">
        <f t="shared" si="40"/>
        <v>0</v>
      </c>
      <c r="I268" s="73">
        <f t="shared" si="40"/>
        <v>0</v>
      </c>
      <c r="J268" s="73">
        <f t="shared" si="40"/>
        <v>0</v>
      </c>
      <c r="L268" s="136"/>
    </row>
    <row r="269" spans="1:12">
      <c r="A269" s="136"/>
      <c r="B269" s="136"/>
      <c r="C269" s="136"/>
      <c r="D269" s="164" t="s">
        <v>1285</v>
      </c>
      <c r="E269" s="165"/>
      <c r="F269" s="165"/>
      <c r="G269" s="165"/>
      <c r="H269" s="165"/>
      <c r="I269" s="165"/>
      <c r="J269" s="166"/>
      <c r="L269" s="136"/>
    </row>
    <row r="270" spans="1:12">
      <c r="A270" s="136" t="s">
        <v>1440</v>
      </c>
      <c r="B270" s="136"/>
      <c r="C270" s="136"/>
      <c r="D270" s="21" t="s">
        <v>1548</v>
      </c>
      <c r="E270" s="72"/>
      <c r="F270" s="72"/>
      <c r="G270" s="44"/>
      <c r="H270" s="44"/>
      <c r="I270" s="73">
        <f>E270</f>
        <v>0</v>
      </c>
      <c r="J270" s="73">
        <f>F270</f>
        <v>0</v>
      </c>
      <c r="L270" s="136"/>
    </row>
    <row r="271" spans="1:12">
      <c r="A271" s="136" t="s">
        <v>1441</v>
      </c>
      <c r="B271" s="136"/>
      <c r="C271" s="136"/>
      <c r="D271" s="21" t="s">
        <v>1549</v>
      </c>
      <c r="E271" s="72"/>
      <c r="F271" s="72"/>
      <c r="G271" s="44"/>
      <c r="H271" s="44"/>
      <c r="I271" s="73">
        <f>E271</f>
        <v>0</v>
      </c>
      <c r="J271" s="73">
        <f>F271</f>
        <v>0</v>
      </c>
      <c r="L271" s="136"/>
    </row>
    <row r="272" spans="1:12">
      <c r="A272" s="136" t="s">
        <v>1442</v>
      </c>
      <c r="B272" s="136"/>
      <c r="C272" s="136"/>
      <c r="D272" s="21" t="s">
        <v>1625</v>
      </c>
      <c r="E272" s="73">
        <f t="shared" ref="E272:J272" si="41">E268-E270-E271</f>
        <v>0</v>
      </c>
      <c r="F272" s="73">
        <f t="shared" si="41"/>
        <v>0</v>
      </c>
      <c r="G272" s="73">
        <f t="shared" si="41"/>
        <v>0</v>
      </c>
      <c r="H272" s="73">
        <f t="shared" si="41"/>
        <v>0</v>
      </c>
      <c r="I272" s="73">
        <f t="shared" si="41"/>
        <v>0</v>
      </c>
      <c r="J272" s="73">
        <f t="shared" si="41"/>
        <v>0</v>
      </c>
      <c r="L272" s="136"/>
    </row>
    <row r="273" spans="1:12">
      <c r="A273" s="136"/>
      <c r="B273" s="136"/>
      <c r="C273" s="136"/>
      <c r="D273" s="156" t="s">
        <v>1626</v>
      </c>
      <c r="E273" s="157"/>
      <c r="F273" s="157"/>
      <c r="G273" s="157"/>
      <c r="H273" s="157"/>
      <c r="I273" s="157"/>
      <c r="J273" s="158"/>
      <c r="L273" s="136"/>
    </row>
    <row r="274" spans="1:12">
      <c r="A274" s="136"/>
      <c r="B274" s="136"/>
      <c r="C274" s="136" t="s">
        <v>197</v>
      </c>
      <c r="L274" s="136"/>
    </row>
    <row r="275" spans="1:12">
      <c r="A275" s="136"/>
      <c r="B275" s="136"/>
      <c r="C275" s="136" t="s">
        <v>200</v>
      </c>
      <c r="D275" s="136"/>
      <c r="E275" s="136"/>
      <c r="F275" s="136"/>
      <c r="G275" s="136"/>
      <c r="H275" s="136"/>
      <c r="I275" s="136"/>
      <c r="J275" s="136"/>
      <c r="K275" s="136"/>
      <c r="L275" s="136" t="s">
        <v>201</v>
      </c>
    </row>
  </sheetData>
  <mergeCells count="28">
    <mergeCell ref="D83:J83"/>
    <mergeCell ref="D84:D85"/>
    <mergeCell ref="G118:H118"/>
    <mergeCell ref="I118:J118"/>
    <mergeCell ref="D273:J273"/>
    <mergeCell ref="D269:J269"/>
    <mergeCell ref="D189:D190"/>
    <mergeCell ref="E189:F189"/>
    <mergeCell ref="G189:H189"/>
    <mergeCell ref="I189:J189"/>
    <mergeCell ref="E84:F84"/>
    <mergeCell ref="G84:H84"/>
    <mergeCell ref="I84:J84"/>
    <mergeCell ref="D117:J117"/>
    <mergeCell ref="D118:D119"/>
    <mergeCell ref="E118:F118"/>
    <mergeCell ref="D1:H1"/>
    <mergeCell ref="D11:D12"/>
    <mergeCell ref="E11:F11"/>
    <mergeCell ref="G11:H11"/>
    <mergeCell ref="I11:J11"/>
    <mergeCell ref="D10:J10"/>
    <mergeCell ref="D188:J188"/>
    <mergeCell ref="D153:J153"/>
    <mergeCell ref="D154:D155"/>
    <mergeCell ref="E154:F154"/>
    <mergeCell ref="G154:H154"/>
    <mergeCell ref="I154:J154"/>
  </mergeCells>
  <phoneticPr fontId="5" type="noConversion"/>
  <dataValidations count="1">
    <dataValidation type="decimal" allowBlank="1" showInputMessage="1" showErrorMessage="1" errorTitle="Input Error" error="Please enter a numeric value between 0 and 99999999999999999" sqref="F222:J223 E270:J272 E267:J268 E256:J256 I254:J255 E224:J224 E234:J247 K264 K219:K226 F219:J220 I257:J263 I265:J266 E227:E232 F225:J232 I248:J252 K171:K178 E70:J70 E61:J64 E73:J78 F71:J72 K65:K72 F65:J66 F68:J69 E14:J58 E106:J106 F107:J108 E95:J100 E109:J112 K101:K108 F101:J102 F104:J105 E87:J92 F143:J144 K137:K144 E131:J136 E145:J148 F137:J138 F140:J141 E142:J142 E121:J128 E192:J218 F171:J172 E166:J170 E179:J183 F174:J175 E176:J176 F177:J178 E157:J163" xr:uid="{00000000-0002-0000-0600-000000000000}">
      <formula1>0</formula1>
      <formula2>99999999999999900</formula2>
    </dataValidation>
  </dataValidations>
  <hyperlinks>
    <hyperlink ref="E5" location="Navigation!A1" display="Back To Navigation Page" xr:uid="{00000000-0004-0000-0600-000000000000}"/>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76"/>
  <sheetViews>
    <sheetView showGridLines="0" topLeftCell="D1" zoomScaleNormal="80" workbookViewId="0">
      <selection sqref="A1:C1048576"/>
    </sheetView>
  </sheetViews>
  <sheetFormatPr defaultRowHeight="15"/>
  <cols>
    <col min="1" max="3" width="9.140625" hidden="1" customWidth="1"/>
    <col min="4" max="4" width="74" customWidth="1"/>
    <col min="5" max="10" width="28.7109375" customWidth="1"/>
  </cols>
  <sheetData>
    <row r="1" spans="1:13" ht="27.95" customHeight="1">
      <c r="A1" s="18" t="s">
        <v>1443</v>
      </c>
      <c r="D1" s="153" t="s">
        <v>255</v>
      </c>
      <c r="E1" s="153"/>
      <c r="F1" s="153"/>
      <c r="G1" s="153"/>
      <c r="H1" s="153"/>
    </row>
    <row r="2" spans="1:13" hidden="1">
      <c r="A2" s="18"/>
    </row>
    <row r="3" spans="1:13" hidden="1">
      <c r="A3" s="18"/>
    </row>
    <row r="4" spans="1:13" hidden="1">
      <c r="A4" s="18"/>
    </row>
    <row r="5" spans="1:13" hidden="1">
      <c r="A5" s="18"/>
    </row>
    <row r="6" spans="1:13" hidden="1">
      <c r="A6" s="18"/>
    </row>
    <row r="7" spans="1:13">
      <c r="A7" s="18"/>
    </row>
    <row r="8" spans="1:13">
      <c r="A8" s="18"/>
      <c r="E8" s="48" t="s">
        <v>68</v>
      </c>
    </row>
    <row r="9" spans="1:13">
      <c r="A9" s="136"/>
      <c r="B9" s="136"/>
      <c r="C9" s="136" t="s">
        <v>1444</v>
      </c>
      <c r="D9" s="136"/>
      <c r="E9" s="136"/>
      <c r="F9" s="136"/>
      <c r="G9" s="136"/>
      <c r="H9" s="136"/>
      <c r="I9" s="136"/>
      <c r="J9" s="136"/>
      <c r="K9" s="136"/>
      <c r="L9" s="136"/>
    </row>
    <row r="10" spans="1:13">
      <c r="A10" s="136"/>
      <c r="B10" s="136"/>
      <c r="C10" s="136"/>
      <c r="D10" s="136"/>
      <c r="E10" s="136"/>
      <c r="F10" s="136"/>
      <c r="G10" s="136"/>
      <c r="H10" s="136"/>
      <c r="I10" s="136"/>
      <c r="J10" s="136"/>
      <c r="K10" s="136"/>
      <c r="L10" s="136"/>
    </row>
    <row r="11" spans="1:13">
      <c r="A11" s="136"/>
      <c r="B11" s="136"/>
      <c r="C11" s="136"/>
      <c r="D11" s="136"/>
      <c r="E11" s="136" t="s">
        <v>886</v>
      </c>
      <c r="F11" s="136" t="s">
        <v>180</v>
      </c>
      <c r="G11" s="136" t="s">
        <v>178</v>
      </c>
      <c r="H11" s="136" t="s">
        <v>181</v>
      </c>
      <c r="I11" s="136" t="s">
        <v>179</v>
      </c>
      <c r="J11" s="136" t="s">
        <v>182</v>
      </c>
      <c r="K11" s="136"/>
      <c r="L11" s="136"/>
    </row>
    <row r="12" spans="1:13">
      <c r="A12" s="136"/>
      <c r="B12" s="136"/>
      <c r="C12" s="136" t="s">
        <v>198</v>
      </c>
      <c r="D12" s="136" t="s">
        <v>202</v>
      </c>
      <c r="E12" s="136"/>
      <c r="F12" s="136"/>
      <c r="G12" s="136"/>
      <c r="H12" s="136"/>
      <c r="I12" s="136"/>
      <c r="J12" s="136"/>
      <c r="K12" s="136" t="s">
        <v>197</v>
      </c>
      <c r="L12" s="136" t="s">
        <v>199</v>
      </c>
    </row>
    <row r="13" spans="1:13">
      <c r="A13" s="136"/>
      <c r="B13" s="136"/>
      <c r="C13" s="136" t="s">
        <v>202</v>
      </c>
      <c r="D13" s="161" t="s">
        <v>1587</v>
      </c>
      <c r="E13" s="162"/>
      <c r="F13" s="162"/>
      <c r="G13" s="162"/>
      <c r="H13" s="162"/>
      <c r="I13" s="162"/>
      <c r="J13" s="163"/>
      <c r="K13" s="66"/>
      <c r="L13" s="136"/>
      <c r="M13" s="20"/>
    </row>
    <row r="14" spans="1:13" ht="15" customHeight="1">
      <c r="A14" s="136"/>
      <c r="B14" s="136"/>
      <c r="C14" s="136" t="s">
        <v>202</v>
      </c>
      <c r="D14" s="159" t="s">
        <v>1352</v>
      </c>
      <c r="E14" s="154" t="s">
        <v>48</v>
      </c>
      <c r="F14" s="155"/>
      <c r="G14" s="154" t="s">
        <v>1095</v>
      </c>
      <c r="H14" s="155"/>
      <c r="I14" s="154" t="s">
        <v>1096</v>
      </c>
      <c r="J14" s="155"/>
      <c r="K14" s="20"/>
      <c r="L14" s="136"/>
    </row>
    <row r="15" spans="1:13">
      <c r="A15" s="136"/>
      <c r="B15" s="136"/>
      <c r="C15" s="136" t="s">
        <v>202</v>
      </c>
      <c r="D15" s="160"/>
      <c r="E15" s="23" t="s">
        <v>813</v>
      </c>
      <c r="F15" s="23" t="s">
        <v>814</v>
      </c>
      <c r="G15" s="23" t="s">
        <v>813</v>
      </c>
      <c r="H15" s="23" t="s">
        <v>814</v>
      </c>
      <c r="I15" s="23" t="s">
        <v>813</v>
      </c>
      <c r="J15" s="23" t="s">
        <v>814</v>
      </c>
      <c r="K15" s="20"/>
      <c r="L15" s="136"/>
    </row>
    <row r="16" spans="1:13" hidden="1">
      <c r="A16" s="136"/>
      <c r="B16" s="136"/>
      <c r="C16" s="136" t="s">
        <v>197</v>
      </c>
      <c r="L16" s="136"/>
    </row>
    <row r="17" spans="1:12">
      <c r="A17" s="136" t="s">
        <v>717</v>
      </c>
      <c r="B17" s="136"/>
      <c r="C17" s="136"/>
      <c r="D17" s="21" t="s">
        <v>1445</v>
      </c>
      <c r="E17" s="73">
        <f>E18+E22</f>
        <v>0</v>
      </c>
      <c r="F17" s="73">
        <f>F18+F22</f>
        <v>0</v>
      </c>
      <c r="G17" s="73">
        <f>G18+G22</f>
        <v>0</v>
      </c>
      <c r="H17" s="73">
        <f>H18+H22</f>
        <v>0</v>
      </c>
      <c r="I17" s="73">
        <f>E17+G17</f>
        <v>0</v>
      </c>
      <c r="J17" s="73">
        <f>F17+H17</f>
        <v>0</v>
      </c>
      <c r="L17" s="136"/>
    </row>
    <row r="18" spans="1:12">
      <c r="A18" s="136" t="s">
        <v>718</v>
      </c>
      <c r="B18" s="136"/>
      <c r="C18" s="136"/>
      <c r="D18" s="21" t="s">
        <v>1446</v>
      </c>
      <c r="E18" s="73">
        <f t="shared" ref="E18:J18" si="0">E19+E20+E21</f>
        <v>0</v>
      </c>
      <c r="F18" s="73">
        <f t="shared" si="0"/>
        <v>0</v>
      </c>
      <c r="G18" s="73">
        <f t="shared" si="0"/>
        <v>0</v>
      </c>
      <c r="H18" s="73">
        <f t="shared" si="0"/>
        <v>0</v>
      </c>
      <c r="I18" s="73">
        <f t="shared" si="0"/>
        <v>0</v>
      </c>
      <c r="J18" s="73">
        <f t="shared" si="0"/>
        <v>0</v>
      </c>
      <c r="L18" s="136"/>
    </row>
    <row r="19" spans="1:12">
      <c r="A19" s="136" t="s">
        <v>719</v>
      </c>
      <c r="B19" s="136"/>
      <c r="C19" s="136"/>
      <c r="D19" s="19" t="s">
        <v>1447</v>
      </c>
      <c r="E19" s="72"/>
      <c r="F19" s="72"/>
      <c r="G19" s="72"/>
      <c r="H19" s="72"/>
      <c r="I19" s="73">
        <f t="shared" ref="I19:J21" si="1">E19+G19</f>
        <v>0</v>
      </c>
      <c r="J19" s="73">
        <f t="shared" si="1"/>
        <v>0</v>
      </c>
      <c r="L19" s="136"/>
    </row>
    <row r="20" spans="1:12">
      <c r="A20" s="136" t="s">
        <v>720</v>
      </c>
      <c r="B20" s="136"/>
      <c r="C20" s="136"/>
      <c r="D20" s="19" t="s">
        <v>1448</v>
      </c>
      <c r="E20" s="72"/>
      <c r="F20" s="72"/>
      <c r="G20" s="72"/>
      <c r="H20" s="72"/>
      <c r="I20" s="73">
        <f t="shared" si="1"/>
        <v>0</v>
      </c>
      <c r="J20" s="73">
        <f t="shared" si="1"/>
        <v>0</v>
      </c>
      <c r="L20" s="136"/>
    </row>
    <row r="21" spans="1:12">
      <c r="A21" s="136" t="s">
        <v>721</v>
      </c>
      <c r="B21" s="136"/>
      <c r="C21" s="136"/>
      <c r="D21" s="19" t="s">
        <v>1449</v>
      </c>
      <c r="E21" s="72"/>
      <c r="F21" s="72"/>
      <c r="G21" s="72"/>
      <c r="H21" s="72"/>
      <c r="I21" s="73">
        <f t="shared" si="1"/>
        <v>0</v>
      </c>
      <c r="J21" s="73">
        <f t="shared" si="1"/>
        <v>0</v>
      </c>
      <c r="L21" s="136"/>
    </row>
    <row r="22" spans="1:12">
      <c r="A22" s="136" t="s">
        <v>722</v>
      </c>
      <c r="B22" s="136"/>
      <c r="C22" s="136"/>
      <c r="D22" s="21" t="s">
        <v>1450</v>
      </c>
      <c r="E22" s="73">
        <f t="shared" ref="E22:J22" si="2">E23+E24</f>
        <v>0</v>
      </c>
      <c r="F22" s="73">
        <f t="shared" si="2"/>
        <v>0</v>
      </c>
      <c r="G22" s="73">
        <f t="shared" si="2"/>
        <v>0</v>
      </c>
      <c r="H22" s="73">
        <f t="shared" si="2"/>
        <v>0</v>
      </c>
      <c r="I22" s="73">
        <f t="shared" si="2"/>
        <v>0</v>
      </c>
      <c r="J22" s="73">
        <f t="shared" si="2"/>
        <v>0</v>
      </c>
      <c r="L22" s="136"/>
    </row>
    <row r="23" spans="1:12">
      <c r="A23" s="136" t="s">
        <v>723</v>
      </c>
      <c r="B23" s="136"/>
      <c r="C23" s="136"/>
      <c r="D23" s="19" t="s">
        <v>1628</v>
      </c>
      <c r="E23" s="72"/>
      <c r="F23" s="72"/>
      <c r="G23" s="72"/>
      <c r="H23" s="72"/>
      <c r="I23" s="73">
        <f>E23+G23</f>
        <v>0</v>
      </c>
      <c r="J23" s="73">
        <f>F23+H23</f>
        <v>0</v>
      </c>
      <c r="L23" s="136"/>
    </row>
    <row r="24" spans="1:12">
      <c r="A24" s="136" t="s">
        <v>724</v>
      </c>
      <c r="B24" s="136"/>
      <c r="C24" s="136"/>
      <c r="D24" s="19" t="s">
        <v>1629</v>
      </c>
      <c r="E24" s="72"/>
      <c r="F24" s="72"/>
      <c r="G24" s="72"/>
      <c r="H24" s="72"/>
      <c r="I24" s="73">
        <f>E24+G24</f>
        <v>0</v>
      </c>
      <c r="J24" s="73">
        <f>F24+H24</f>
        <v>0</v>
      </c>
      <c r="L24" s="136"/>
    </row>
    <row r="25" spans="1:12">
      <c r="A25" s="136" t="s">
        <v>725</v>
      </c>
      <c r="B25" s="136"/>
      <c r="C25" s="136"/>
      <c r="D25" s="21" t="s">
        <v>1630</v>
      </c>
      <c r="E25" s="73">
        <f t="shared" ref="E25:J25" si="3">E26+E27+E28+E29+E30+E31+E32+E33+E34</f>
        <v>0</v>
      </c>
      <c r="F25" s="73">
        <f t="shared" si="3"/>
        <v>0</v>
      </c>
      <c r="G25" s="73">
        <f t="shared" si="3"/>
        <v>0</v>
      </c>
      <c r="H25" s="73">
        <f t="shared" si="3"/>
        <v>0</v>
      </c>
      <c r="I25" s="73">
        <f t="shared" si="3"/>
        <v>0</v>
      </c>
      <c r="J25" s="73">
        <f t="shared" si="3"/>
        <v>0</v>
      </c>
      <c r="L25" s="136"/>
    </row>
    <row r="26" spans="1:12">
      <c r="A26" s="136" t="s">
        <v>116</v>
      </c>
      <c r="B26" s="136"/>
      <c r="C26" s="136"/>
      <c r="D26" s="19" t="s">
        <v>1631</v>
      </c>
      <c r="E26" s="72"/>
      <c r="F26" s="72"/>
      <c r="G26" s="72"/>
      <c r="H26" s="72"/>
      <c r="I26" s="73">
        <f t="shared" ref="I26:I43" si="4">E26+G26</f>
        <v>0</v>
      </c>
      <c r="J26" s="73">
        <f t="shared" ref="J26:J34" si="5">F26+H26</f>
        <v>0</v>
      </c>
      <c r="L26" s="136"/>
    </row>
    <row r="27" spans="1:12">
      <c r="A27" s="136" t="s">
        <v>120</v>
      </c>
      <c r="B27" s="136"/>
      <c r="C27" s="136"/>
      <c r="D27" s="19" t="s">
        <v>1632</v>
      </c>
      <c r="E27" s="72"/>
      <c r="F27" s="72"/>
      <c r="G27" s="72"/>
      <c r="H27" s="72"/>
      <c r="I27" s="73">
        <f t="shared" si="4"/>
        <v>0</v>
      </c>
      <c r="J27" s="73">
        <f t="shared" si="5"/>
        <v>0</v>
      </c>
      <c r="L27" s="136"/>
    </row>
    <row r="28" spans="1:12">
      <c r="A28" s="136" t="s">
        <v>117</v>
      </c>
      <c r="B28" s="136"/>
      <c r="C28" s="136"/>
      <c r="D28" s="19" t="s">
        <v>1633</v>
      </c>
      <c r="E28" s="72"/>
      <c r="F28" s="72"/>
      <c r="G28" s="72"/>
      <c r="H28" s="72"/>
      <c r="I28" s="73">
        <f t="shared" si="4"/>
        <v>0</v>
      </c>
      <c r="J28" s="73">
        <f t="shared" si="5"/>
        <v>0</v>
      </c>
      <c r="L28" s="136"/>
    </row>
    <row r="29" spans="1:12">
      <c r="A29" s="136" t="s">
        <v>118</v>
      </c>
      <c r="B29" s="136"/>
      <c r="C29" s="136"/>
      <c r="D29" s="19" t="s">
        <v>1634</v>
      </c>
      <c r="E29" s="72"/>
      <c r="F29" s="72"/>
      <c r="G29" s="72"/>
      <c r="H29" s="72"/>
      <c r="I29" s="73">
        <f t="shared" si="4"/>
        <v>0</v>
      </c>
      <c r="J29" s="73">
        <f t="shared" si="5"/>
        <v>0</v>
      </c>
      <c r="L29" s="136"/>
    </row>
    <row r="30" spans="1:12">
      <c r="A30" s="136" t="s">
        <v>119</v>
      </c>
      <c r="B30" s="136"/>
      <c r="C30" s="136"/>
      <c r="D30" s="19" t="s">
        <v>1635</v>
      </c>
      <c r="E30" s="72"/>
      <c r="F30" s="72"/>
      <c r="G30" s="72"/>
      <c r="H30" s="72"/>
      <c r="I30" s="73">
        <f t="shared" si="4"/>
        <v>0</v>
      </c>
      <c r="J30" s="73">
        <f t="shared" si="5"/>
        <v>0</v>
      </c>
      <c r="L30" s="136"/>
    </row>
    <row r="31" spans="1:12">
      <c r="A31" s="136" t="s">
        <v>121</v>
      </c>
      <c r="B31" s="136"/>
      <c r="C31" s="136"/>
      <c r="D31" s="19" t="s">
        <v>1636</v>
      </c>
      <c r="E31" s="72"/>
      <c r="F31" s="72"/>
      <c r="G31" s="72"/>
      <c r="H31" s="72"/>
      <c r="I31" s="73">
        <f t="shared" si="4"/>
        <v>0</v>
      </c>
      <c r="J31" s="73">
        <f t="shared" si="5"/>
        <v>0</v>
      </c>
      <c r="L31" s="136"/>
    </row>
    <row r="32" spans="1:12">
      <c r="A32" s="136" t="s">
        <v>122</v>
      </c>
      <c r="B32" s="136"/>
      <c r="C32" s="136"/>
      <c r="D32" s="19" t="s">
        <v>1637</v>
      </c>
      <c r="E32" s="72"/>
      <c r="F32" s="72"/>
      <c r="G32" s="72"/>
      <c r="H32" s="72"/>
      <c r="I32" s="73">
        <f t="shared" si="4"/>
        <v>0</v>
      </c>
      <c r="J32" s="73">
        <f t="shared" si="5"/>
        <v>0</v>
      </c>
      <c r="L32" s="136"/>
    </row>
    <row r="33" spans="1:12">
      <c r="A33" s="136" t="s">
        <v>123</v>
      </c>
      <c r="B33" s="136"/>
      <c r="C33" s="136"/>
      <c r="D33" s="19" t="s">
        <v>1638</v>
      </c>
      <c r="E33" s="72"/>
      <c r="F33" s="72"/>
      <c r="G33" s="72"/>
      <c r="H33" s="72"/>
      <c r="I33" s="73">
        <f t="shared" si="4"/>
        <v>0</v>
      </c>
      <c r="J33" s="73">
        <f t="shared" si="5"/>
        <v>0</v>
      </c>
      <c r="L33" s="136"/>
    </row>
    <row r="34" spans="1:12">
      <c r="A34" s="136" t="s">
        <v>1238</v>
      </c>
      <c r="B34" s="136"/>
      <c r="C34" s="136"/>
      <c r="D34" s="68" t="s">
        <v>1239</v>
      </c>
      <c r="E34" s="72"/>
      <c r="F34" s="72"/>
      <c r="G34" s="72"/>
      <c r="H34" s="72"/>
      <c r="I34" s="73">
        <f t="shared" si="4"/>
        <v>0</v>
      </c>
      <c r="J34" s="73">
        <f t="shared" si="5"/>
        <v>0</v>
      </c>
      <c r="L34" s="136"/>
    </row>
    <row r="35" spans="1:12">
      <c r="A35" s="136" t="s">
        <v>124</v>
      </c>
      <c r="B35" s="136"/>
      <c r="C35" s="136"/>
      <c r="D35" s="21" t="s">
        <v>1639</v>
      </c>
      <c r="E35" s="73">
        <f t="shared" ref="E35:J35" si="6">E36+E37</f>
        <v>0</v>
      </c>
      <c r="F35" s="73">
        <f t="shared" si="6"/>
        <v>0</v>
      </c>
      <c r="G35" s="73">
        <f t="shared" si="6"/>
        <v>0</v>
      </c>
      <c r="H35" s="73">
        <f t="shared" si="6"/>
        <v>0</v>
      </c>
      <c r="I35" s="73">
        <f t="shared" si="6"/>
        <v>0</v>
      </c>
      <c r="J35" s="73">
        <f t="shared" si="6"/>
        <v>0</v>
      </c>
      <c r="L35" s="136"/>
    </row>
    <row r="36" spans="1:12">
      <c r="A36" s="136" t="s">
        <v>125</v>
      </c>
      <c r="B36" s="136"/>
      <c r="C36" s="136"/>
      <c r="D36" s="19" t="s">
        <v>1640</v>
      </c>
      <c r="E36" s="72"/>
      <c r="F36" s="72"/>
      <c r="G36" s="72"/>
      <c r="H36" s="72"/>
      <c r="I36" s="73">
        <f t="shared" si="4"/>
        <v>0</v>
      </c>
      <c r="J36" s="73">
        <f t="shared" ref="J36:J43" si="7">F36+H36</f>
        <v>0</v>
      </c>
      <c r="L36" s="136"/>
    </row>
    <row r="37" spans="1:12">
      <c r="A37" s="136" t="s">
        <v>1256</v>
      </c>
      <c r="B37" s="136"/>
      <c r="C37" s="136"/>
      <c r="D37" s="19" t="s">
        <v>1641</v>
      </c>
      <c r="E37" s="72"/>
      <c r="F37" s="72"/>
      <c r="G37" s="72"/>
      <c r="H37" s="72"/>
      <c r="I37" s="73">
        <f t="shared" si="4"/>
        <v>0</v>
      </c>
      <c r="J37" s="73">
        <f t="shared" si="7"/>
        <v>0</v>
      </c>
      <c r="L37" s="136"/>
    </row>
    <row r="38" spans="1:12">
      <c r="A38" s="136" t="s">
        <v>1257</v>
      </c>
      <c r="B38" s="136"/>
      <c r="C38" s="136"/>
      <c r="D38" s="21" t="s">
        <v>1642</v>
      </c>
      <c r="E38" s="72"/>
      <c r="F38" s="72"/>
      <c r="G38" s="72"/>
      <c r="H38" s="72"/>
      <c r="I38" s="73">
        <f t="shared" si="4"/>
        <v>0</v>
      </c>
      <c r="J38" s="73">
        <f t="shared" si="7"/>
        <v>0</v>
      </c>
      <c r="L38" s="136"/>
    </row>
    <row r="39" spans="1:12">
      <c r="A39" s="136" t="s">
        <v>1258</v>
      </c>
      <c r="B39" s="136"/>
      <c r="C39" s="136"/>
      <c r="D39" s="21" t="s">
        <v>1528</v>
      </c>
      <c r="E39" s="72"/>
      <c r="F39" s="72"/>
      <c r="G39" s="72"/>
      <c r="H39" s="72"/>
      <c r="I39" s="73">
        <f t="shared" si="4"/>
        <v>0</v>
      </c>
      <c r="J39" s="73">
        <f t="shared" si="7"/>
        <v>0</v>
      </c>
      <c r="L39" s="136"/>
    </row>
    <row r="40" spans="1:12">
      <c r="A40" s="136" t="s">
        <v>1259</v>
      </c>
      <c r="B40" s="136"/>
      <c r="C40" s="136"/>
      <c r="D40" s="21" t="s">
        <v>1529</v>
      </c>
      <c r="E40" s="72"/>
      <c r="F40" s="72"/>
      <c r="G40" s="72"/>
      <c r="H40" s="72"/>
      <c r="I40" s="73">
        <f t="shared" si="4"/>
        <v>0</v>
      </c>
      <c r="J40" s="73">
        <f t="shared" si="7"/>
        <v>0</v>
      </c>
      <c r="L40" s="136"/>
    </row>
    <row r="41" spans="1:12">
      <c r="A41" s="136" t="s">
        <v>1260</v>
      </c>
      <c r="B41" s="136"/>
      <c r="C41" s="136"/>
      <c r="D41" s="21" t="s">
        <v>1530</v>
      </c>
      <c r="E41" s="72"/>
      <c r="F41" s="72"/>
      <c r="G41" s="72"/>
      <c r="H41" s="72"/>
      <c r="I41" s="73">
        <f t="shared" si="4"/>
        <v>0</v>
      </c>
      <c r="J41" s="73">
        <f t="shared" si="7"/>
        <v>0</v>
      </c>
      <c r="L41" s="136"/>
    </row>
    <row r="42" spans="1:12">
      <c r="A42" s="136" t="s">
        <v>1261</v>
      </c>
      <c r="B42" s="136"/>
      <c r="C42" s="136"/>
      <c r="D42" s="21" t="s">
        <v>1531</v>
      </c>
      <c r="E42" s="72"/>
      <c r="F42" s="72"/>
      <c r="G42" s="72"/>
      <c r="H42" s="72"/>
      <c r="I42" s="73">
        <f t="shared" si="4"/>
        <v>0</v>
      </c>
      <c r="J42" s="73">
        <f t="shared" si="7"/>
        <v>0</v>
      </c>
      <c r="L42" s="136"/>
    </row>
    <row r="43" spans="1:12">
      <c r="A43" s="136" t="s">
        <v>141</v>
      </c>
      <c r="B43" s="136"/>
      <c r="C43" s="136"/>
      <c r="D43" s="21" t="s">
        <v>1532</v>
      </c>
      <c r="E43" s="72"/>
      <c r="F43" s="72"/>
      <c r="G43" s="72"/>
      <c r="H43" s="72"/>
      <c r="I43" s="73">
        <f t="shared" si="4"/>
        <v>0</v>
      </c>
      <c r="J43" s="73">
        <f t="shared" si="7"/>
        <v>0</v>
      </c>
      <c r="L43" s="136"/>
    </row>
    <row r="44" spans="1:12">
      <c r="A44" s="136" t="s">
        <v>142</v>
      </c>
      <c r="B44" s="136"/>
      <c r="C44" s="136"/>
      <c r="D44" s="21" t="s">
        <v>1035</v>
      </c>
      <c r="E44" s="73">
        <f t="shared" ref="E44:J44" si="8">SUM(E53:E54)</f>
        <v>0</v>
      </c>
      <c r="F44" s="73">
        <f t="shared" si="8"/>
        <v>0</v>
      </c>
      <c r="G44" s="73">
        <f t="shared" si="8"/>
        <v>0</v>
      </c>
      <c r="H44" s="73">
        <f t="shared" si="8"/>
        <v>0</v>
      </c>
      <c r="I44" s="73">
        <f t="shared" si="8"/>
        <v>0</v>
      </c>
      <c r="J44" s="73">
        <f t="shared" si="8"/>
        <v>0</v>
      </c>
      <c r="L44" s="136"/>
    </row>
    <row r="45" spans="1:12" hidden="1">
      <c r="A45" s="136"/>
      <c r="B45" s="136"/>
      <c r="C45" s="136" t="s">
        <v>197</v>
      </c>
      <c r="L45" s="136"/>
    </row>
    <row r="46" spans="1:12" hidden="1">
      <c r="A46" s="136"/>
      <c r="B46" s="136"/>
      <c r="C46" s="136" t="s">
        <v>200</v>
      </c>
      <c r="D46" s="136"/>
      <c r="E46" s="136"/>
      <c r="F46" s="136"/>
      <c r="G46" s="136"/>
      <c r="H46" s="136"/>
      <c r="I46" s="136"/>
      <c r="J46" s="136"/>
      <c r="K46" s="136"/>
      <c r="L46" s="136" t="s">
        <v>201</v>
      </c>
    </row>
    <row r="47" spans="1:12" hidden="1"/>
    <row r="48" spans="1:12" hidden="1">
      <c r="A48" s="136"/>
      <c r="B48" s="136"/>
      <c r="C48" s="136" t="s">
        <v>1581</v>
      </c>
      <c r="D48" s="136"/>
      <c r="E48" s="136"/>
      <c r="F48" s="136"/>
      <c r="G48" s="136"/>
      <c r="H48" s="136"/>
      <c r="I48" s="136"/>
      <c r="J48" s="136"/>
      <c r="K48" s="136"/>
      <c r="L48" s="136"/>
    </row>
    <row r="49" spans="1:12" hidden="1">
      <c r="A49" s="136"/>
      <c r="B49" s="136"/>
      <c r="C49" s="136"/>
      <c r="D49" s="136"/>
      <c r="E49" s="136"/>
      <c r="F49" s="136"/>
      <c r="G49" s="136"/>
      <c r="H49" s="136"/>
      <c r="I49" s="136"/>
      <c r="J49" s="136"/>
      <c r="K49" s="136"/>
      <c r="L49" s="136"/>
    </row>
    <row r="50" spans="1:12" hidden="1">
      <c r="A50" s="136"/>
      <c r="B50" s="136"/>
      <c r="C50" s="136"/>
      <c r="D50" s="136" t="s">
        <v>1582</v>
      </c>
      <c r="E50" s="136" t="s">
        <v>886</v>
      </c>
      <c r="F50" s="136" t="s">
        <v>180</v>
      </c>
      <c r="G50" s="136" t="s">
        <v>178</v>
      </c>
      <c r="H50" s="136" t="s">
        <v>181</v>
      </c>
      <c r="I50" s="136" t="s">
        <v>179</v>
      </c>
      <c r="J50" s="136" t="s">
        <v>182</v>
      </c>
      <c r="K50" s="136"/>
      <c r="L50" s="136"/>
    </row>
    <row r="51" spans="1:12" hidden="1">
      <c r="A51" s="136"/>
      <c r="B51" s="136"/>
      <c r="C51" s="136" t="s">
        <v>198</v>
      </c>
      <c r="D51" s="136" t="s">
        <v>1463</v>
      </c>
      <c r="E51" s="136"/>
      <c r="F51" s="136"/>
      <c r="G51" s="136"/>
      <c r="H51" s="136"/>
      <c r="I51" s="136"/>
      <c r="J51" s="136"/>
      <c r="K51" s="136" t="s">
        <v>197</v>
      </c>
      <c r="L51" s="136" t="s">
        <v>199</v>
      </c>
    </row>
    <row r="52" spans="1:12" hidden="1">
      <c r="A52" s="136"/>
      <c r="B52" s="136"/>
      <c r="C52" s="136" t="s">
        <v>197</v>
      </c>
      <c r="L52" s="136"/>
    </row>
    <row r="53" spans="1:12">
      <c r="A53" s="136" t="s">
        <v>142</v>
      </c>
      <c r="B53" s="136"/>
      <c r="C53" s="95"/>
      <c r="D53" s="65"/>
      <c r="E53" s="72"/>
      <c r="F53" s="72"/>
      <c r="G53" s="72"/>
      <c r="H53" s="72"/>
      <c r="I53" s="73">
        <f>E53+G53</f>
        <v>0</v>
      </c>
      <c r="J53" s="73">
        <f>F53+H53</f>
        <v>0</v>
      </c>
      <c r="L53" s="136"/>
    </row>
    <row r="54" spans="1:12" hidden="1">
      <c r="A54" s="136"/>
      <c r="B54" s="136"/>
      <c r="C54" s="136" t="s">
        <v>197</v>
      </c>
      <c r="L54" s="136"/>
    </row>
    <row r="55" spans="1:12" hidden="1">
      <c r="A55" s="136"/>
      <c r="B55" s="136"/>
      <c r="C55" s="136" t="s">
        <v>200</v>
      </c>
      <c r="D55" s="136"/>
      <c r="E55" s="136"/>
      <c r="F55" s="136"/>
      <c r="G55" s="136"/>
      <c r="H55" s="136"/>
      <c r="I55" s="136"/>
      <c r="J55" s="136"/>
      <c r="K55" s="136"/>
      <c r="L55" s="136" t="s">
        <v>201</v>
      </c>
    </row>
    <row r="56" spans="1:12" hidden="1"/>
    <row r="57" spans="1:12" hidden="1"/>
    <row r="58" spans="1:12" s="32" customFormat="1" hidden="1">
      <c r="A58" s="99"/>
      <c r="B58" s="99"/>
      <c r="C58" s="99" t="s">
        <v>1583</v>
      </c>
      <c r="D58" s="99"/>
      <c r="E58" s="99"/>
      <c r="F58" s="99"/>
      <c r="G58" s="99"/>
      <c r="H58" s="99"/>
      <c r="I58" s="99"/>
      <c r="J58" s="99"/>
      <c r="K58" s="99"/>
      <c r="L58" s="99"/>
    </row>
    <row r="59" spans="1:12" s="32" customFormat="1" hidden="1">
      <c r="A59" s="99"/>
      <c r="B59" s="99"/>
      <c r="C59" s="99"/>
      <c r="D59" s="99"/>
      <c r="E59" s="136"/>
      <c r="F59" s="136"/>
      <c r="G59" s="136"/>
      <c r="H59" s="136"/>
      <c r="I59" s="136"/>
      <c r="J59" s="136"/>
      <c r="K59" s="99"/>
      <c r="L59" s="99"/>
    </row>
    <row r="60" spans="1:12" s="32" customFormat="1" hidden="1">
      <c r="A60" s="99"/>
      <c r="B60" s="99"/>
      <c r="C60" s="99"/>
      <c r="D60" s="99"/>
      <c r="E60" s="136" t="s">
        <v>886</v>
      </c>
      <c r="F60" s="136" t="s">
        <v>180</v>
      </c>
      <c r="G60" s="136" t="s">
        <v>178</v>
      </c>
      <c r="H60" s="136" t="s">
        <v>181</v>
      </c>
      <c r="I60" s="136" t="s">
        <v>179</v>
      </c>
      <c r="J60" s="136" t="s">
        <v>182</v>
      </c>
      <c r="K60" s="99"/>
      <c r="L60" s="99"/>
    </row>
    <row r="61" spans="1:12" s="32" customFormat="1" hidden="1">
      <c r="A61" s="99"/>
      <c r="B61" s="99"/>
      <c r="C61" s="99" t="s">
        <v>198</v>
      </c>
      <c r="D61" s="99" t="s">
        <v>202</v>
      </c>
      <c r="E61" s="99"/>
      <c r="F61" s="99"/>
      <c r="G61" s="99"/>
      <c r="H61" s="99"/>
      <c r="I61" s="99"/>
      <c r="J61" s="99"/>
      <c r="K61" s="99" t="s">
        <v>197</v>
      </c>
      <c r="L61" s="99" t="s">
        <v>199</v>
      </c>
    </row>
    <row r="62" spans="1:12" s="32" customFormat="1" hidden="1">
      <c r="A62" s="99"/>
      <c r="B62" s="99"/>
      <c r="C62" s="99" t="s">
        <v>197</v>
      </c>
      <c r="L62" s="99"/>
    </row>
    <row r="63" spans="1:12" s="32" customFormat="1">
      <c r="A63" s="99"/>
      <c r="B63" s="99"/>
      <c r="C63" s="99"/>
      <c r="D63" s="156" t="s">
        <v>6</v>
      </c>
      <c r="E63" s="157"/>
      <c r="F63" s="157"/>
      <c r="G63" s="157"/>
      <c r="H63" s="157"/>
      <c r="I63" s="157"/>
      <c r="J63" s="158"/>
      <c r="L63" s="99"/>
    </row>
    <row r="64" spans="1:12" s="32" customFormat="1">
      <c r="A64" s="136" t="s">
        <v>143</v>
      </c>
      <c r="B64" s="99"/>
      <c r="C64" s="99"/>
      <c r="D64" s="21" t="s">
        <v>1326</v>
      </c>
      <c r="E64" s="73">
        <f t="shared" ref="E64:J64" si="9">E17+E25+E35+E38-E39+E40-E41+E42+E43+E44</f>
        <v>0</v>
      </c>
      <c r="F64" s="73">
        <f t="shared" si="9"/>
        <v>0</v>
      </c>
      <c r="G64" s="73">
        <f t="shared" si="9"/>
        <v>0</v>
      </c>
      <c r="H64" s="73">
        <f t="shared" si="9"/>
        <v>0</v>
      </c>
      <c r="I64" s="73">
        <f t="shared" si="9"/>
        <v>0</v>
      </c>
      <c r="J64" s="73">
        <f t="shared" si="9"/>
        <v>0</v>
      </c>
      <c r="L64" s="99"/>
    </row>
    <row r="65" spans="1:12" s="32" customFormat="1">
      <c r="A65" s="136" t="s">
        <v>144</v>
      </c>
      <c r="B65" s="99"/>
      <c r="C65" s="99"/>
      <c r="D65" s="21" t="s">
        <v>1229</v>
      </c>
      <c r="E65" s="73">
        <f t="shared" ref="E65:J65" si="10">E66+E67+E68</f>
        <v>0</v>
      </c>
      <c r="F65" s="73">
        <f t="shared" si="10"/>
        <v>0</v>
      </c>
      <c r="G65" s="73">
        <f t="shared" si="10"/>
        <v>0</v>
      </c>
      <c r="H65" s="73">
        <f t="shared" si="10"/>
        <v>0</v>
      </c>
      <c r="I65" s="73">
        <f t="shared" si="10"/>
        <v>0</v>
      </c>
      <c r="J65" s="73">
        <f t="shared" si="10"/>
        <v>0</v>
      </c>
      <c r="L65" s="99"/>
    </row>
    <row r="66" spans="1:12">
      <c r="A66" s="136" t="s">
        <v>145</v>
      </c>
      <c r="B66" s="136"/>
      <c r="C66" s="136"/>
      <c r="D66" s="68" t="s">
        <v>1230</v>
      </c>
      <c r="E66" s="72"/>
      <c r="F66" s="72"/>
      <c r="G66" s="72"/>
      <c r="H66" s="72"/>
      <c r="I66" s="73">
        <f>E66+G66</f>
        <v>0</v>
      </c>
      <c r="J66" s="73">
        <f>F66+H66</f>
        <v>0</v>
      </c>
      <c r="L66" s="136"/>
    </row>
    <row r="67" spans="1:12">
      <c r="A67" s="136" t="s">
        <v>146</v>
      </c>
      <c r="B67" s="136"/>
      <c r="C67" s="136"/>
      <c r="D67" s="68" t="s">
        <v>1231</v>
      </c>
      <c r="E67" s="72"/>
      <c r="F67" s="72"/>
      <c r="G67" s="72"/>
      <c r="H67" s="72"/>
      <c r="I67" s="73">
        <f>E67+G67</f>
        <v>0</v>
      </c>
      <c r="J67" s="73">
        <f>F67+H67</f>
        <v>0</v>
      </c>
      <c r="L67" s="136"/>
    </row>
    <row r="68" spans="1:12">
      <c r="A68" s="136" t="s">
        <v>147</v>
      </c>
      <c r="B68" s="136"/>
      <c r="C68" s="136"/>
      <c r="D68" s="21" t="s">
        <v>1232</v>
      </c>
      <c r="E68" s="73">
        <f t="shared" ref="E68:J68" si="11">E69+E70</f>
        <v>0</v>
      </c>
      <c r="F68" s="73">
        <f t="shared" si="11"/>
        <v>0</v>
      </c>
      <c r="G68" s="73">
        <f t="shared" si="11"/>
        <v>0</v>
      </c>
      <c r="H68" s="73">
        <f t="shared" si="11"/>
        <v>0</v>
      </c>
      <c r="I68" s="73">
        <f t="shared" si="11"/>
        <v>0</v>
      </c>
      <c r="J68" s="73">
        <f t="shared" si="11"/>
        <v>0</v>
      </c>
      <c r="L68" s="136"/>
    </row>
    <row r="69" spans="1:12">
      <c r="A69" s="136" t="s">
        <v>148</v>
      </c>
      <c r="B69" s="136"/>
      <c r="C69" s="136"/>
      <c r="D69" s="68" t="s">
        <v>1233</v>
      </c>
      <c r="E69" s="72"/>
      <c r="F69" s="72"/>
      <c r="G69" s="72"/>
      <c r="H69" s="72"/>
      <c r="I69" s="73">
        <f t="shared" ref="I69:J71" si="12">E69+G69</f>
        <v>0</v>
      </c>
      <c r="J69" s="73">
        <f t="shared" si="12"/>
        <v>0</v>
      </c>
      <c r="L69" s="136"/>
    </row>
    <row r="70" spans="1:12">
      <c r="A70" s="136" t="s">
        <v>149</v>
      </c>
      <c r="B70" s="136"/>
      <c r="C70" s="136"/>
      <c r="D70" s="68" t="s">
        <v>1234</v>
      </c>
      <c r="E70" s="72"/>
      <c r="F70" s="72"/>
      <c r="G70" s="72"/>
      <c r="H70" s="72"/>
      <c r="I70" s="73">
        <f t="shared" si="12"/>
        <v>0</v>
      </c>
      <c r="J70" s="73">
        <f t="shared" si="12"/>
        <v>0</v>
      </c>
      <c r="L70" s="136"/>
    </row>
    <row r="71" spans="1:12">
      <c r="A71" s="136" t="s">
        <v>150</v>
      </c>
      <c r="B71" s="136"/>
      <c r="C71" s="136"/>
      <c r="D71" s="21" t="s">
        <v>1235</v>
      </c>
      <c r="E71" s="72"/>
      <c r="F71" s="72"/>
      <c r="G71" s="72"/>
      <c r="H71" s="72"/>
      <c r="I71" s="73">
        <f t="shared" si="12"/>
        <v>0</v>
      </c>
      <c r="J71" s="73">
        <f t="shared" si="12"/>
        <v>0</v>
      </c>
      <c r="L71" s="136"/>
    </row>
    <row r="72" spans="1:12">
      <c r="A72" s="136" t="s">
        <v>151</v>
      </c>
      <c r="B72" s="136"/>
      <c r="C72" s="136"/>
      <c r="D72" s="21" t="s">
        <v>1357</v>
      </c>
      <c r="E72" s="73">
        <f t="shared" ref="E72:J72" si="13">E64-E35-E43-E71</f>
        <v>0</v>
      </c>
      <c r="F72" s="73">
        <f t="shared" si="13"/>
        <v>0</v>
      </c>
      <c r="G72" s="73">
        <f t="shared" si="13"/>
        <v>0</v>
      </c>
      <c r="H72" s="73">
        <f t="shared" si="13"/>
        <v>0</v>
      </c>
      <c r="I72" s="73">
        <f t="shared" si="13"/>
        <v>0</v>
      </c>
      <c r="J72" s="73">
        <f t="shared" si="13"/>
        <v>0</v>
      </c>
      <c r="L72" s="136"/>
    </row>
    <row r="73" spans="1:12">
      <c r="A73" s="136"/>
      <c r="B73" s="136"/>
      <c r="C73" s="136"/>
      <c r="D73" s="164" t="s">
        <v>715</v>
      </c>
      <c r="E73" s="165"/>
      <c r="F73" s="165"/>
      <c r="G73" s="165"/>
      <c r="H73" s="165"/>
      <c r="I73" s="165"/>
      <c r="J73" s="166"/>
      <c r="L73" s="136"/>
    </row>
    <row r="74" spans="1:12">
      <c r="A74" s="136" t="s">
        <v>1037</v>
      </c>
      <c r="B74" s="136"/>
      <c r="C74" s="136"/>
      <c r="D74" s="21" t="s">
        <v>716</v>
      </c>
      <c r="E74" s="72"/>
      <c r="F74" s="72"/>
      <c r="G74" s="72"/>
      <c r="H74" s="72"/>
      <c r="I74" s="73">
        <f>E74+G74</f>
        <v>0</v>
      </c>
      <c r="J74" s="73">
        <f>F74+H74</f>
        <v>0</v>
      </c>
      <c r="L74" s="136"/>
    </row>
    <row r="75" spans="1:12">
      <c r="A75" s="136"/>
      <c r="B75" s="136"/>
      <c r="C75" s="136" t="s">
        <v>197</v>
      </c>
      <c r="L75" s="136"/>
    </row>
    <row r="76" spans="1:12">
      <c r="A76" s="136"/>
      <c r="B76" s="136"/>
      <c r="C76" s="136" t="s">
        <v>200</v>
      </c>
      <c r="D76" s="136"/>
      <c r="E76" s="136"/>
      <c r="F76" s="136"/>
      <c r="G76" s="136"/>
      <c r="H76" s="136"/>
      <c r="I76" s="136"/>
      <c r="J76" s="136"/>
      <c r="K76" s="136"/>
      <c r="L76" s="136" t="s">
        <v>201</v>
      </c>
    </row>
  </sheetData>
  <mergeCells count="8">
    <mergeCell ref="D63:J63"/>
    <mergeCell ref="D73:J73"/>
    <mergeCell ref="D1:H1"/>
    <mergeCell ref="D14:D15"/>
    <mergeCell ref="I14:J14"/>
    <mergeCell ref="G14:H14"/>
    <mergeCell ref="E14:F14"/>
    <mergeCell ref="D13:J13"/>
  </mergeCells>
  <phoneticPr fontId="5" type="noConversion"/>
  <dataValidations count="1">
    <dataValidation type="decimal" allowBlank="1" showInputMessage="1" showErrorMessage="1" errorTitle="Input Error" error="Please enter a numeric value between 0 and 99999999999999999" sqref="E74:J74 E64:J72 E53:J53 E17:J44" xr:uid="{00000000-0002-0000-0700-000000000000}">
      <formula1>0</formula1>
      <formula2>99999999999999900</formula2>
    </dataValidation>
  </dataValidations>
  <hyperlinks>
    <hyperlink ref="E8" location="Navigation!A1" display="Back To Navigation Page" xr:uid="{00000000-0004-0000-0700-000000000000}"/>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76"/>
  <sheetViews>
    <sheetView showGridLines="0" topLeftCell="D1" zoomScaleNormal="80" workbookViewId="0">
      <selection sqref="A1:C1048576"/>
    </sheetView>
  </sheetViews>
  <sheetFormatPr defaultRowHeight="15"/>
  <cols>
    <col min="1" max="3" width="9.140625" hidden="1" customWidth="1"/>
    <col min="4" max="4" width="74" customWidth="1"/>
    <col min="5" max="10" width="28.7109375" customWidth="1"/>
  </cols>
  <sheetData>
    <row r="1" spans="1:13" ht="27.95" customHeight="1">
      <c r="A1" s="18" t="s">
        <v>1443</v>
      </c>
      <c r="D1" s="153" t="s">
        <v>1342</v>
      </c>
      <c r="E1" s="153"/>
      <c r="F1" s="153"/>
      <c r="G1" s="153"/>
      <c r="H1" s="153"/>
    </row>
    <row r="2" spans="1:13" hidden="1">
      <c r="A2" s="18"/>
    </row>
    <row r="3" spans="1:13" hidden="1">
      <c r="A3" s="18"/>
    </row>
    <row r="4" spans="1:13" hidden="1">
      <c r="A4" s="18"/>
    </row>
    <row r="5" spans="1:13" hidden="1">
      <c r="A5" s="18"/>
    </row>
    <row r="6" spans="1:13" hidden="1">
      <c r="A6" s="18"/>
    </row>
    <row r="7" spans="1:13">
      <c r="A7" s="18"/>
    </row>
    <row r="8" spans="1:13">
      <c r="A8" s="18"/>
      <c r="E8" s="48" t="s">
        <v>68</v>
      </c>
    </row>
    <row r="9" spans="1:13" hidden="1">
      <c r="A9" s="136"/>
      <c r="B9" s="136"/>
      <c r="C9" s="136" t="s">
        <v>1444</v>
      </c>
      <c r="D9" s="136"/>
      <c r="E9" s="136"/>
      <c r="F9" s="136"/>
      <c r="G9" s="136"/>
      <c r="H9" s="136"/>
      <c r="I9" s="136"/>
      <c r="J9" s="136"/>
      <c r="K9" s="136"/>
      <c r="L9" s="136"/>
    </row>
    <row r="10" spans="1:13" hidden="1">
      <c r="A10" s="136"/>
      <c r="B10" s="136"/>
      <c r="C10" s="136"/>
      <c r="D10" s="136"/>
      <c r="E10" s="136"/>
      <c r="F10" s="136"/>
      <c r="G10" s="136"/>
      <c r="H10" s="136"/>
      <c r="I10" s="136"/>
      <c r="J10" s="136"/>
      <c r="K10" s="136"/>
      <c r="L10" s="136"/>
    </row>
    <row r="11" spans="1:13">
      <c r="A11" s="136"/>
      <c r="B11" s="136"/>
      <c r="C11" s="136"/>
      <c r="D11" s="136"/>
      <c r="E11" s="136" t="s">
        <v>886</v>
      </c>
      <c r="F11" s="136" t="s">
        <v>180</v>
      </c>
      <c r="G11" s="136" t="s">
        <v>178</v>
      </c>
      <c r="H11" s="136" t="s">
        <v>181</v>
      </c>
      <c r="I11" s="136" t="s">
        <v>179</v>
      </c>
      <c r="J11" s="136" t="s">
        <v>182</v>
      </c>
      <c r="K11" s="136"/>
      <c r="L11" s="136"/>
    </row>
    <row r="12" spans="1:13">
      <c r="A12" s="136"/>
      <c r="B12" s="136"/>
      <c r="C12" s="136" t="s">
        <v>198</v>
      </c>
      <c r="D12" s="136" t="s">
        <v>202</v>
      </c>
      <c r="E12" s="136"/>
      <c r="F12" s="136"/>
      <c r="G12" s="136"/>
      <c r="H12" s="136"/>
      <c r="I12" s="136"/>
      <c r="J12" s="136"/>
      <c r="K12" s="136" t="s">
        <v>197</v>
      </c>
      <c r="L12" s="136" t="s">
        <v>199</v>
      </c>
    </row>
    <row r="13" spans="1:13">
      <c r="A13" s="136"/>
      <c r="B13" s="136"/>
      <c r="C13" s="136" t="s">
        <v>202</v>
      </c>
      <c r="D13" s="161" t="s">
        <v>1587</v>
      </c>
      <c r="E13" s="162"/>
      <c r="F13" s="162"/>
      <c r="G13" s="162"/>
      <c r="H13" s="162"/>
      <c r="I13" s="162"/>
      <c r="J13" s="163"/>
      <c r="K13" s="66"/>
      <c r="L13" s="136"/>
      <c r="M13" s="20"/>
    </row>
    <row r="14" spans="1:13" ht="15" customHeight="1">
      <c r="A14" s="136"/>
      <c r="B14" s="136"/>
      <c r="C14" s="136" t="s">
        <v>202</v>
      </c>
      <c r="D14" s="159" t="s">
        <v>1352</v>
      </c>
      <c r="E14" s="154" t="s">
        <v>48</v>
      </c>
      <c r="F14" s="155"/>
      <c r="G14" s="154" t="s">
        <v>1095</v>
      </c>
      <c r="H14" s="155"/>
      <c r="I14" s="154" t="s">
        <v>1096</v>
      </c>
      <c r="J14" s="155"/>
      <c r="K14" s="20"/>
      <c r="L14" s="136"/>
    </row>
    <row r="15" spans="1:13">
      <c r="A15" s="136"/>
      <c r="B15" s="136"/>
      <c r="C15" s="136" t="s">
        <v>202</v>
      </c>
      <c r="D15" s="160"/>
      <c r="E15" s="23" t="s">
        <v>813</v>
      </c>
      <c r="F15" s="23" t="s">
        <v>814</v>
      </c>
      <c r="G15" s="23" t="s">
        <v>813</v>
      </c>
      <c r="H15" s="23" t="s">
        <v>814</v>
      </c>
      <c r="I15" s="23" t="s">
        <v>813</v>
      </c>
      <c r="J15" s="23" t="s">
        <v>814</v>
      </c>
      <c r="K15" s="20"/>
      <c r="L15" s="136"/>
    </row>
    <row r="16" spans="1:13" hidden="1">
      <c r="A16" s="136"/>
      <c r="B16" s="136"/>
      <c r="C16" s="136" t="s">
        <v>197</v>
      </c>
      <c r="L16" s="136"/>
    </row>
    <row r="17" spans="1:12">
      <c r="A17" s="136" t="s">
        <v>717</v>
      </c>
      <c r="B17" s="136"/>
      <c r="C17" s="136"/>
      <c r="D17" s="21" t="s">
        <v>1445</v>
      </c>
      <c r="E17" s="73">
        <f>E18+E22</f>
        <v>0</v>
      </c>
      <c r="F17" s="73">
        <f>F18+F22</f>
        <v>0</v>
      </c>
      <c r="G17" s="44"/>
      <c r="H17" s="44"/>
      <c r="I17" s="73">
        <f>E17</f>
        <v>0</v>
      </c>
      <c r="J17" s="73">
        <f>F17</f>
        <v>0</v>
      </c>
      <c r="L17" s="136"/>
    </row>
    <row r="18" spans="1:12">
      <c r="A18" s="136" t="s">
        <v>718</v>
      </c>
      <c r="B18" s="136"/>
      <c r="C18" s="136"/>
      <c r="D18" s="21" t="s">
        <v>1446</v>
      </c>
      <c r="E18" s="73">
        <f t="shared" ref="E18:J18" si="0">E19+E20+E21</f>
        <v>0</v>
      </c>
      <c r="F18" s="73">
        <f t="shared" si="0"/>
        <v>0</v>
      </c>
      <c r="G18" s="73">
        <f t="shared" si="0"/>
        <v>0</v>
      </c>
      <c r="H18" s="73">
        <f t="shared" si="0"/>
        <v>0</v>
      </c>
      <c r="I18" s="73">
        <f t="shared" si="0"/>
        <v>0</v>
      </c>
      <c r="J18" s="73">
        <f t="shared" si="0"/>
        <v>0</v>
      </c>
      <c r="L18" s="136"/>
    </row>
    <row r="19" spans="1:12">
      <c r="A19" s="136" t="s">
        <v>719</v>
      </c>
      <c r="B19" s="136"/>
      <c r="C19" s="136"/>
      <c r="D19" s="19" t="s">
        <v>1447</v>
      </c>
      <c r="E19" s="72"/>
      <c r="F19" s="72"/>
      <c r="G19" s="44"/>
      <c r="H19" s="44"/>
      <c r="I19" s="73">
        <f t="shared" ref="I19:J21" si="1">E19</f>
        <v>0</v>
      </c>
      <c r="J19" s="73">
        <f t="shared" si="1"/>
        <v>0</v>
      </c>
      <c r="L19" s="136"/>
    </row>
    <row r="20" spans="1:12">
      <c r="A20" s="136" t="s">
        <v>720</v>
      </c>
      <c r="B20" s="136"/>
      <c r="C20" s="136"/>
      <c r="D20" s="19" t="s">
        <v>1448</v>
      </c>
      <c r="E20" s="72"/>
      <c r="F20" s="72"/>
      <c r="G20" s="44"/>
      <c r="H20" s="44"/>
      <c r="I20" s="73">
        <f t="shared" si="1"/>
        <v>0</v>
      </c>
      <c r="J20" s="73">
        <f t="shared" si="1"/>
        <v>0</v>
      </c>
      <c r="L20" s="136"/>
    </row>
    <row r="21" spans="1:12">
      <c r="A21" s="136" t="s">
        <v>721</v>
      </c>
      <c r="B21" s="136"/>
      <c r="C21" s="136"/>
      <c r="D21" s="19" t="s">
        <v>1449</v>
      </c>
      <c r="E21" s="72"/>
      <c r="F21" s="72"/>
      <c r="G21" s="44"/>
      <c r="H21" s="44"/>
      <c r="I21" s="73">
        <f t="shared" si="1"/>
        <v>0</v>
      </c>
      <c r="J21" s="73">
        <f t="shared" si="1"/>
        <v>0</v>
      </c>
      <c r="L21" s="136"/>
    </row>
    <row r="22" spans="1:12">
      <c r="A22" s="136" t="s">
        <v>722</v>
      </c>
      <c r="B22" s="136"/>
      <c r="C22" s="136"/>
      <c r="D22" s="21" t="s">
        <v>1450</v>
      </c>
      <c r="E22" s="73">
        <f t="shared" ref="E22:J22" si="2">E23+E24</f>
        <v>0</v>
      </c>
      <c r="F22" s="73">
        <f t="shared" si="2"/>
        <v>0</v>
      </c>
      <c r="G22" s="73">
        <f t="shared" si="2"/>
        <v>0</v>
      </c>
      <c r="H22" s="73">
        <f t="shared" si="2"/>
        <v>0</v>
      </c>
      <c r="I22" s="73">
        <f t="shared" si="2"/>
        <v>0</v>
      </c>
      <c r="J22" s="73">
        <f t="shared" si="2"/>
        <v>0</v>
      </c>
      <c r="L22" s="136"/>
    </row>
    <row r="23" spans="1:12">
      <c r="A23" s="136" t="s">
        <v>723</v>
      </c>
      <c r="B23" s="136"/>
      <c r="C23" s="136"/>
      <c r="D23" s="19" t="s">
        <v>1628</v>
      </c>
      <c r="E23" s="72"/>
      <c r="F23" s="72"/>
      <c r="G23" s="44"/>
      <c r="H23" s="44"/>
      <c r="I23" s="73">
        <f>E23</f>
        <v>0</v>
      </c>
      <c r="J23" s="73">
        <f>F23</f>
        <v>0</v>
      </c>
      <c r="L23" s="136"/>
    </row>
    <row r="24" spans="1:12">
      <c r="A24" s="136" t="s">
        <v>724</v>
      </c>
      <c r="B24" s="136"/>
      <c r="C24" s="136"/>
      <c r="D24" s="19" t="s">
        <v>1629</v>
      </c>
      <c r="E24" s="72"/>
      <c r="F24" s="72"/>
      <c r="G24" s="44"/>
      <c r="H24" s="44"/>
      <c r="I24" s="73">
        <f>E24</f>
        <v>0</v>
      </c>
      <c r="J24" s="73">
        <f>F24</f>
        <v>0</v>
      </c>
      <c r="L24" s="136"/>
    </row>
    <row r="25" spans="1:12">
      <c r="A25" s="136" t="s">
        <v>725</v>
      </c>
      <c r="B25" s="136"/>
      <c r="C25" s="136"/>
      <c r="D25" s="21" t="s">
        <v>1630</v>
      </c>
      <c r="E25" s="73">
        <f t="shared" ref="E25:J25" si="3">E26+E27+E28+E29+E30+E31+E32+E33+E34</f>
        <v>0</v>
      </c>
      <c r="F25" s="73">
        <f t="shared" si="3"/>
        <v>0</v>
      </c>
      <c r="G25" s="73">
        <f t="shared" si="3"/>
        <v>0</v>
      </c>
      <c r="H25" s="73">
        <f t="shared" si="3"/>
        <v>0</v>
      </c>
      <c r="I25" s="73">
        <f t="shared" si="3"/>
        <v>0</v>
      </c>
      <c r="J25" s="73">
        <f t="shared" si="3"/>
        <v>0</v>
      </c>
      <c r="L25" s="136"/>
    </row>
    <row r="26" spans="1:12">
      <c r="A26" s="136" t="s">
        <v>116</v>
      </c>
      <c r="B26" s="136"/>
      <c r="C26" s="136"/>
      <c r="D26" s="19" t="s">
        <v>1631</v>
      </c>
      <c r="E26" s="72"/>
      <c r="F26" s="72"/>
      <c r="G26" s="44"/>
      <c r="H26" s="44"/>
      <c r="I26" s="73">
        <f>E26</f>
        <v>0</v>
      </c>
      <c r="J26" s="73">
        <f>F26</f>
        <v>0</v>
      </c>
      <c r="L26" s="136"/>
    </row>
    <row r="27" spans="1:12">
      <c r="A27" s="136" t="s">
        <v>120</v>
      </c>
      <c r="B27" s="136"/>
      <c r="C27" s="136"/>
      <c r="D27" s="19" t="s">
        <v>1632</v>
      </c>
      <c r="E27" s="72"/>
      <c r="F27" s="72"/>
      <c r="G27" s="44"/>
      <c r="H27" s="44"/>
      <c r="I27" s="73">
        <f t="shared" ref="I27:I33" si="4">E27</f>
        <v>0</v>
      </c>
      <c r="J27" s="73">
        <f t="shared" ref="J27:J33" si="5">F27</f>
        <v>0</v>
      </c>
      <c r="L27" s="136"/>
    </row>
    <row r="28" spans="1:12">
      <c r="A28" s="136" t="s">
        <v>117</v>
      </c>
      <c r="B28" s="136"/>
      <c r="C28" s="136"/>
      <c r="D28" s="19" t="s">
        <v>1633</v>
      </c>
      <c r="E28" s="72"/>
      <c r="F28" s="72"/>
      <c r="G28" s="44"/>
      <c r="H28" s="44"/>
      <c r="I28" s="73">
        <f t="shared" si="4"/>
        <v>0</v>
      </c>
      <c r="J28" s="73">
        <f t="shared" si="5"/>
        <v>0</v>
      </c>
      <c r="L28" s="136"/>
    </row>
    <row r="29" spans="1:12">
      <c r="A29" s="136" t="s">
        <v>118</v>
      </c>
      <c r="B29" s="136"/>
      <c r="C29" s="136"/>
      <c r="D29" s="19" t="s">
        <v>1634</v>
      </c>
      <c r="E29" s="72"/>
      <c r="F29" s="72"/>
      <c r="G29" s="44"/>
      <c r="H29" s="44"/>
      <c r="I29" s="73">
        <f t="shared" si="4"/>
        <v>0</v>
      </c>
      <c r="J29" s="73">
        <f t="shared" si="5"/>
        <v>0</v>
      </c>
      <c r="L29" s="136"/>
    </row>
    <row r="30" spans="1:12">
      <c r="A30" s="136" t="s">
        <v>119</v>
      </c>
      <c r="B30" s="136"/>
      <c r="C30" s="136"/>
      <c r="D30" s="19" t="s">
        <v>1635</v>
      </c>
      <c r="E30" s="72"/>
      <c r="F30" s="72"/>
      <c r="G30" s="44"/>
      <c r="H30" s="44"/>
      <c r="I30" s="73">
        <f t="shared" si="4"/>
        <v>0</v>
      </c>
      <c r="J30" s="73">
        <f t="shared" si="5"/>
        <v>0</v>
      </c>
      <c r="L30" s="136"/>
    </row>
    <row r="31" spans="1:12">
      <c r="A31" s="136" t="s">
        <v>121</v>
      </c>
      <c r="B31" s="136"/>
      <c r="C31" s="136"/>
      <c r="D31" s="19" t="s">
        <v>1636</v>
      </c>
      <c r="E31" s="72"/>
      <c r="F31" s="72"/>
      <c r="G31" s="44"/>
      <c r="H31" s="44"/>
      <c r="I31" s="73">
        <f t="shared" si="4"/>
        <v>0</v>
      </c>
      <c r="J31" s="73">
        <f t="shared" si="5"/>
        <v>0</v>
      </c>
      <c r="L31" s="136"/>
    </row>
    <row r="32" spans="1:12">
      <c r="A32" s="136" t="s">
        <v>122</v>
      </c>
      <c r="B32" s="136"/>
      <c r="C32" s="136"/>
      <c r="D32" s="19" t="s">
        <v>1637</v>
      </c>
      <c r="E32" s="72"/>
      <c r="F32" s="72"/>
      <c r="G32" s="44"/>
      <c r="H32" s="44"/>
      <c r="I32" s="73">
        <f t="shared" si="4"/>
        <v>0</v>
      </c>
      <c r="J32" s="73">
        <f t="shared" si="5"/>
        <v>0</v>
      </c>
      <c r="L32" s="136"/>
    </row>
    <row r="33" spans="1:12">
      <c r="A33" s="136" t="s">
        <v>123</v>
      </c>
      <c r="B33" s="136"/>
      <c r="C33" s="136"/>
      <c r="D33" s="19" t="s">
        <v>1638</v>
      </c>
      <c r="E33" s="72"/>
      <c r="F33" s="72"/>
      <c r="G33" s="44"/>
      <c r="H33" s="44"/>
      <c r="I33" s="73">
        <f t="shared" si="4"/>
        <v>0</v>
      </c>
      <c r="J33" s="73">
        <f t="shared" si="5"/>
        <v>0</v>
      </c>
      <c r="L33" s="136"/>
    </row>
    <row r="34" spans="1:12">
      <c r="A34" s="136" t="s">
        <v>1238</v>
      </c>
      <c r="B34" s="136"/>
      <c r="C34" s="136"/>
      <c r="D34" s="68" t="s">
        <v>1239</v>
      </c>
      <c r="E34" s="72"/>
      <c r="F34" s="72"/>
      <c r="G34" s="44"/>
      <c r="H34" s="44"/>
      <c r="I34" s="73">
        <f>E34</f>
        <v>0</v>
      </c>
      <c r="J34" s="73">
        <f>F34</f>
        <v>0</v>
      </c>
      <c r="L34" s="136"/>
    </row>
    <row r="35" spans="1:12">
      <c r="A35" s="136" t="s">
        <v>124</v>
      </c>
      <c r="B35" s="136"/>
      <c r="C35" s="136"/>
      <c r="D35" s="21" t="s">
        <v>1639</v>
      </c>
      <c r="E35" s="73">
        <f t="shared" ref="E35:J35" si="6">E36+E37</f>
        <v>0</v>
      </c>
      <c r="F35" s="73">
        <f t="shared" si="6"/>
        <v>0</v>
      </c>
      <c r="G35" s="73">
        <f t="shared" si="6"/>
        <v>0</v>
      </c>
      <c r="H35" s="73">
        <f t="shared" si="6"/>
        <v>0</v>
      </c>
      <c r="I35" s="73">
        <f t="shared" si="6"/>
        <v>0</v>
      </c>
      <c r="J35" s="73">
        <f t="shared" si="6"/>
        <v>0</v>
      </c>
      <c r="L35" s="136"/>
    </row>
    <row r="36" spans="1:12">
      <c r="A36" s="136" t="s">
        <v>125</v>
      </c>
      <c r="B36" s="136"/>
      <c r="C36" s="136"/>
      <c r="D36" s="19" t="s">
        <v>1640</v>
      </c>
      <c r="E36" s="72"/>
      <c r="F36" s="72"/>
      <c r="G36" s="44"/>
      <c r="H36" s="44"/>
      <c r="I36" s="73">
        <f>E36</f>
        <v>0</v>
      </c>
      <c r="J36" s="73">
        <f>F36</f>
        <v>0</v>
      </c>
      <c r="L36" s="136"/>
    </row>
    <row r="37" spans="1:12">
      <c r="A37" s="136" t="s">
        <v>1256</v>
      </c>
      <c r="B37" s="136"/>
      <c r="C37" s="136"/>
      <c r="D37" s="19" t="s">
        <v>1641</v>
      </c>
      <c r="E37" s="72"/>
      <c r="F37" s="72"/>
      <c r="G37" s="44"/>
      <c r="H37" s="44"/>
      <c r="I37" s="73">
        <f t="shared" ref="I37:I53" si="7">E37</f>
        <v>0</v>
      </c>
      <c r="J37" s="73">
        <f t="shared" ref="J37:J53" si="8">F37</f>
        <v>0</v>
      </c>
      <c r="L37" s="136"/>
    </row>
    <row r="38" spans="1:12">
      <c r="A38" s="136" t="s">
        <v>1257</v>
      </c>
      <c r="B38" s="136"/>
      <c r="C38" s="136"/>
      <c r="D38" s="21" t="s">
        <v>1642</v>
      </c>
      <c r="E38" s="72"/>
      <c r="F38" s="72"/>
      <c r="G38" s="44"/>
      <c r="H38" s="44"/>
      <c r="I38" s="73">
        <f t="shared" si="7"/>
        <v>0</v>
      </c>
      <c r="J38" s="73">
        <f t="shared" si="8"/>
        <v>0</v>
      </c>
      <c r="L38" s="136"/>
    </row>
    <row r="39" spans="1:12">
      <c r="A39" s="136" t="s">
        <v>1258</v>
      </c>
      <c r="B39" s="136"/>
      <c r="C39" s="136"/>
      <c r="D39" s="21" t="s">
        <v>1528</v>
      </c>
      <c r="E39" s="72"/>
      <c r="F39" s="72"/>
      <c r="G39" s="44"/>
      <c r="H39" s="44"/>
      <c r="I39" s="73">
        <f t="shared" si="7"/>
        <v>0</v>
      </c>
      <c r="J39" s="73">
        <f t="shared" si="8"/>
        <v>0</v>
      </c>
      <c r="L39" s="136"/>
    </row>
    <row r="40" spans="1:12">
      <c r="A40" s="136" t="s">
        <v>1259</v>
      </c>
      <c r="B40" s="136"/>
      <c r="C40" s="136"/>
      <c r="D40" s="21" t="s">
        <v>1529</v>
      </c>
      <c r="E40" s="72"/>
      <c r="F40" s="72"/>
      <c r="G40" s="44"/>
      <c r="H40" s="44"/>
      <c r="I40" s="73">
        <f t="shared" si="7"/>
        <v>0</v>
      </c>
      <c r="J40" s="73">
        <f t="shared" si="8"/>
        <v>0</v>
      </c>
      <c r="L40" s="136"/>
    </row>
    <row r="41" spans="1:12">
      <c r="A41" s="136" t="s">
        <v>1260</v>
      </c>
      <c r="B41" s="136"/>
      <c r="C41" s="136"/>
      <c r="D41" s="21" t="s">
        <v>1530</v>
      </c>
      <c r="E41" s="72"/>
      <c r="F41" s="72"/>
      <c r="G41" s="44"/>
      <c r="H41" s="44"/>
      <c r="I41" s="73">
        <f t="shared" si="7"/>
        <v>0</v>
      </c>
      <c r="J41" s="73">
        <f t="shared" si="8"/>
        <v>0</v>
      </c>
      <c r="L41" s="136"/>
    </row>
    <row r="42" spans="1:12">
      <c r="A42" s="136" t="s">
        <v>1261</v>
      </c>
      <c r="B42" s="136"/>
      <c r="C42" s="136"/>
      <c r="D42" s="21" t="s">
        <v>1531</v>
      </c>
      <c r="E42" s="72"/>
      <c r="F42" s="72"/>
      <c r="G42" s="44"/>
      <c r="H42" s="44"/>
      <c r="I42" s="73">
        <f t="shared" si="7"/>
        <v>0</v>
      </c>
      <c r="J42" s="73">
        <f t="shared" si="8"/>
        <v>0</v>
      </c>
      <c r="L42" s="136"/>
    </row>
    <row r="43" spans="1:12">
      <c r="A43" s="136" t="s">
        <v>141</v>
      </c>
      <c r="B43" s="136"/>
      <c r="C43" s="136"/>
      <c r="D43" s="21" t="s">
        <v>1532</v>
      </c>
      <c r="E43" s="72"/>
      <c r="F43" s="72"/>
      <c r="G43" s="44"/>
      <c r="H43" s="44"/>
      <c r="I43" s="73">
        <f t="shared" si="7"/>
        <v>0</v>
      </c>
      <c r="J43" s="73">
        <f t="shared" si="8"/>
        <v>0</v>
      </c>
      <c r="L43" s="136"/>
    </row>
    <row r="44" spans="1:12">
      <c r="A44" s="136" t="s">
        <v>142</v>
      </c>
      <c r="B44" s="136"/>
      <c r="C44" s="136"/>
      <c r="D44" s="21" t="s">
        <v>1035</v>
      </c>
      <c r="E44" s="73">
        <f>SUM(E53:E54)</f>
        <v>0</v>
      </c>
      <c r="F44" s="73">
        <f>SUM(F53:F54)</f>
        <v>0</v>
      </c>
      <c r="G44" s="44"/>
      <c r="H44" s="44"/>
      <c r="I44" s="73">
        <f>E44</f>
        <v>0</v>
      </c>
      <c r="J44" s="73">
        <f>F44</f>
        <v>0</v>
      </c>
      <c r="L44" s="136"/>
    </row>
    <row r="45" spans="1:12" hidden="1">
      <c r="A45" s="136"/>
      <c r="B45" s="136"/>
      <c r="C45" s="136" t="s">
        <v>197</v>
      </c>
      <c r="G45" s="43"/>
      <c r="H45" s="43"/>
      <c r="I45" s="43"/>
      <c r="J45" s="43"/>
      <c r="L45" s="136"/>
    </row>
    <row r="46" spans="1:12" hidden="1">
      <c r="A46" s="136"/>
      <c r="B46" s="136"/>
      <c r="C46" s="136" t="s">
        <v>200</v>
      </c>
      <c r="D46" s="136"/>
      <c r="E46" s="136"/>
      <c r="F46" s="136"/>
      <c r="G46" s="136"/>
      <c r="H46" s="136"/>
      <c r="I46" s="136"/>
      <c r="J46" s="136"/>
      <c r="K46" s="136"/>
      <c r="L46" s="136" t="s">
        <v>201</v>
      </c>
    </row>
    <row r="47" spans="1:12" hidden="1">
      <c r="G47" s="43"/>
      <c r="H47" s="43"/>
      <c r="I47" s="43"/>
      <c r="J47" s="43"/>
    </row>
    <row r="48" spans="1:12" hidden="1">
      <c r="A48" s="136"/>
      <c r="B48" s="136"/>
      <c r="C48" s="136" t="s">
        <v>1581</v>
      </c>
      <c r="D48" s="136"/>
      <c r="E48" s="136"/>
      <c r="F48" s="136"/>
      <c r="G48" s="136"/>
      <c r="H48" s="136"/>
      <c r="I48" s="136"/>
      <c r="J48" s="136"/>
      <c r="K48" s="136"/>
      <c r="L48" s="136"/>
    </row>
    <row r="49" spans="1:12" hidden="1">
      <c r="A49" s="136"/>
      <c r="B49" s="136"/>
      <c r="C49" s="136"/>
      <c r="D49" s="136"/>
      <c r="E49" s="136"/>
      <c r="F49" s="136"/>
      <c r="G49" s="136"/>
      <c r="H49" s="136"/>
      <c r="I49" s="136"/>
      <c r="J49" s="136"/>
      <c r="K49" s="136"/>
      <c r="L49" s="136"/>
    </row>
    <row r="50" spans="1:12" hidden="1">
      <c r="A50" s="136"/>
      <c r="B50" s="136"/>
      <c r="C50" s="136"/>
      <c r="D50" s="136" t="s">
        <v>1582</v>
      </c>
      <c r="E50" s="136" t="s">
        <v>886</v>
      </c>
      <c r="F50" s="136" t="s">
        <v>180</v>
      </c>
      <c r="G50" s="136" t="s">
        <v>178</v>
      </c>
      <c r="H50" s="136" t="s">
        <v>181</v>
      </c>
      <c r="I50" s="136" t="s">
        <v>179</v>
      </c>
      <c r="J50" s="136" t="s">
        <v>182</v>
      </c>
      <c r="K50" s="136"/>
      <c r="L50" s="136"/>
    </row>
    <row r="51" spans="1:12" hidden="1">
      <c r="A51" s="136"/>
      <c r="B51" s="136"/>
      <c r="C51" s="136" t="s">
        <v>198</v>
      </c>
      <c r="D51" s="136" t="s">
        <v>1463</v>
      </c>
      <c r="E51" s="136"/>
      <c r="F51" s="136"/>
      <c r="G51" s="136"/>
      <c r="H51" s="136"/>
      <c r="I51" s="136"/>
      <c r="J51" s="136"/>
      <c r="K51" s="136" t="s">
        <v>197</v>
      </c>
      <c r="L51" s="136" t="s">
        <v>199</v>
      </c>
    </row>
    <row r="52" spans="1:12" hidden="1">
      <c r="A52" s="136"/>
      <c r="B52" s="136"/>
      <c r="C52" s="136" t="s">
        <v>197</v>
      </c>
      <c r="G52" s="43"/>
      <c r="H52" s="43"/>
      <c r="L52" s="136"/>
    </row>
    <row r="53" spans="1:12">
      <c r="A53" s="136" t="s">
        <v>142</v>
      </c>
      <c r="B53" s="136"/>
      <c r="C53" s="95"/>
      <c r="D53" s="27"/>
      <c r="E53" s="72"/>
      <c r="F53" s="72"/>
      <c r="G53" s="44"/>
      <c r="H53" s="44"/>
      <c r="I53" s="73">
        <f t="shared" si="7"/>
        <v>0</v>
      </c>
      <c r="J53" s="73">
        <f t="shared" si="8"/>
        <v>0</v>
      </c>
      <c r="L53" s="136"/>
    </row>
    <row r="54" spans="1:12" hidden="1">
      <c r="A54" s="136"/>
      <c r="B54" s="136"/>
      <c r="C54" s="136" t="s">
        <v>197</v>
      </c>
      <c r="L54" s="136"/>
    </row>
    <row r="55" spans="1:12" hidden="1">
      <c r="A55" s="136"/>
      <c r="B55" s="136"/>
      <c r="C55" s="136" t="s">
        <v>200</v>
      </c>
      <c r="D55" s="136"/>
      <c r="E55" s="136"/>
      <c r="F55" s="136"/>
      <c r="G55" s="136"/>
      <c r="H55" s="136"/>
      <c r="I55" s="136"/>
      <c r="J55" s="136"/>
      <c r="K55" s="136"/>
      <c r="L55" s="136" t="s">
        <v>201</v>
      </c>
    </row>
    <row r="56" spans="1:12" hidden="1"/>
    <row r="57" spans="1:12" hidden="1"/>
    <row r="58" spans="1:12" s="32" customFormat="1" hidden="1">
      <c r="A58" s="99"/>
      <c r="B58" s="99"/>
      <c r="C58" s="99" t="s">
        <v>1583</v>
      </c>
      <c r="D58" s="99"/>
      <c r="E58" s="99"/>
      <c r="F58" s="99"/>
      <c r="G58" s="99"/>
      <c r="H58" s="99"/>
      <c r="I58" s="99"/>
      <c r="J58" s="99"/>
      <c r="K58" s="99"/>
      <c r="L58" s="99"/>
    </row>
    <row r="59" spans="1:12" s="32" customFormat="1" hidden="1">
      <c r="A59" s="99"/>
      <c r="B59" s="99"/>
      <c r="C59" s="99"/>
      <c r="D59" s="99"/>
      <c r="E59" s="136"/>
      <c r="F59" s="136"/>
      <c r="G59" s="136"/>
      <c r="H59" s="136"/>
      <c r="I59" s="136"/>
      <c r="J59" s="136"/>
      <c r="K59" s="99"/>
      <c r="L59" s="99"/>
    </row>
    <row r="60" spans="1:12" s="32" customFormat="1" hidden="1">
      <c r="A60" s="99"/>
      <c r="B60" s="99"/>
      <c r="C60" s="99"/>
      <c r="D60" s="99"/>
      <c r="E60" s="136" t="s">
        <v>886</v>
      </c>
      <c r="F60" s="136" t="s">
        <v>180</v>
      </c>
      <c r="G60" s="136" t="s">
        <v>178</v>
      </c>
      <c r="H60" s="136" t="s">
        <v>181</v>
      </c>
      <c r="I60" s="136" t="s">
        <v>179</v>
      </c>
      <c r="J60" s="136" t="s">
        <v>182</v>
      </c>
      <c r="K60" s="99"/>
      <c r="L60" s="99"/>
    </row>
    <row r="61" spans="1:12" s="32" customFormat="1" hidden="1">
      <c r="A61" s="99"/>
      <c r="B61" s="99"/>
      <c r="C61" s="99" t="s">
        <v>198</v>
      </c>
      <c r="D61" s="99" t="s">
        <v>202</v>
      </c>
      <c r="E61" s="99"/>
      <c r="F61" s="99"/>
      <c r="G61" s="99"/>
      <c r="H61" s="99"/>
      <c r="I61" s="99"/>
      <c r="J61" s="99"/>
      <c r="K61" s="99" t="s">
        <v>197</v>
      </c>
      <c r="L61" s="99" t="s">
        <v>199</v>
      </c>
    </row>
    <row r="62" spans="1:12" s="32" customFormat="1" hidden="1">
      <c r="A62" s="99"/>
      <c r="B62" s="99"/>
      <c r="C62" s="99" t="s">
        <v>197</v>
      </c>
      <c r="L62" s="99"/>
    </row>
    <row r="63" spans="1:12" s="32" customFormat="1">
      <c r="A63" s="99"/>
      <c r="B63" s="99"/>
      <c r="C63" s="99"/>
      <c r="D63" s="156" t="s">
        <v>6</v>
      </c>
      <c r="E63" s="157"/>
      <c r="F63" s="157"/>
      <c r="G63" s="157"/>
      <c r="H63" s="157"/>
      <c r="I63" s="157"/>
      <c r="J63" s="158"/>
      <c r="L63" s="99"/>
    </row>
    <row r="64" spans="1:12" s="32" customFormat="1">
      <c r="A64" s="136" t="s">
        <v>143</v>
      </c>
      <c r="B64" s="99"/>
      <c r="C64" s="99"/>
      <c r="D64" s="21" t="s">
        <v>1326</v>
      </c>
      <c r="E64" s="73">
        <f t="shared" ref="E64:J64" si="9">E17+E25+E35+E38-E39+E40-E41+E42+E43+E44</f>
        <v>0</v>
      </c>
      <c r="F64" s="73">
        <f t="shared" si="9"/>
        <v>0</v>
      </c>
      <c r="G64" s="73">
        <f t="shared" si="9"/>
        <v>0</v>
      </c>
      <c r="H64" s="73">
        <f t="shared" si="9"/>
        <v>0</v>
      </c>
      <c r="I64" s="73">
        <f t="shared" si="9"/>
        <v>0</v>
      </c>
      <c r="J64" s="73">
        <f t="shared" si="9"/>
        <v>0</v>
      </c>
      <c r="L64" s="99"/>
    </row>
    <row r="65" spans="1:12" s="32" customFormat="1">
      <c r="A65" s="136" t="s">
        <v>144</v>
      </c>
      <c r="B65" s="99"/>
      <c r="C65" s="99"/>
      <c r="D65" s="21" t="s">
        <v>1229</v>
      </c>
      <c r="E65" s="73">
        <f>E66+E67+E68</f>
        <v>0</v>
      </c>
      <c r="F65" s="73">
        <f>F66+F67+F68</f>
        <v>0</v>
      </c>
      <c r="G65" s="44"/>
      <c r="H65" s="44"/>
      <c r="I65" s="73">
        <f>I66+I67+I68</f>
        <v>0</v>
      </c>
      <c r="J65" s="73">
        <f>J66+J67+J68</f>
        <v>0</v>
      </c>
      <c r="L65" s="99"/>
    </row>
    <row r="66" spans="1:12">
      <c r="A66" s="136" t="s">
        <v>145</v>
      </c>
      <c r="B66" s="136"/>
      <c r="C66" s="136"/>
      <c r="D66" s="68" t="s">
        <v>1230</v>
      </c>
      <c r="E66" s="72"/>
      <c r="F66" s="72"/>
      <c r="G66" s="44"/>
      <c r="H66" s="44"/>
      <c r="I66" s="73">
        <f t="shared" ref="I66:I71" si="10">E66</f>
        <v>0</v>
      </c>
      <c r="J66" s="73">
        <f t="shared" ref="J66:J71" si="11">F66</f>
        <v>0</v>
      </c>
      <c r="L66" s="136"/>
    </row>
    <row r="67" spans="1:12">
      <c r="A67" s="136" t="s">
        <v>146</v>
      </c>
      <c r="B67" s="136"/>
      <c r="C67" s="136"/>
      <c r="D67" s="68" t="s">
        <v>1231</v>
      </c>
      <c r="E67" s="72"/>
      <c r="F67" s="72"/>
      <c r="G67" s="44"/>
      <c r="H67" s="44"/>
      <c r="I67" s="73">
        <f t="shared" si="10"/>
        <v>0</v>
      </c>
      <c r="J67" s="73">
        <f t="shared" si="11"/>
        <v>0</v>
      </c>
      <c r="L67" s="136"/>
    </row>
    <row r="68" spans="1:12">
      <c r="A68" s="136" t="s">
        <v>147</v>
      </c>
      <c r="B68" s="136"/>
      <c r="C68" s="136"/>
      <c r="D68" s="21" t="s">
        <v>1232</v>
      </c>
      <c r="E68" s="73">
        <f>E69+E70</f>
        <v>0</v>
      </c>
      <c r="F68" s="73">
        <f>F69+F70</f>
        <v>0</v>
      </c>
      <c r="G68" s="44"/>
      <c r="H68" s="44"/>
      <c r="I68" s="73">
        <f>I69+I70</f>
        <v>0</v>
      </c>
      <c r="J68" s="73">
        <f>J69+J70</f>
        <v>0</v>
      </c>
      <c r="L68" s="136"/>
    </row>
    <row r="69" spans="1:12">
      <c r="A69" s="136" t="s">
        <v>148</v>
      </c>
      <c r="B69" s="136"/>
      <c r="C69" s="136"/>
      <c r="D69" s="68" t="s">
        <v>1233</v>
      </c>
      <c r="E69" s="72"/>
      <c r="F69" s="72"/>
      <c r="G69" s="44"/>
      <c r="H69" s="44"/>
      <c r="I69" s="73">
        <f t="shared" si="10"/>
        <v>0</v>
      </c>
      <c r="J69" s="73">
        <f t="shared" si="11"/>
        <v>0</v>
      </c>
      <c r="L69" s="136"/>
    </row>
    <row r="70" spans="1:12">
      <c r="A70" s="136" t="s">
        <v>149</v>
      </c>
      <c r="B70" s="136"/>
      <c r="C70" s="136"/>
      <c r="D70" s="68" t="s">
        <v>1234</v>
      </c>
      <c r="E70" s="72"/>
      <c r="F70" s="72"/>
      <c r="G70" s="44"/>
      <c r="H70" s="44"/>
      <c r="I70" s="73">
        <f t="shared" si="10"/>
        <v>0</v>
      </c>
      <c r="J70" s="73">
        <f t="shared" si="11"/>
        <v>0</v>
      </c>
      <c r="L70" s="136"/>
    </row>
    <row r="71" spans="1:12">
      <c r="A71" s="136" t="s">
        <v>150</v>
      </c>
      <c r="B71" s="136"/>
      <c r="C71" s="136"/>
      <c r="D71" s="21" t="s">
        <v>1235</v>
      </c>
      <c r="E71" s="72"/>
      <c r="F71" s="72"/>
      <c r="G71" s="44"/>
      <c r="H71" s="44"/>
      <c r="I71" s="73">
        <f t="shared" si="10"/>
        <v>0</v>
      </c>
      <c r="J71" s="73">
        <f t="shared" si="11"/>
        <v>0</v>
      </c>
      <c r="L71" s="136"/>
    </row>
    <row r="72" spans="1:12">
      <c r="A72" s="136" t="s">
        <v>151</v>
      </c>
      <c r="B72" s="136"/>
      <c r="C72" s="136"/>
      <c r="D72" s="21" t="s">
        <v>1357</v>
      </c>
      <c r="E72" s="73">
        <f t="shared" ref="E72:J72" si="12">E64-E35-E43-E71</f>
        <v>0</v>
      </c>
      <c r="F72" s="73">
        <f t="shared" si="12"/>
        <v>0</v>
      </c>
      <c r="G72" s="73">
        <f t="shared" si="12"/>
        <v>0</v>
      </c>
      <c r="H72" s="73">
        <f t="shared" si="12"/>
        <v>0</v>
      </c>
      <c r="I72" s="73">
        <f t="shared" si="12"/>
        <v>0</v>
      </c>
      <c r="J72" s="73">
        <f t="shared" si="12"/>
        <v>0</v>
      </c>
      <c r="L72" s="136"/>
    </row>
    <row r="73" spans="1:12">
      <c r="A73" s="136"/>
      <c r="B73" s="136"/>
      <c r="C73" s="136"/>
      <c r="D73" s="164" t="s">
        <v>715</v>
      </c>
      <c r="E73" s="165"/>
      <c r="F73" s="165"/>
      <c r="G73" s="165"/>
      <c r="H73" s="165"/>
      <c r="I73" s="165"/>
      <c r="J73" s="166"/>
      <c r="L73" s="136"/>
    </row>
    <row r="74" spans="1:12">
      <c r="A74" s="136" t="s">
        <v>1037</v>
      </c>
      <c r="B74" s="136"/>
      <c r="C74" s="136"/>
      <c r="D74" s="21" t="s">
        <v>716</v>
      </c>
      <c r="E74" s="72"/>
      <c r="F74" s="72"/>
      <c r="G74" s="44"/>
      <c r="H74" s="44"/>
      <c r="I74" s="73">
        <f>E74</f>
        <v>0</v>
      </c>
      <c r="J74" s="73">
        <f>F74</f>
        <v>0</v>
      </c>
      <c r="L74" s="136"/>
    </row>
    <row r="75" spans="1:12">
      <c r="A75" s="136"/>
      <c r="B75" s="136"/>
      <c r="C75" s="136" t="s">
        <v>197</v>
      </c>
      <c r="L75" s="136"/>
    </row>
    <row r="76" spans="1:12">
      <c r="A76" s="136"/>
      <c r="B76" s="136"/>
      <c r="C76" s="136" t="s">
        <v>200</v>
      </c>
      <c r="D76" s="136"/>
      <c r="E76" s="136"/>
      <c r="F76" s="136"/>
      <c r="G76" s="136"/>
      <c r="H76" s="136"/>
      <c r="I76" s="136"/>
      <c r="J76" s="136"/>
      <c r="K76" s="136"/>
      <c r="L76" s="136" t="s">
        <v>201</v>
      </c>
    </row>
  </sheetData>
  <mergeCells count="8">
    <mergeCell ref="D73:J73"/>
    <mergeCell ref="D1:H1"/>
    <mergeCell ref="D14:D15"/>
    <mergeCell ref="E14:F14"/>
    <mergeCell ref="G14:H14"/>
    <mergeCell ref="I14:J14"/>
    <mergeCell ref="D63:J63"/>
    <mergeCell ref="D13:J13"/>
  </mergeCells>
  <phoneticPr fontId="5" type="noConversion"/>
  <dataValidations count="1">
    <dataValidation type="decimal" allowBlank="1" showInputMessage="1" showErrorMessage="1" errorTitle="Input Error" error="Please enter a numeric value between 0 and 99999999999999999" sqref="E74:J74 E64:J72 E53:J53 E17:J43 E44:F44 I44:J49 I51:J52" xr:uid="{00000000-0002-0000-0800-000000000000}">
      <formula1>0</formula1>
      <formula2>99999999999999900</formula2>
    </dataValidation>
  </dataValidations>
  <hyperlinks>
    <hyperlink ref="E8" location="Navigation!A1" display="Back To Navigation Page" xr:uid="{00000000-0004-0000-0800-000000000000}"/>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85036A33-BE4B-4B53-AD81-6B2AF26025A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105</vt:i4>
      </vt:variant>
    </vt:vector>
  </HeadingPairs>
  <TitlesOfParts>
    <vt:vector size="127" baseType="lpstr">
      <vt:lpstr>Navigation</vt:lpstr>
      <vt:lpstr>General Information</vt:lpstr>
      <vt:lpstr>Sec1Part-A</vt:lpstr>
      <vt:lpstr>Sec1Part-A (D)</vt:lpstr>
      <vt:lpstr>Sec1Part-B</vt:lpstr>
      <vt:lpstr>Sec1Part-B (D)</vt:lpstr>
      <vt:lpstr>Sec1Part-C</vt:lpstr>
      <vt:lpstr>Sec1Part-C (D)</vt:lpstr>
      <vt:lpstr>Sec1Part-D</vt:lpstr>
      <vt:lpstr>Sec1Part-D (D)</vt:lpstr>
      <vt:lpstr>Sec2Part-A</vt:lpstr>
      <vt:lpstr>Sec2Part-A (D)</vt:lpstr>
      <vt:lpstr>Sec2Part-B And C</vt:lpstr>
      <vt:lpstr>Sec2Part-B And C (D)</vt:lpstr>
      <vt:lpstr>Sec2Part-D1E1F1</vt:lpstr>
      <vt:lpstr>Sec2Part-D2E2F2</vt:lpstr>
      <vt:lpstr>Sec2Part-G1AndG2</vt:lpstr>
      <vt:lpstr>Sec2Part-G1AndG2 (D)</vt:lpstr>
      <vt:lpstr>Sec3</vt:lpstr>
      <vt:lpstr>Annex1and2</vt:lpstr>
      <vt:lpstr>Annex3</vt:lpstr>
      <vt:lpstr>Signatory</vt:lpstr>
      <vt:lpstr>datasheet_1_13</vt:lpstr>
      <vt:lpstr>datasheet_1_25</vt:lpstr>
      <vt:lpstr>datasheet_1_26</vt:lpstr>
      <vt:lpstr>datasheet_1_38</vt:lpstr>
      <vt:lpstr>datasheet_1_40</vt:lpstr>
      <vt:lpstr>datasheet_1_42</vt:lpstr>
      <vt:lpstr>Signatory!fn_D14_0_14102015</vt:lpstr>
      <vt:lpstr>Signatory!fn_D15_1_14102015</vt:lpstr>
      <vt:lpstr>Signatory!fn_D16_2_14102015</vt:lpstr>
      <vt:lpstr>Signatory!fn_D17_3_14102015</vt:lpstr>
      <vt:lpstr>Signatory!fn_D18_4_14102015</vt:lpstr>
      <vt:lpstr>Signatory!fn_D19_5_14102015</vt:lpstr>
      <vt:lpstr>Signatory!fn_D20_6_14102015</vt:lpstr>
      <vt:lpstr>'Sec2Part-D1E1F1'!fn_E100_17_02122014</vt:lpstr>
      <vt:lpstr>'Sec2Part-D1E1F1'!fn_E104_25_02122014</vt:lpstr>
      <vt:lpstr>'Sec2Part-D1E1F1'!fn_E105_29_02122014</vt:lpstr>
      <vt:lpstr>'Sec2Part-D1E1F1'!fn_E106_33_02122014</vt:lpstr>
      <vt:lpstr>'Sec2Part-D1E1F1'!fn_E107_37_02122014</vt:lpstr>
      <vt:lpstr>'Sec2Part-D2E2F2'!fn_E134_0_20112014</vt:lpstr>
      <vt:lpstr>'Sec2Part-D2E2F2'!fn_E135_2_20112014</vt:lpstr>
      <vt:lpstr>'Sec2Part-D2E2F2'!fn_E136_4_20112014</vt:lpstr>
      <vt:lpstr>'Sec2Part-D2E2F2'!fn_E137_12_20112014</vt:lpstr>
      <vt:lpstr>'Sec2Part-D2E2F2'!fn_E138_14_20112014</vt:lpstr>
      <vt:lpstr>'Sec2Part-D2E2F2'!fn_E139_16_20112014</vt:lpstr>
      <vt:lpstr>'Sec2Part-D2E2F2'!fn_E159_24_20112014</vt:lpstr>
      <vt:lpstr>'Sec2Part-D2E2F2'!fn_E160_28_20112014</vt:lpstr>
      <vt:lpstr>'Sec2Part-D2E2F2'!fn_E161_33_20112014</vt:lpstr>
      <vt:lpstr>'Sec2Part-D2E2F2'!fn_E162_37_20112014</vt:lpstr>
      <vt:lpstr>'General Information'!fn_E19_0_04022015</vt:lpstr>
      <vt:lpstr>'Sec2Part-D1E1F1'!fn_E95_0_02122014</vt:lpstr>
      <vt:lpstr>'Sec2Part-D1E1F1'!fn_E96_2_02122014</vt:lpstr>
      <vt:lpstr>'Sec2Part-D1E1F1'!fn_E97_4_02122014</vt:lpstr>
      <vt:lpstr>'Sec2Part-D1E1F1'!fn_E98_12_02122014</vt:lpstr>
      <vt:lpstr>'Sec2Part-D1E1F1'!fn_E99_14_02122014</vt:lpstr>
      <vt:lpstr>'Sec2Part-D1E1F1'!fn_E99_15_02122014</vt:lpstr>
      <vt:lpstr>'Sec2Part-D1E1F1'!fn_F100_18_02122014</vt:lpstr>
      <vt:lpstr>'Sec2Part-D1E1F1'!fn_F104_26_02122014</vt:lpstr>
      <vt:lpstr>'Sec2Part-D1E1F1'!fn_F105_30_02122014</vt:lpstr>
      <vt:lpstr>'Sec2Part-D1E1F1'!fn_F106_34_02122014</vt:lpstr>
      <vt:lpstr>'Sec2Part-D1E1F1'!fn_F107_38_02122014</vt:lpstr>
      <vt:lpstr>'Sec2Part-D2E2F2'!fn_F134_1_20112014</vt:lpstr>
      <vt:lpstr>'Sec2Part-D2E2F2'!fn_F135_3_20112014</vt:lpstr>
      <vt:lpstr>'Sec2Part-D2E2F2'!fn_F136_5_20112014</vt:lpstr>
      <vt:lpstr>'Sec2Part-D2E2F2'!fn_F137_13_20112014</vt:lpstr>
      <vt:lpstr>'Sec2Part-D2E2F2'!fn_F138_15_20112014</vt:lpstr>
      <vt:lpstr>'Sec2Part-D2E2F2'!fn_F139_17_20112014</vt:lpstr>
      <vt:lpstr>Signatory!fn_F14_7_14102015</vt:lpstr>
      <vt:lpstr>Signatory!fn_F15_8_14102015</vt:lpstr>
      <vt:lpstr>'Sec2Part-D2E2F2'!fn_F159_25_20112014</vt:lpstr>
      <vt:lpstr>Signatory!fn_F16_9_14102015</vt:lpstr>
      <vt:lpstr>'Sec2Part-D2E2F2'!fn_F160_29_20112014</vt:lpstr>
      <vt:lpstr>'Sec2Part-D2E2F2'!fn_F161_34_20112014</vt:lpstr>
      <vt:lpstr>'Sec2Part-D2E2F2'!fn_F162_38_20112014</vt:lpstr>
      <vt:lpstr>Signatory!fn_F17_10_14102015</vt:lpstr>
      <vt:lpstr>Signatory!fn_F18_11_14102015</vt:lpstr>
      <vt:lpstr>Signatory!fn_F19_12_14102015</vt:lpstr>
      <vt:lpstr>Signatory!fn_F20_13_14102015</vt:lpstr>
      <vt:lpstr>'Sec2Part-D1E1F1'!fn_F95_1_02122014</vt:lpstr>
      <vt:lpstr>'Sec2Part-D1E1F1'!fn_F96_3_02122014</vt:lpstr>
      <vt:lpstr>'Sec2Part-D1E1F1'!fn_F97_5_02122014</vt:lpstr>
      <vt:lpstr>'Sec2Part-D1E1F1'!fn_F98_13_02122014</vt:lpstr>
      <vt:lpstr>'Sec2Part-D1E1F1'!fn_F99_16_02122014</vt:lpstr>
      <vt:lpstr>'Sec2Part-D1E1F1'!fn_G100_23_02122014</vt:lpstr>
      <vt:lpstr>'Sec2Part-D1E1F1'!fn_G104_27_02122014</vt:lpstr>
      <vt:lpstr>'Sec2Part-D1E1F1'!fn_G105_31_02122014</vt:lpstr>
      <vt:lpstr>'Sec2Part-D1E1F1'!fn_G106_35_02122014</vt:lpstr>
      <vt:lpstr>'Sec2Part-D1E1F1'!fn_G107_39_02122014</vt:lpstr>
      <vt:lpstr>'Sec2Part-D2E2F2'!fn_G134_6_20112014</vt:lpstr>
      <vt:lpstr>'Sec2Part-D2E2F2'!fn_G135_8_20112014</vt:lpstr>
      <vt:lpstr>'Sec2Part-D2E2F2'!fn_G136_10_20112014</vt:lpstr>
      <vt:lpstr>'Sec2Part-D2E2F2'!fn_G137_18_20112014</vt:lpstr>
      <vt:lpstr>'Sec2Part-D2E2F2'!fn_G138_20_20112014</vt:lpstr>
      <vt:lpstr>'Sec2Part-D2E2F2'!fn_G139_22_20112014</vt:lpstr>
      <vt:lpstr>'Sec2Part-D2E2F2'!fn_G159_26_20112014</vt:lpstr>
      <vt:lpstr>'Sec2Part-D2E2F2'!fn_G160_30_20112014</vt:lpstr>
      <vt:lpstr>'Sec2Part-D2E2F2'!fn_G160_31_20112014</vt:lpstr>
      <vt:lpstr>'Sec2Part-D2E2F2'!fn_G161_35_20112014</vt:lpstr>
      <vt:lpstr>'Sec2Part-D2E2F2'!fn_G162_39_20112014</vt:lpstr>
      <vt:lpstr>'Sec2Part-D1E1F1'!fn_G95_6_02122014</vt:lpstr>
      <vt:lpstr>'Sec2Part-D1E1F1'!fn_G96_8_02122014</vt:lpstr>
      <vt:lpstr>'Sec2Part-D1E1F1'!fn_G97_10_02122014</vt:lpstr>
      <vt:lpstr>'Sec2Part-D1E1F1'!fn_G98_19_02122014</vt:lpstr>
      <vt:lpstr>'Sec2Part-D1E1F1'!fn_G99_21_02122014</vt:lpstr>
      <vt:lpstr>'Sec2Part-D1E1F1'!fn_H100_24_02122014</vt:lpstr>
      <vt:lpstr>'Sec2Part-D1E1F1'!fn_H104_28_02122014</vt:lpstr>
      <vt:lpstr>'Sec2Part-D1E1F1'!fn_H105_32_02122014</vt:lpstr>
      <vt:lpstr>'Sec2Part-D1E1F1'!fn_H106_36_02122014</vt:lpstr>
      <vt:lpstr>'Sec2Part-D1E1F1'!fn_H107_40_02122014</vt:lpstr>
      <vt:lpstr>'Sec2Part-D2E2F2'!fn_H134_7_20112014</vt:lpstr>
      <vt:lpstr>'Sec2Part-D2E2F2'!fn_H135_9_20112014</vt:lpstr>
      <vt:lpstr>'Sec2Part-D2E2F2'!fn_H136_11_20112014</vt:lpstr>
      <vt:lpstr>'Sec2Part-D2E2F2'!fn_H137_19_20112014</vt:lpstr>
      <vt:lpstr>'Sec2Part-D2E2F2'!fn_H138_21_20112014</vt:lpstr>
      <vt:lpstr>'Sec2Part-D2E2F2'!fn_H139_23_20112014</vt:lpstr>
      <vt:lpstr>'Sec2Part-D2E2F2'!fn_H159_27_20112014</vt:lpstr>
      <vt:lpstr>'Sec2Part-D2E2F2'!fn_H160_32_20112014</vt:lpstr>
      <vt:lpstr>'Sec2Part-D2E2F2'!fn_H161_36_20112014</vt:lpstr>
      <vt:lpstr>'Sec2Part-D2E2F2'!fn_H162_40_20112014</vt:lpstr>
      <vt:lpstr>'Sec2Part-D1E1F1'!fn_H95_7_02122014</vt:lpstr>
      <vt:lpstr>'Sec2Part-D1E1F1'!fn_H96_9_02122014</vt:lpstr>
      <vt:lpstr>'Sec2Part-D1E1F1'!fn_H97_11_02122014</vt:lpstr>
      <vt:lpstr>'Sec2Part-D1E1F1'!fn_H98_20_02122014</vt:lpstr>
      <vt:lpstr>'Sec2Part-D1E1F1'!fn_H99_22_02122014</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gkamdi</dc:creator>
  <cp:lastModifiedBy>Avinash Mahadev Jolapure</cp:lastModifiedBy>
  <cp:lastPrinted>2015-09-01T10:30:11Z</cp:lastPrinted>
  <dcterms:created xsi:type="dcterms:W3CDTF">2010-12-09T08:47:06Z</dcterms:created>
  <dcterms:modified xsi:type="dcterms:W3CDTF">2023-03-15T07:29:30Z</dcterms:modified>
</cp:coreProperties>
</file>