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bookViews>
    <workbookView xWindow="-3495" yWindow="3825" windowWidth="15600" windowHeight="3060" tabRatio="927" firstSheet="6" activeTab="6"/>
  </bookViews>
  <sheets>
    <sheet name="MainSheet" sheetId="1" state="veryHidden" r:id="rId1"/>
    <sheet name="StartUp" sheetId="2" state="hidden" r:id="rId2"/>
    <sheet name="Data" sheetId="3" state="veryHidden" r:id="rId3"/>
    <sheet name="+FootnoteTexts" sheetId="36" state="veryHidden" r:id="rId4"/>
    <sheet name="+Elements" sheetId="37" state="veryHidden" r:id="rId5"/>
    <sheet name="StartUpDataSheet " sheetId="51" state="hidden" r:id="rId6"/>
    <sheet name="Navigation" sheetId="52" r:id="rId7"/>
    <sheet name="General Information" sheetId="41" r:id="rId8"/>
    <sheet name="Section - 1" sheetId="46" r:id="rId9"/>
    <sheet name="Section - 2" sheetId="54" r:id="rId10"/>
    <sheet name="+Lineitems" sheetId="39" state="veryHidden" r:id="rId11"/>
    <sheet name="Authorised Signatory" sheetId="56" r:id="rId12"/>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ScaleList" localSheetId="11">StartUp!$L$1:$L$5</definedName>
    <definedName name="ScaleList">StartUp!$L$1:$L$5</definedName>
    <definedName name="UnitList" localSheetId="11">StartUp!$K$1:$K$171</definedName>
    <definedName name="UnitList">StartUp!$K$1:$K$171</definedName>
  </definedNames>
  <calcPr calcId="162913"/>
</workbook>
</file>

<file path=xl/calcChain.xml><?xml version="1.0" encoding="utf-8"?>
<calcChain xmlns="http://schemas.openxmlformats.org/spreadsheetml/2006/main">
  <c r="G72" i="46" l="1"/>
  <c r="F72" i="46"/>
  <c r="H52" i="46"/>
  <c r="F52" i="46"/>
  <c r="J51" i="46"/>
  <c r="I51" i="46"/>
  <c r="H51" i="46"/>
  <c r="F50" i="46"/>
  <c r="H35" i="46"/>
  <c r="H50" i="46" s="1"/>
  <c r="G35" i="46"/>
  <c r="G50" i="46" s="1"/>
  <c r="G52" i="46" s="1"/>
  <c r="J26" i="46"/>
  <c r="I26" i="46"/>
  <c r="H26" i="46"/>
  <c r="D24" i="41"/>
  <c r="E23" i="41"/>
  <c r="E20" i="41"/>
  <c r="E15" i="41"/>
  <c r="E14" i="41"/>
  <c r="E12" i="41"/>
  <c r="E11" i="41"/>
  <c r="E10" i="41"/>
  <c r="E9" i="41"/>
  <c r="D8" i="51"/>
  <c r="D12" i="2"/>
  <c r="D9" i="2"/>
  <c r="D8" i="2"/>
  <c r="J52" i="46" l="1"/>
  <c r="I52" i="46"/>
  <c r="I35" i="46"/>
  <c r="I50" i="46" s="1"/>
  <c r="J35" i="46"/>
  <c r="J50" i="46" s="1"/>
</calcChain>
</file>

<file path=xl/comments1.xml><?xml version="1.0" encoding="utf-8"?>
<comments xmlns="http://schemas.openxmlformats.org/spreadsheetml/2006/main">
  <authors>
    <author>arun patel</author>
  </authors>
  <commentList>
    <comment ref="E16" authorId="0" shapeId="0">
      <text>
        <r>
          <rPr>
            <b/>
            <sz val="9"/>
            <color indexed="81"/>
            <rFont val="Tahoma"/>
            <family val="2"/>
          </rPr>
          <t xml:space="preserve">[Date Format: dd/MM/yyyy]Please double click to show the popup
</t>
        </r>
      </text>
    </comment>
  </commentList>
</comments>
</file>

<file path=xl/comments2.xml><?xml version="1.0" encoding="utf-8"?>
<comments xmlns="http://schemas.openxmlformats.org/spreadsheetml/2006/main">
  <authors>
    <author>ntripathi</author>
  </authors>
  <commentList>
    <comment ref="F12" authorId="0" shapeId="0">
      <text>
        <r>
          <rPr>
            <b/>
            <sz val="9"/>
            <color indexed="81"/>
            <rFont val="Tahoma"/>
            <family val="2"/>
          </rPr>
          <t xml:space="preserve">[Unit: SHARES]
[Scale: Actuals]
</t>
        </r>
      </text>
    </comment>
    <comment ref="F13" authorId="0" shapeId="0">
      <text>
        <r>
          <rPr>
            <b/>
            <sz val="9"/>
            <color indexed="81"/>
            <rFont val="Tahoma"/>
            <family val="2"/>
          </rPr>
          <t xml:space="preserve">[Unit: PER SHARE]
[Scale: Actuals]
</t>
        </r>
      </text>
    </comment>
    <comment ref="F14" authorId="0" shapeId="0">
      <text>
        <r>
          <rPr>
            <b/>
            <sz val="9"/>
            <color indexed="81"/>
            <rFont val="Tahoma"/>
            <family val="2"/>
          </rPr>
          <t xml:space="preserve">[Unit: PER SHARE]
[Scale: Actuals]
</t>
        </r>
      </text>
    </comment>
    <comment ref="G26" authorId="0" shapeId="0">
      <text>
        <r>
          <rPr>
            <b/>
            <sz val="9"/>
            <color indexed="81"/>
            <rFont val="Tahoma"/>
            <family val="2"/>
          </rPr>
          <t xml:space="preserve">[Unit: SHARES]
[Scale: Actuals]
</t>
        </r>
      </text>
    </comment>
    <comment ref="H26" authorId="0" shapeId="0">
      <text>
        <r>
          <rPr>
            <b/>
            <sz val="9"/>
            <color indexed="81"/>
            <rFont val="Tahoma"/>
            <family val="2"/>
          </rPr>
          <t xml:space="preserve">[Unit: PURE]
[Scale: Actuals]
</t>
        </r>
      </text>
    </comment>
    <comment ref="G35" authorId="0" shapeId="0">
      <text>
        <r>
          <rPr>
            <b/>
            <sz val="9"/>
            <color indexed="81"/>
            <rFont val="Tahoma"/>
            <family val="2"/>
          </rPr>
          <t xml:space="preserve">[Unit: SHARES]
[Scale: Actuals]
</t>
        </r>
      </text>
    </comment>
    <comment ref="H35" authorId="0" shapeId="0">
      <text>
        <r>
          <rPr>
            <b/>
            <sz val="9"/>
            <color indexed="81"/>
            <rFont val="Tahoma"/>
            <family val="2"/>
          </rPr>
          <t xml:space="preserve">[Unit: PURE]
[Scale: Actuals]
</t>
        </r>
      </text>
    </comment>
    <comment ref="F50" authorId="0" shapeId="0">
      <text>
        <r>
          <rPr>
            <b/>
            <sz val="9"/>
            <color indexed="81"/>
            <rFont val="Tahoma"/>
            <family val="2"/>
          </rPr>
          <t xml:space="preserve">[Unit: PURE]
[Scale: Actuals]
</t>
        </r>
      </text>
    </comment>
    <comment ref="G50" authorId="0" shapeId="0">
      <text>
        <r>
          <rPr>
            <b/>
            <sz val="9"/>
            <color indexed="81"/>
            <rFont val="Tahoma"/>
            <family val="2"/>
          </rPr>
          <t xml:space="preserve">[Unit: SHARES]
[Scale: Actuals]
</t>
        </r>
      </text>
    </comment>
    <comment ref="H50" authorId="0" shapeId="0">
      <text>
        <r>
          <rPr>
            <b/>
            <sz val="9"/>
            <color indexed="81"/>
            <rFont val="Tahoma"/>
            <family val="2"/>
          </rPr>
          <t xml:space="preserve">[Unit: PURE]
[Scale: Actuals]
</t>
        </r>
      </text>
    </comment>
    <comment ref="F51" authorId="0" shapeId="0">
      <text>
        <r>
          <rPr>
            <b/>
            <sz val="9"/>
            <color indexed="81"/>
            <rFont val="Tahoma"/>
            <family val="2"/>
          </rPr>
          <t xml:space="preserve">[Unit: PURE]
[Scale: Actuals]
</t>
        </r>
      </text>
    </comment>
    <comment ref="G51" authorId="0" shapeId="0">
      <text>
        <r>
          <rPr>
            <b/>
            <sz val="9"/>
            <color indexed="81"/>
            <rFont val="Tahoma"/>
            <family val="2"/>
          </rPr>
          <t xml:space="preserve">[Unit: SHARES]
[Scale: Actuals]
</t>
        </r>
      </text>
    </comment>
    <comment ref="H51" authorId="0" shapeId="0">
      <text>
        <r>
          <rPr>
            <b/>
            <sz val="9"/>
            <color indexed="81"/>
            <rFont val="Tahoma"/>
            <family val="2"/>
          </rPr>
          <t xml:space="preserve">[Unit: PURE]
[Scale: Actuals]
</t>
        </r>
      </text>
    </comment>
    <comment ref="F52" authorId="0" shapeId="0">
      <text>
        <r>
          <rPr>
            <b/>
            <sz val="9"/>
            <color indexed="81"/>
            <rFont val="Tahoma"/>
            <family val="2"/>
          </rPr>
          <t xml:space="preserve">[Unit: PURE]
[Scale: Actuals]
</t>
        </r>
      </text>
    </comment>
    <comment ref="G52" authorId="0" shapeId="0">
      <text>
        <r>
          <rPr>
            <b/>
            <sz val="9"/>
            <color indexed="81"/>
            <rFont val="Tahoma"/>
            <family val="2"/>
          </rPr>
          <t xml:space="preserve">[Unit: SHARES]
[Scale: Actuals]
</t>
        </r>
      </text>
    </comment>
    <comment ref="H52" authorId="0" shapeId="0">
      <text>
        <r>
          <rPr>
            <b/>
            <sz val="9"/>
            <color indexed="81"/>
            <rFont val="Tahoma"/>
            <family val="2"/>
          </rPr>
          <t xml:space="preserve">[Unit: PURE]
[Scale: Actuals]
</t>
        </r>
      </text>
    </comment>
    <comment ref="F68" authorId="0" shapeId="0">
      <text>
        <r>
          <rPr>
            <b/>
            <sz val="9"/>
            <color indexed="81"/>
            <rFont val="Tahoma"/>
            <family val="2"/>
          </rPr>
          <t xml:space="preserve">[Unit: PURE]
[Scale: Actuals]
</t>
        </r>
      </text>
    </comment>
    <comment ref="G68" authorId="0" shapeId="0">
      <text>
        <r>
          <rPr>
            <b/>
            <sz val="9"/>
            <color indexed="81"/>
            <rFont val="Tahoma"/>
            <family val="2"/>
          </rPr>
          <t xml:space="preserve">[Unit: PURE]
[Scale: Actuals]
</t>
        </r>
      </text>
    </comment>
    <comment ref="F69" authorId="0" shapeId="0">
      <text>
        <r>
          <rPr>
            <b/>
            <sz val="9"/>
            <color indexed="81"/>
            <rFont val="Tahoma"/>
            <family val="2"/>
          </rPr>
          <t xml:space="preserve">[Unit: PURE]
[Scale: Actuals]
</t>
        </r>
      </text>
    </comment>
    <comment ref="G69" authorId="0" shapeId="0">
      <text>
        <r>
          <rPr>
            <b/>
            <sz val="9"/>
            <color indexed="81"/>
            <rFont val="Tahoma"/>
            <family val="2"/>
          </rPr>
          <t xml:space="preserve">[Unit: PURE]
[Scale: Actuals]
</t>
        </r>
      </text>
    </comment>
    <comment ref="F70" authorId="0" shapeId="0">
      <text>
        <r>
          <rPr>
            <b/>
            <sz val="9"/>
            <color indexed="81"/>
            <rFont val="Tahoma"/>
            <family val="2"/>
          </rPr>
          <t xml:space="preserve">[Unit: PURE]
[Scale: Actuals]
</t>
        </r>
      </text>
    </comment>
    <comment ref="G70" authorId="0" shapeId="0">
      <text>
        <r>
          <rPr>
            <b/>
            <sz val="9"/>
            <color indexed="81"/>
            <rFont val="Tahoma"/>
            <family val="2"/>
          </rPr>
          <t xml:space="preserve">[Unit: PURE]
[Scale: Actuals]
</t>
        </r>
      </text>
    </comment>
    <comment ref="F71" authorId="0" shapeId="0">
      <text>
        <r>
          <rPr>
            <b/>
            <sz val="9"/>
            <color indexed="81"/>
            <rFont val="Tahoma"/>
            <family val="2"/>
          </rPr>
          <t xml:space="preserve">[Unit: PURE]
[Scale: Actuals]
</t>
        </r>
      </text>
    </comment>
    <comment ref="G71" authorId="0" shapeId="0">
      <text>
        <r>
          <rPr>
            <b/>
            <sz val="9"/>
            <color indexed="81"/>
            <rFont val="Tahoma"/>
            <family val="2"/>
          </rPr>
          <t xml:space="preserve">[Unit: PURE]
[Scale: Actuals]
</t>
        </r>
      </text>
    </comment>
    <comment ref="F72" authorId="0" shapeId="0">
      <text>
        <r>
          <rPr>
            <b/>
            <sz val="9"/>
            <color indexed="81"/>
            <rFont val="Tahoma"/>
            <family val="2"/>
          </rPr>
          <t xml:space="preserve">[Unit: PURE]
[Scale: Actuals]
</t>
        </r>
      </text>
    </comment>
    <comment ref="G72" authorId="0" shapeId="0">
      <text>
        <r>
          <rPr>
            <b/>
            <sz val="9"/>
            <color indexed="81"/>
            <rFont val="Tahoma"/>
            <family val="2"/>
          </rPr>
          <t xml:space="preserve">[Unit: PURE]
[Scale: Actuals]
</t>
        </r>
      </text>
    </comment>
    <comment ref="F83" authorId="0" shapeId="0">
      <text>
        <r>
          <rPr>
            <b/>
            <sz val="9"/>
            <color indexed="81"/>
            <rFont val="Tahoma"/>
            <family val="2"/>
          </rPr>
          <t xml:space="preserve">[Unit: SHARES]
[Scale: Actuals]
</t>
        </r>
      </text>
    </comment>
    <comment ref="G83" authorId="0" shapeId="0">
      <text>
        <r>
          <rPr>
            <b/>
            <sz val="9"/>
            <color indexed="81"/>
            <rFont val="Tahoma"/>
            <family val="2"/>
          </rPr>
          <t xml:space="preserve">[Unit: PURE]
[Scale: Actuals]
</t>
        </r>
      </text>
    </comment>
  </commentList>
</comments>
</file>

<file path=xl/comments3.xml><?xml version="1.0" encoding="utf-8"?>
<comments xmlns="http://schemas.openxmlformats.org/spreadsheetml/2006/main">
  <authors>
    <author>myiris</author>
    <author>ntripathi</author>
  </authors>
  <commentList>
    <comment ref="H14" authorId="0" shapeId="0">
      <text>
        <r>
          <rPr>
            <b/>
            <sz val="9"/>
            <color indexed="81"/>
            <rFont val="Tahoma"/>
            <family val="2"/>
          </rPr>
          <t xml:space="preserve">[Date Format: dd/MM/yyyy]Please double click to show the popup
</t>
        </r>
      </text>
    </comment>
    <comment ref="H32" authorId="0" shapeId="0">
      <text>
        <r>
          <rPr>
            <b/>
            <sz val="9"/>
            <color indexed="81"/>
            <rFont val="Tahoma"/>
            <family val="2"/>
          </rPr>
          <t xml:space="preserve">[Date Format: dd/MM/yyyy]Please double click to show the popup
</t>
        </r>
      </text>
    </comment>
    <comment ref="H51" authorId="0" shapeId="0">
      <text>
        <r>
          <rPr>
            <b/>
            <sz val="9"/>
            <color indexed="81"/>
            <rFont val="Tahoma"/>
            <family val="2"/>
          </rPr>
          <t xml:space="preserve">[Date Format: dd/MM/yyyy]Please double click to show the popup
</t>
        </r>
      </text>
    </comment>
    <comment ref="I51" authorId="0" shapeId="0">
      <text>
        <r>
          <rPr>
            <b/>
            <sz val="9"/>
            <color indexed="81"/>
            <rFont val="Tahoma"/>
            <family val="2"/>
          </rPr>
          <t xml:space="preserve">[Date Format: dd/MM/yyyy]Please double click to show the popup
</t>
        </r>
      </text>
    </comment>
    <comment ref="K51" authorId="1" shapeId="0">
      <text>
        <r>
          <rPr>
            <b/>
            <sz val="9"/>
            <color indexed="81"/>
            <rFont val="Tahoma"/>
            <family val="2"/>
          </rPr>
          <t xml:space="preserve">[Unit: PURE]
[Scale: Actuals]
</t>
        </r>
      </text>
    </comment>
    <comment ref="M51" authorId="1" shapeId="0">
      <text>
        <r>
          <rPr>
            <b/>
            <sz val="9"/>
            <color indexed="81"/>
            <rFont val="Tahoma"/>
            <family val="2"/>
          </rPr>
          <t xml:space="preserve">[Unit: PURE]
[Scale: Actuals]
</t>
        </r>
      </text>
    </comment>
    <comment ref="H52" authorId="0" shapeId="0">
      <text>
        <r>
          <rPr>
            <b/>
            <sz val="9"/>
            <color indexed="81"/>
            <rFont val="Tahoma"/>
            <family val="2"/>
          </rPr>
          <t xml:space="preserve">[Date Format: dd/MM/yyyy]Please double click to show the popup
</t>
        </r>
      </text>
    </comment>
    <comment ref="I52" authorId="0" shapeId="0">
      <text>
        <r>
          <rPr>
            <b/>
            <sz val="9"/>
            <color indexed="81"/>
            <rFont val="Tahoma"/>
            <family val="2"/>
          </rPr>
          <t xml:space="preserve">[Date Format: dd/MM/yyyy]Please double click to show the popup
</t>
        </r>
      </text>
    </comment>
    <comment ref="K52" authorId="1" shapeId="0">
      <text>
        <r>
          <rPr>
            <b/>
            <sz val="9"/>
            <color indexed="81"/>
            <rFont val="Tahoma"/>
            <family val="2"/>
          </rPr>
          <t xml:space="preserve">[Unit: PURE]
[Scale: Actuals]
</t>
        </r>
      </text>
    </comment>
    <comment ref="M52" authorId="1" shapeId="0">
      <text>
        <r>
          <rPr>
            <b/>
            <sz val="9"/>
            <color indexed="81"/>
            <rFont val="Tahoma"/>
            <family val="2"/>
          </rPr>
          <t xml:space="preserve">[Unit: PURE]
[Scale: Actuals]
</t>
        </r>
      </text>
    </comment>
    <comment ref="H53" authorId="0" shapeId="0">
      <text>
        <r>
          <rPr>
            <b/>
            <sz val="9"/>
            <color indexed="81"/>
            <rFont val="Tahoma"/>
            <family val="2"/>
          </rPr>
          <t xml:space="preserve">[Date Format: dd/MM/yyyy]Please double click to show the popup
</t>
        </r>
      </text>
    </comment>
    <comment ref="I53" authorId="0" shapeId="0">
      <text>
        <r>
          <rPr>
            <b/>
            <sz val="9"/>
            <color indexed="81"/>
            <rFont val="Tahoma"/>
            <family val="2"/>
          </rPr>
          <t xml:space="preserve">[Date Format: dd/MM/yyyy]Please double click to show the popup
</t>
        </r>
      </text>
    </comment>
    <comment ref="K53" authorId="1" shapeId="0">
      <text>
        <r>
          <rPr>
            <b/>
            <sz val="9"/>
            <color indexed="81"/>
            <rFont val="Tahoma"/>
            <family val="2"/>
          </rPr>
          <t xml:space="preserve">[Unit: PURE]
[Scale: Actuals]
</t>
        </r>
      </text>
    </comment>
    <comment ref="M53" authorId="1" shapeId="0">
      <text>
        <r>
          <rPr>
            <b/>
            <sz val="9"/>
            <color indexed="81"/>
            <rFont val="Tahoma"/>
            <family val="2"/>
          </rPr>
          <t xml:space="preserve">[Unit: PURE]
[Scale: Actuals]
</t>
        </r>
      </text>
    </comment>
    <comment ref="H54" authorId="0" shapeId="0">
      <text>
        <r>
          <rPr>
            <b/>
            <sz val="9"/>
            <color indexed="81"/>
            <rFont val="Tahoma"/>
            <family val="2"/>
          </rPr>
          <t xml:space="preserve">[Date Format: dd/MM/yyyy]Please double click to show the popup
</t>
        </r>
      </text>
    </comment>
    <comment ref="I54" authorId="0" shapeId="0">
      <text>
        <r>
          <rPr>
            <b/>
            <sz val="9"/>
            <color indexed="81"/>
            <rFont val="Tahoma"/>
            <family val="2"/>
          </rPr>
          <t xml:space="preserve">[Date Format: dd/MM/yyyy]Please double click to show the popup
</t>
        </r>
      </text>
    </comment>
    <comment ref="K54" authorId="1" shapeId="0">
      <text>
        <r>
          <rPr>
            <b/>
            <sz val="9"/>
            <color indexed="81"/>
            <rFont val="Tahoma"/>
            <family val="2"/>
          </rPr>
          <t xml:space="preserve">[Unit: PURE]
[Scale: Actuals]
</t>
        </r>
      </text>
    </comment>
    <comment ref="M54" authorId="1" shapeId="0">
      <text>
        <r>
          <rPr>
            <b/>
            <sz val="9"/>
            <color indexed="81"/>
            <rFont val="Tahoma"/>
            <family val="2"/>
          </rPr>
          <t xml:space="preserve">[Unit: PURE]
[Scale: Actuals]
</t>
        </r>
      </text>
    </comment>
    <comment ref="H55" authorId="0" shapeId="0">
      <text>
        <r>
          <rPr>
            <b/>
            <sz val="9"/>
            <color indexed="81"/>
            <rFont val="Tahoma"/>
            <family val="2"/>
          </rPr>
          <t xml:space="preserve">[Date Format: dd/MM/yyyy]Please double click to show the popup
</t>
        </r>
      </text>
    </comment>
    <comment ref="I55" authorId="0" shapeId="0">
      <text>
        <r>
          <rPr>
            <b/>
            <sz val="9"/>
            <color indexed="81"/>
            <rFont val="Tahoma"/>
            <family val="2"/>
          </rPr>
          <t xml:space="preserve">[Date Format: dd/MM/yyyy]Please double click to show the popup
</t>
        </r>
      </text>
    </comment>
    <comment ref="K55" authorId="1" shapeId="0">
      <text>
        <r>
          <rPr>
            <b/>
            <sz val="9"/>
            <color indexed="81"/>
            <rFont val="Tahoma"/>
            <family val="2"/>
          </rPr>
          <t xml:space="preserve">[Unit: PURE]
[Scale: Actuals]
</t>
        </r>
      </text>
    </comment>
    <comment ref="M55" authorId="1" shapeId="0">
      <text>
        <r>
          <rPr>
            <b/>
            <sz val="9"/>
            <color indexed="81"/>
            <rFont val="Tahoma"/>
            <family val="2"/>
          </rPr>
          <t xml:space="preserve">[Unit: PURE]
[Scale: Actuals]
</t>
        </r>
      </text>
    </comment>
    <comment ref="H56" authorId="0" shapeId="0">
      <text>
        <r>
          <rPr>
            <b/>
            <sz val="9"/>
            <color indexed="81"/>
            <rFont val="Tahoma"/>
            <family val="2"/>
          </rPr>
          <t xml:space="preserve">[Date Format: dd/MM/yyyy]Please double click to show the popup
</t>
        </r>
      </text>
    </comment>
    <comment ref="I56" authorId="0" shapeId="0">
      <text>
        <r>
          <rPr>
            <b/>
            <sz val="9"/>
            <color indexed="81"/>
            <rFont val="Tahoma"/>
            <family val="2"/>
          </rPr>
          <t xml:space="preserve">[Date Format: dd/MM/yyyy]Please double click to show the popup
</t>
        </r>
      </text>
    </comment>
    <comment ref="K56" authorId="1" shapeId="0">
      <text>
        <r>
          <rPr>
            <b/>
            <sz val="9"/>
            <color indexed="81"/>
            <rFont val="Tahoma"/>
            <family val="2"/>
          </rPr>
          <t xml:space="preserve">[Unit: PURE]
[Scale: Actuals]
</t>
        </r>
      </text>
    </comment>
    <comment ref="M56" authorId="1" shapeId="0">
      <text>
        <r>
          <rPr>
            <b/>
            <sz val="9"/>
            <color indexed="81"/>
            <rFont val="Tahoma"/>
            <family val="2"/>
          </rPr>
          <t xml:space="preserve">[Unit: PURE]
[Scale: Actuals]
</t>
        </r>
      </text>
    </comment>
    <comment ref="H57" authorId="0" shapeId="0">
      <text>
        <r>
          <rPr>
            <b/>
            <sz val="9"/>
            <color indexed="81"/>
            <rFont val="Tahoma"/>
            <family val="2"/>
          </rPr>
          <t xml:space="preserve">[Date Format: dd/MM/yyyy]Please double click to show the popup
</t>
        </r>
      </text>
    </comment>
    <comment ref="I57" authorId="0" shapeId="0">
      <text>
        <r>
          <rPr>
            <b/>
            <sz val="9"/>
            <color indexed="81"/>
            <rFont val="Tahoma"/>
            <family val="2"/>
          </rPr>
          <t xml:space="preserve">[Date Format: dd/MM/yyyy]Please double click to show the popup
</t>
        </r>
      </text>
    </comment>
    <comment ref="K57" authorId="1" shapeId="0">
      <text>
        <r>
          <rPr>
            <b/>
            <sz val="9"/>
            <color indexed="81"/>
            <rFont val="Tahoma"/>
            <family val="2"/>
          </rPr>
          <t xml:space="preserve">[Unit: PURE]
[Scale: Actuals]
</t>
        </r>
      </text>
    </comment>
    <comment ref="M57" authorId="1" shapeId="0">
      <text>
        <r>
          <rPr>
            <b/>
            <sz val="9"/>
            <color indexed="81"/>
            <rFont val="Tahoma"/>
            <family val="2"/>
          </rPr>
          <t xml:space="preserve">[Unit: PURE]
[Scale: Actuals]
</t>
        </r>
      </text>
    </comment>
    <comment ref="H58" authorId="0" shapeId="0">
      <text>
        <r>
          <rPr>
            <b/>
            <sz val="9"/>
            <color indexed="81"/>
            <rFont val="Tahoma"/>
            <family val="2"/>
          </rPr>
          <t xml:space="preserve">[Date Format: dd/MM/yyyy]Please double click to show the popup
</t>
        </r>
      </text>
    </comment>
    <comment ref="I58" authorId="0" shapeId="0">
      <text>
        <r>
          <rPr>
            <b/>
            <sz val="9"/>
            <color indexed="81"/>
            <rFont val="Tahoma"/>
            <family val="2"/>
          </rPr>
          <t xml:space="preserve">[Date Format: dd/MM/yyyy]Please double click to show the popup
</t>
        </r>
      </text>
    </comment>
    <comment ref="K58" authorId="1" shapeId="0">
      <text>
        <r>
          <rPr>
            <b/>
            <sz val="9"/>
            <color indexed="81"/>
            <rFont val="Tahoma"/>
            <family val="2"/>
          </rPr>
          <t xml:space="preserve">[Unit: PURE]
[Scale: Actuals]
</t>
        </r>
      </text>
    </comment>
    <comment ref="M58" authorId="1" shapeId="0">
      <text>
        <r>
          <rPr>
            <b/>
            <sz val="9"/>
            <color indexed="81"/>
            <rFont val="Tahoma"/>
            <family val="2"/>
          </rPr>
          <t xml:space="preserve">[Unit: PURE]
[Scale: Actuals]
</t>
        </r>
      </text>
    </comment>
    <comment ref="H59" authorId="0" shapeId="0">
      <text>
        <r>
          <rPr>
            <b/>
            <sz val="9"/>
            <color indexed="81"/>
            <rFont val="Tahoma"/>
            <family val="2"/>
          </rPr>
          <t xml:space="preserve">[Date Format: dd/MM/yyyy]Please double click to show the popup
</t>
        </r>
      </text>
    </comment>
    <comment ref="I59" authorId="0" shapeId="0">
      <text>
        <r>
          <rPr>
            <b/>
            <sz val="9"/>
            <color indexed="81"/>
            <rFont val="Tahoma"/>
            <family val="2"/>
          </rPr>
          <t xml:space="preserve">[Date Format: dd/MM/yyyy]Please double click to show the popup
</t>
        </r>
      </text>
    </comment>
    <comment ref="K59" authorId="1" shapeId="0">
      <text>
        <r>
          <rPr>
            <b/>
            <sz val="9"/>
            <color indexed="81"/>
            <rFont val="Tahoma"/>
            <family val="2"/>
          </rPr>
          <t xml:space="preserve">[Unit: PURE]
[Scale: Actuals]
</t>
        </r>
      </text>
    </comment>
    <comment ref="M59" authorId="1" shapeId="0">
      <text>
        <r>
          <rPr>
            <b/>
            <sz val="9"/>
            <color indexed="81"/>
            <rFont val="Tahoma"/>
            <family val="2"/>
          </rPr>
          <t xml:space="preserve">[Unit: PURE]
[Scale: Actuals]
</t>
        </r>
      </text>
    </comment>
    <comment ref="H97" authorId="0" shapeId="0">
      <text>
        <r>
          <rPr>
            <b/>
            <sz val="9"/>
            <color indexed="81"/>
            <rFont val="Tahoma"/>
            <family val="2"/>
          </rPr>
          <t xml:space="preserve">[Date Format: dd/MM/yyyy]Please double click to show the popup
</t>
        </r>
      </text>
    </comment>
    <comment ref="I97" authorId="0" shapeId="0">
      <text>
        <r>
          <rPr>
            <b/>
            <sz val="9"/>
            <color indexed="81"/>
            <rFont val="Tahoma"/>
            <family val="2"/>
          </rPr>
          <t xml:space="preserve">[Date Format: dd/MM/yyyy]Please double click to show the popup
</t>
        </r>
      </text>
    </comment>
    <comment ref="K97" authorId="1" shapeId="0">
      <text>
        <r>
          <rPr>
            <b/>
            <sz val="9"/>
            <color indexed="81"/>
            <rFont val="Tahoma"/>
            <family val="2"/>
          </rPr>
          <t xml:space="preserve">[Unit: PURE]
[Scale: Actuals]
</t>
        </r>
      </text>
    </comment>
    <comment ref="M97" authorId="1" shapeId="0">
      <text>
        <r>
          <rPr>
            <b/>
            <sz val="9"/>
            <color indexed="81"/>
            <rFont val="Tahoma"/>
            <family val="2"/>
          </rPr>
          <t xml:space="preserve">[Unit: PURE]
[Scale: Actuals]
</t>
        </r>
      </text>
    </comment>
  </commentList>
</comments>
</file>

<file path=xl/comments4.xml><?xml version="1.0" encoding="utf-8"?>
<comments xmlns="http://schemas.openxmlformats.org/spreadsheetml/2006/main">
  <authors>
    <author>sbapat</author>
  </authors>
  <commentList>
    <comment ref="E12" authorId="0" shapeId="0">
      <text>
        <r>
          <rPr>
            <b/>
            <sz val="9"/>
            <color indexed="81"/>
            <rFont val="Tahoma"/>
            <family val="2"/>
          </rPr>
          <t>[Unit: PURE]
[Scale: Actuals]</t>
        </r>
      </text>
    </comment>
    <comment ref="E13" authorId="0" shapeId="0">
      <text>
        <r>
          <rPr>
            <b/>
            <sz val="9"/>
            <color indexed="81"/>
            <rFont val="Tahoma"/>
            <family val="2"/>
          </rPr>
          <t>[Unit: PURE]
[Scale: Actuals]</t>
        </r>
      </text>
    </comment>
    <comment ref="E16" authorId="0" shapeId="0">
      <text>
        <r>
          <rPr>
            <b/>
            <sz val="9"/>
            <color indexed="81"/>
            <rFont val="Tahoma"/>
            <family val="2"/>
          </rPr>
          <t>[Date Format: dd/MM/yyyy]Please double click to show the popup</t>
        </r>
      </text>
    </comment>
  </commentList>
</comments>
</file>

<file path=xl/sharedStrings.xml><?xml version="1.0" encoding="utf-8"?>
<sst xmlns="http://schemas.openxmlformats.org/spreadsheetml/2006/main" count="811" uniqueCount="589">
  <si>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</si>
  <si>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</si>
  <si>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</si>
  <si>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</si>
  <si>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</si>
  <si>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</si>
  <si>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</si>
  <si>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</si>
  <si>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</si>
  <si>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</si>
  <si>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</si>
  <si>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</si>
  <si>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</si>
  <si>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</si>
  <si>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</si>
  <si>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</si>
  <si>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</si>
  <si>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</si>
  <si>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</si>
  <si>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</si>
  <si>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</si>
  <si>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</si>
  <si>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</si>
  <si>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</si>
  <si>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</si>
  <si>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</si>
  <si>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</si>
  <si>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</si>
  <si>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</si>
  <si>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</si>
  <si>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</si>
  <si>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</si>
  <si>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</si>
  <si>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</si>
  <si>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</si>
  <si>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</si>
  <si>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</si>
  <si>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</si>
  <si>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</si>
  <si>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</si>
  <si>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</si>
  <si>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</si>
  <si>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</si>
  <si>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</si>
  <si>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</si>
  <si>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</si>
  <si>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</si>
  <si>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</si>
  <si>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</si>
  <si>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</si>
  <si>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</si>
  <si>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</si>
  <si>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</si>
  <si>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</si>
  <si>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</si>
  <si>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</si>
  <si>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</si>
  <si>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</si>
  <si>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</si>
  <si>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</si>
  <si>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</si>
  <si>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</si>
  <si>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</si>
  <si>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</si>
  <si>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</si>
  <si>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</si>
  <si>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</si>
  <si>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</si>
  <si>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</si>
  <si>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</si>
  <si>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</si>
  <si>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</si>
  <si>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</si>
  <si>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</si>
  <si>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</si>
  <si>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</si>
  <si>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</si>
  <si>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</si>
  <si>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</si>
  <si>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</si>
  <si>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</si>
  <si>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</si>
  <si>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</si>
  <si>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</si>
  <si>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</si>
  <si>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</si>
  <si>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</si>
  <si>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</si>
  <si>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</si>
  <si>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</si>
  <si>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</si>
  <si>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</si>
  <si>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</si>
  <si>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</si>
  <si>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</si>
  <si>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</si>
  <si>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</si>
  <si>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</si>
  <si>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</si>
  <si>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</si>
  <si>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</si>
  <si>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</si>
  <si>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</si>
  <si>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</si>
  <si>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</si>
  <si>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</si>
  <si>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</si>
  <si>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</si>
  <si>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</si>
  <si>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</si>
  <si>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</si>
  <si>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</si>
  <si>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</si>
  <si>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</si>
  <si>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</si>
  <si>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</si>
  <si>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</si>
  <si>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</si>
  <si>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</si>
  <si>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</si>
  <si>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</si>
  <si>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</si>
  <si>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</si>
  <si>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</si>
  <si>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</si>
  <si>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</si>
  <si>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</si>
  <si>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</si>
  <si>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</si>
  <si>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</si>
  <si>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</si>
  <si>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</si>
  <si>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</si>
  <si>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</si>
  <si>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</si>
  <si>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</si>
  <si>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</si>
  <si>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</si>
  <si>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</si>
  <si>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</si>
  <si>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</si>
  <si>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</si>
  <si>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</si>
  <si>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</si>
  <si>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</si>
  <si>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</si>
  <si>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</si>
  <si>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</si>
  <si>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</si>
  <si>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</si>
  <si>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</si>
  <si>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</si>
  <si>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</si>
  <si>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</si>
  <si>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</si>
  <si>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</si>
  <si>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</si>
  <si>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</si>
  <si>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</si>
  <si>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</si>
  <si>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</si>
  <si>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</si>
  <si>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</si>
  <si>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</si>
  <si>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</si>
  <si>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</si>
  <si>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</si>
  <si>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</si>
  <si>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</si>
  <si>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</si>
  <si>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</si>
  <si>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</si>
  <si>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</si>
  <si>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</si>
  <si>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</si>
  <si>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</si>
  <si>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</si>
  <si>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</si>
  <si>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</si>
  <si>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</si>
  <si>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</si>
  <si>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</si>
  <si>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</si>
  <si>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</si>
  <si>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</si>
  <si>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</si>
  <si>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</si>
  <si>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</si>
  <si>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</si>
  <si>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</si>
  <si>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</si>
  <si>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</si>
  <si>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</si>
  <si>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</si>
  <si>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</si>
  <si>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</si>
  <si>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</si>
  <si>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</si>
  <si>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</si>
  <si>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</si>
  <si>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</si>
  <si>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</si>
  <si>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</si>
  <si>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</si>
  <si>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</si>
  <si>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</si>
  <si>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</si>
  <si>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</si>
  <si>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</si>
  <si>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</si>
  <si>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</si>
  <si>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</si>
  <si>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</si>
  <si>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</si>
  <si>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</si>
  <si>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</si>
  <si>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</si>
  <si>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</si>
  <si>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</si>
  <si>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</si>
  <si>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</si>
  <si>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</si>
  <si>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</si>
  <si>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</si>
  <si>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</si>
  <si>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</si>
  <si>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</si>
  <si>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</si>
  <si>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</si>
  <si>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</si>
  <si>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</si>
  <si>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</si>
  <si>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</si>
  <si>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</si>
  <si>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</si>
  <si>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</si>
  <si>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</si>
  <si>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</si>
  <si>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</si>
  <si>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</si>
  <si>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</si>
  <si>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</si>
  <si>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</si>
  <si>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</si>
  <si>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</si>
  <si>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</si>
  <si>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</si>
  <si>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</si>
  <si>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</si>
  <si>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</si>
  <si>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</si>
  <si>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</si>
  <si>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</si>
  <si>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</si>
  <si>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</si>
  <si>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</si>
  <si>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</si>
  <si>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</si>
  <si>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</si>
  <si>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</si>
  <si>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</si>
  <si>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</si>
  <si>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</si>
  <si>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</si>
  <si>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</si>
  <si>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</si>
  <si>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</si>
  <si>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</si>
  <si>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</si>
  <si>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</si>
  <si>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</si>
  <si>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</si>
  <si>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</si>
  <si>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</si>
  <si>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</si>
  <si>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</si>
  <si>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</si>
  <si>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</si>
  <si>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</si>
  <si>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</si>
  <si>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</si>
  <si>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</si>
  <si>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</si>
  <si>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</si>
  <si>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</si>
  <si>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</si>
  <si>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</si>
  <si>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</si>
  <si>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</si>
  <si>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</si>
  <si>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</si>
  <si>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</si>
  <si>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</si>
  <si>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</si>
  <si>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</si>
  <si>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</si>
  <si>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</si>
  <si>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</si>
  <si>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</si>
  <si>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</si>
  <si>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</si>
  <si>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</si>
  <si>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</si>
  <si>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</si>
  <si>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</si>
  <si>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</si>
  <si>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</si>
  <si>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</si>
  <si>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</si>
  <si>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</si>
  <si>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</si>
  <si>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</si>
  <si>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</si>
  <si>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</si>
  <si>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</si>
  <si>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</si>
  <si>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</si>
  <si>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</si>
  <si>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</si>
  <si>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</si>
  <si>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</si>
  <si>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</si>
  <si>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</si>
  <si>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</si>
  <si>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</si>
  <si>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</si>
  <si>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</si>
  <si>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</si>
  <si>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</si>
  <si>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</si>
  <si>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</si>
  <si>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</si>
  <si>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</si>
  <si>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</si>
  <si>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</si>
  <si>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</si>
  <si>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</si>
  <si>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</si>
  <si>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</si>
  <si>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</si>
  <si>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</si>
  <si>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</si>
  <si>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</si>
  <si>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</si>
  <si>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</si>
  <si>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</si>
  <si>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</si>
  <si>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</si>
  <si>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</si>
  <si>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</si>
  <si>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</si>
  <si>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</si>
  <si>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</si>
  <si>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</si>
  <si>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</si>
  <si>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</si>
  <si>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</si>
  <si>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#TABLE#</t>
  </si>
  <si>
    <t>#LAYOUTSCSR#</t>
  </si>
  <si>
    <t>#LAYOUTECSR#</t>
  </si>
  <si>
    <t>#LAYOUTSCER#</t>
  </si>
  <si>
    <t>#LAYOUTECER#</t>
  </si>
  <si>
    <t>#CustPlc#</t>
  </si>
  <si>
    <t>#TYPDIM#</t>
  </si>
  <si>
    <t>#SERIAL#</t>
  </si>
  <si>
    <t>Lakhs</t>
  </si>
  <si>
    <t>Bank Working Code</t>
  </si>
  <si>
    <t>Bank Name</t>
  </si>
  <si>
    <t>Report Status</t>
  </si>
  <si>
    <t>Do Version Check</t>
  </si>
  <si>
    <t>Seed year</t>
  </si>
  <si>
    <t>IsRevised</t>
  </si>
  <si>
    <t>0b9b1d97-510b-4cc7-b7e1-1d713e452616:~:NotMandatory:~:True:~:</t>
  </si>
  <si>
    <t>799d9ca5-72d7-4fd5-8e0e-3efdbbe3b456:~:Filing Information:~:NotMandatory:~:True:~::~:</t>
  </si>
  <si>
    <t>Reporting Institution</t>
  </si>
  <si>
    <t>Address</t>
  </si>
  <si>
    <t>For the Quarter Ended</t>
  </si>
  <si>
    <t>Date of Report</t>
  </si>
  <si>
    <t>Status</t>
  </si>
  <si>
    <t>Validation Status</t>
  </si>
  <si>
    <t>in-rbi-rep.xsd#in-rbi-rep_NameOfReportingInstitution</t>
  </si>
  <si>
    <t>in-rbi-rep.xsd#in-rbi-rep_AddressOfReportingInstitution</t>
  </si>
  <si>
    <t>in-rbi-rep.xsd#in-rbi-rep_DateOfReport</t>
  </si>
  <si>
    <t>in-rbi-rep.xsd#in-rbi-rep_ReportStatus</t>
  </si>
  <si>
    <t>in-rbi-rep.xsd#in-rbi-rep_ValidationStatus</t>
  </si>
  <si>
    <t>f17790f5-4058-49b4-90a3-c2c647686790:~:NotMandatory:~:True:~:</t>
  </si>
  <si>
    <t>bdf68598-3de4-4e23-b6e6-6da61c923fa5:~:lyt_PartAOwnershipPattern:~:NotMandatory:~:True:~::~:</t>
  </si>
  <si>
    <t>Status (By Code) *</t>
  </si>
  <si>
    <t>Shares Held (No)</t>
  </si>
  <si>
    <t>Sr. No.</t>
  </si>
  <si>
    <t>Name</t>
  </si>
  <si>
    <t>TransactionID1</t>
  </si>
  <si>
    <t>in-rbi-rep.xsd#in-rbi-rep_StatusCode</t>
  </si>
  <si>
    <t>in-rbi-rep.xsd#in-rbi-rep_NumbersOfSharesHeld</t>
  </si>
  <si>
    <t>in-rbi-rep.xsd#in-rbi-rep_BookValueOfSharesHeld</t>
  </si>
  <si>
    <t>in-rbi-rep.xsd#in-rbi-rep_PercentageOfSharesHeldInTotalEquity</t>
  </si>
  <si>
    <t>in-rbi-rep.xsd#in-rbi-rep_NameOfTopShareHolderAxis</t>
  </si>
  <si>
    <t>in-rbi-rep.xsd#in-rbi-rep_UniqueTransactionCodeAxis</t>
  </si>
  <si>
    <t>cfe63e49-87da-4cee-9956-9af7eb0b6ab0:~:NotMandatory:~:True:~:</t>
  </si>
  <si>
    <t>Name of Director</t>
  </si>
  <si>
    <t>Occupation*</t>
  </si>
  <si>
    <t>Address#</t>
  </si>
  <si>
    <t>Board Committee/s on which also a Member</t>
  </si>
  <si>
    <t>in-rbi-rep.xsd#in-rbi-rep_Occupation</t>
  </si>
  <si>
    <t>in-rbi-rep.xsd#in-rbi-rep_Address</t>
  </si>
  <si>
    <t>in-rbi-rep.xsd#in-rbi-rep_DateOfAppointedToBoard</t>
  </si>
  <si>
    <t>in-rbi-rep.xsd#in-rbi-rep_NameOfDirectorAxis</t>
  </si>
  <si>
    <t>in-rbi-rep.xsd#in-rbi-rep_OtherCompaniesInWhichDirectorshipHeldAxis</t>
  </si>
  <si>
    <t>in-rbi-rep.xsd#in-rbi-rep_BoardCommitteesOnWhichAlsoAMemberAxis</t>
  </si>
  <si>
    <t>in-rbi-rep.xsd#in-rbi-rep_DesignationOfDirectorAxis::in-rbi-rep.xsd#in-rbi-rep_ExecutiveWholeTimeDirectorMember</t>
  </si>
  <si>
    <t>in-rbi-rep.xsd#in-rbi-rep_DesignationOfDirectorAxis::in-rbi-rep.xsd#in-rbi-rep_NonExecutiveDirectorsMember</t>
  </si>
  <si>
    <t>Designation</t>
  </si>
  <si>
    <t>Appointed Since</t>
  </si>
  <si>
    <t>Located at</t>
  </si>
  <si>
    <t>Telephone No.</t>
  </si>
  <si>
    <t>Fax No.</t>
  </si>
  <si>
    <t>in-rbi-rep.xsd#in-rbi-rep_ChiefOfFunctionExecutiveAxis::in-rbi-rep.xsd#in-rbi-rep_ChiefExecutiveOfficerMember</t>
  </si>
  <si>
    <t>in-rbi-rep.xsd#in-rbi-rep_ChiefOfFunctionExecutiveAxis::in-rbi-rep.xsd#in-rbi-rep_DeputyChiefExecutiveOfficerMember</t>
  </si>
  <si>
    <t>in-rbi-rep.xsd#in-rbi-rep_ChiefOfFunctionExecutiveAxis::in-rbi-rep.xsd#in-rbi-rep_ChiefOperatingOfficerHeadOfOperationsMember</t>
  </si>
  <si>
    <t>in-rbi-rep.xsd#in-rbi-rep_ChiefOfFunctionExecutiveAxis::in-rbi-rep.xsd#in-rbi-rep_ChiefFinancialOfficerHeadOfTreasuryAndInvestmentsMember</t>
  </si>
  <si>
    <t>in-rbi-rep.xsd#in-rbi-rep_ChiefOfFunctionExecutiveAxis::in-rbi-rep.xsd#in-rbi-rep_ChiefCreditOfficerMember</t>
  </si>
  <si>
    <t>in-rbi-rep.xsd#in-rbi-rep_ChiefOfFunctionExecutiveAxis::in-rbi-rep.xsd#in-rbi-rep_ChiefOfAccountsAndReportingFunctionsMember</t>
  </si>
  <si>
    <t>in-rbi-rep.xsd#in-rbi-rep_ChiefOfFunctionExecutiveAxis::in-rbi-rep.xsd#in-rbi-rep_ChiefOfInternalAuditFunctionMember</t>
  </si>
  <si>
    <t>in-rbi-rep.xsd#in-rbi-rep_ChiefOfFunctionExecutiveAxis::in-rbi-rep.xsd#in-rbi-rep_ChiefForexDealerMember</t>
  </si>
  <si>
    <t>in-rbi-rep.xsd#in-rbi-rep_ChiefOfFunctionExecutiveAxis::in-rbi-rep.xsd#in-rbi-rep_AuthorisedReportingOfficialManagerResponsibleForRegulatorySupervisoryReturnsReportsSupervisoryLiaisonMember</t>
  </si>
  <si>
    <t>c17660d9-b5a5-4c93-96ae-57d10b2a610e:~:lyt_OtherShareHolders:~:NotMandatory:~:True:~::~:</t>
  </si>
  <si>
    <t>Part B - Other Shareholders</t>
  </si>
  <si>
    <t>No. of Holders</t>
  </si>
  <si>
    <t>All other holders on share register</t>
  </si>
  <si>
    <t>in-rbi-rep.xsd#in-rbi-rep_TypesOfShareHolderAxis::in-rbi-rep.xsd#in-rbi-rep_OtherShareholderMember</t>
  </si>
  <si>
    <t>in-rbi-rep.xsd#in-rbi-rep_TypesOfShareHolderAxis::in-rbi-rep.xsd#in-rbi-rep_ShareholdersMember</t>
  </si>
  <si>
    <t>24c8911c-82e2-4b0a-b750-6785c5833c08:~:lyt_OwnershipSummery:~:NotMandatory:~:True:~::~:</t>
  </si>
  <si>
    <t>Ownership Summary (% Shareholding in Bank)</t>
  </si>
  <si>
    <t>Resident</t>
  </si>
  <si>
    <t>Non Resident</t>
  </si>
  <si>
    <t>Government &amp; RBI</t>
  </si>
  <si>
    <t xml:space="preserve">Financial Institution (including mutual funds) </t>
  </si>
  <si>
    <t xml:space="preserve">Other Corporates </t>
  </si>
  <si>
    <t xml:space="preserve">Individuals </t>
  </si>
  <si>
    <t xml:space="preserve">Total </t>
  </si>
  <si>
    <t>in-rbi-rep.xsd#in-rbi-rep_ResidentialStatusAxis::in-rbi-rep.xsd#in-rbi-rep_ResidentMember</t>
  </si>
  <si>
    <t>in-rbi-rep.xsd#in-rbi-rep_ResidentialStatusAxis::in-rbi-rep.xsd#in-rbi-rep_NonResidentMember</t>
  </si>
  <si>
    <t>in-rbi-rep.xsd#in-rbi-rep_PercentageOwnershipSummaryOfShareholdingInBankAxis::in-rbi-rep.xsd#in-rbi-rep_GovernmentAndRBIMember</t>
  </si>
  <si>
    <t>in-rbi-rep.xsd#in-rbi-rep_PercentageOwnershipSummaryOfShareholdingInBankAxis::in-rbi-rep.xsd#in-rbi-rep_FinancialInstitutionsIncludingMutualFundsMember</t>
  </si>
  <si>
    <t>in-rbi-rep.xsd#in-rbi-rep_PercentageOwnershipSummaryOfShareholdingInBankAxis::in-rbi-rep.xsd#in-rbi-rep_OtherCorporatesMember</t>
  </si>
  <si>
    <t>in-rbi-rep.xsd#in-rbi-rep_PercentageOwnershipSummaryOfShareholdingInBankAxis::in-rbi-rep.xsd#in-rbi-rep_IndividualsMember</t>
  </si>
  <si>
    <t>in-rbi-rep.xsd#in-rbi-rep_PercentageOwnershipSummaryOfShareholdingInBank</t>
  </si>
  <si>
    <t>f0573e01-bed8-453b-91c2-e7f98498c204:~:lyt_ShateholderControl:~:NotMandatory:~:True:~::~:</t>
  </si>
  <si>
    <t>Name of Controller/ Significant Shareholder/ s</t>
  </si>
  <si>
    <t>No of Shares Held</t>
  </si>
  <si>
    <t>% of Holding in Total Equity</t>
  </si>
  <si>
    <t xml:space="preserve">Residence Status  </t>
  </si>
  <si>
    <t>Name of Associate Shareholder</t>
  </si>
  <si>
    <t>Their  Residence Status</t>
  </si>
  <si>
    <t>in-rbi-rep.xsd#in-rbi-rep_NameOfControllerSignificantShareholdersAxis</t>
  </si>
  <si>
    <t>in-rbi-rep.xsd#in-rbi-rep_ResidentialStatusOfControllerSignificantShareholder</t>
  </si>
  <si>
    <t>in-rbi-rep.xsd#in-rbi-rep_ResidentialStatusOfAssociateShareholder</t>
  </si>
  <si>
    <t>3c17cc8a-8c0e-4cbc-93d4-cf3402dfb933:~:NotMandatory:~:True:~:</t>
  </si>
  <si>
    <t>8f2e47e7-6d50-4341-9fcf-af3b1fd21c2e:~:lyt_BankCode:~:NotMandatory:~:True:~::~:</t>
  </si>
  <si>
    <t>in-rbi-rep.xsd#in-rbi-rep_BankCode</t>
  </si>
  <si>
    <t>REPORT ON OWNERSHIP AND CONTROL</t>
  </si>
  <si>
    <t>de1ed39e-f734-4515-9aa3-8f81c6f47795:~:lyt_footnote:~:NotMandatory:~:True:~::~:</t>
  </si>
  <si>
    <t>Government of India</t>
  </si>
  <si>
    <t>Reserve bank of India</t>
  </si>
  <si>
    <t>Indian State Government</t>
  </si>
  <si>
    <t>Resident Financial Institution including Banks</t>
  </si>
  <si>
    <t>Resident Mutual Fund</t>
  </si>
  <si>
    <t>Resident Para-Statal Public Sector Undertaking</t>
  </si>
  <si>
    <t>Resident Private Corporate</t>
  </si>
  <si>
    <t>Resident Indian Individual</t>
  </si>
  <si>
    <t>Non- Resident Indian Individual</t>
  </si>
  <si>
    <t>Non-Resident Indian Corporate</t>
  </si>
  <si>
    <t>Foreign Financial Institution</t>
  </si>
  <si>
    <t>Foreign Corporate/Individual</t>
  </si>
  <si>
    <t>in-rbi-rep.xsd#in-rbi-rep_TypesOfShareHolderAxis::in-rbi-rep.xsd#in-rbi-rep_OtherShareHolderHoldingOnePercentAndOverMember</t>
  </si>
  <si>
    <t>Total Of Top Shareholders</t>
  </si>
  <si>
    <t>TransactionID2</t>
  </si>
  <si>
    <t>TransactionID3</t>
  </si>
  <si>
    <t>Digits</t>
  </si>
  <si>
    <t>General Information</t>
  </si>
  <si>
    <t>Legends</t>
  </si>
  <si>
    <t>Locked Cell Whose Value Is Derived By Formula</t>
  </si>
  <si>
    <t>Value To Be Entered By User</t>
  </si>
  <si>
    <t>Locked Cell, No Value Can Be Entered</t>
  </si>
  <si>
    <t>Value To Be Selected From Drop Down</t>
  </si>
  <si>
    <t>Text Value Is To Be Expected</t>
  </si>
  <si>
    <t>To Add Rows, Click On Table That Contains Typed Dimension</t>
  </si>
  <si>
    <t>Back to Navigation</t>
  </si>
  <si>
    <t>Section 1: Ownership Pattern</t>
  </si>
  <si>
    <t>d09123f2-f0e0-4b2c-927b-90b462bdc05f:~:PartA-1:~:NotMandatory:~:True:~::~:</t>
  </si>
  <si>
    <t>Part A: Ownership Pattern - TOP SHAREHOLDERS</t>
  </si>
  <si>
    <t xml:space="preserve">Total No. of Equity Shares 
</t>
  </si>
  <si>
    <t xml:space="preserve">Face Value of Each Share 
</t>
  </si>
  <si>
    <t xml:space="preserve">Book Value per Share  
</t>
  </si>
  <si>
    <t>Book Value of Shares Held (Rs Lakh)</t>
  </si>
  <si>
    <t>Face Value of Shares Held (Rs Lakh)</t>
  </si>
  <si>
    <t>% Shares in Total Equity</t>
  </si>
  <si>
    <t>Total of Part A (holding shares of 1% and more)</t>
  </si>
  <si>
    <t>Total</t>
  </si>
  <si>
    <t>Note: Select the green cell above to add row(s) from iFile Menu -&gt; 'Add Row Below' option. In case of no data, leave the row blank.</t>
  </si>
  <si>
    <t>Part B: Other Shareholders</t>
  </si>
  <si>
    <t>Part C: Ownership Summary</t>
  </si>
  <si>
    <t>Part D: Shareholder Control (Extent of Control)</t>
  </si>
  <si>
    <t>Section 2: Board of Directors/Key Executive Officers</t>
  </si>
  <si>
    <t>Appointed to Board since (dd/mm/yyyy)</t>
  </si>
  <si>
    <t>Other Companies in which Directorships Held</t>
  </si>
  <si>
    <t>Nature of Interest in such other Companies @</t>
  </si>
  <si>
    <t>In the Bank (dd/mm/yyyy)</t>
  </si>
  <si>
    <t>To the incumbent Position (dd/mm/yyyy)</t>
  </si>
  <si>
    <t>E-mail ID</t>
  </si>
  <si>
    <t>Chief Executive Officer</t>
  </si>
  <si>
    <t>Deputy CEO</t>
  </si>
  <si>
    <t>Chief Operating Officer (Head of Operations)</t>
  </si>
  <si>
    <t>Chief Financial Officer (Head of Treasury &amp; Investments)</t>
  </si>
  <si>
    <t>Chief Credit Officer</t>
  </si>
  <si>
    <t>Chief of Accounts &amp; reporting functions</t>
  </si>
  <si>
    <t>Chief of internal audit funtion</t>
  </si>
  <si>
    <t>Chief (Forex) dealer</t>
  </si>
  <si>
    <t>Note: All shareholders who have holding of 1% or more of the total equity shares are to be reported</t>
  </si>
  <si>
    <t>Note:
1. For this return ‘Controller’ shareholder is defined as a shareholder (person or corporate) who, either alone or with any associate or associates is entitled to exercise or control the exercise of 15 percent or more of the voting power at any general meeting of the bank or the parent company of which the bank is a subsidiary
2. Significant shareholder is defined as a corporate or individual which/who individually or as controller of a group of shareholders, holds 5 percent or more of share capital or exercises 5 percent or more of voting power
Note: Select the green cell above to add row(s) from iFile Menu -&gt; 'Add Row Below' option. In case of no data, leave the row blank.</t>
  </si>
  <si>
    <t>Part B: Non - Executive Directors</t>
  </si>
  <si>
    <t>in-rbi-rep.xsd#in-rbi-rep_NatureOfInterestInOtherCompanies</t>
  </si>
  <si>
    <t>Executive
(Chief of function)</t>
  </si>
  <si>
    <t>in-rbi-rep.xsd#in-rbi-rep_FaceValueOfSharesHeld</t>
  </si>
  <si>
    <t>in-rbi-rep.xsd#in-rbi-rep_NumberOfShareholders</t>
  </si>
  <si>
    <t>General Remarks</t>
  </si>
  <si>
    <t>in-rbi-rep.xsd#in-rbi-rep_GeneralRemarks</t>
  </si>
  <si>
    <t>c8be39d5-2953-460d-90f4-f3da2ee5e4ff:~:lyt_ExeDirs:~:NotMandatory:~:True:~::~:</t>
  </si>
  <si>
    <t>8371bdf0-4889-4794-93e5-62aa6cdb5f18:~:lyt_NonExeDirs:~:NotMandatory:~:True:~::~:</t>
  </si>
  <si>
    <t>463a1b05-a440-4154-b8db-4e1ab280f7e9:~:lyt_exe:~:NotMandatory:~:True:~::~:</t>
  </si>
  <si>
    <t>267b6d53-f4ad-4f69-a5ee-3e2c629d4cc7:~:lyt_Exe_2:~:NotMandatory:~:True:~::~:</t>
  </si>
  <si>
    <t>in-rbi-rep.xsd#in-rbi-rep_NameOfKeyManagerOfficer</t>
  </si>
  <si>
    <t>in-rbi-rep.xsd#in-rbi-rep_DesignationOfKeyManagerOfficer</t>
  </si>
  <si>
    <t>in-rbi-rep.xsd#in-rbi-rep_DateOfAppointmentInTheBank</t>
  </si>
  <si>
    <t>in-rbi-rep.xsd#in-rbi-rep_DateOfAppointmentInTheIncumbentPost</t>
  </si>
  <si>
    <t>in-rbi-rep.xsd#in-rbi-rep_PlaceOfDesignatedOffice</t>
  </si>
  <si>
    <t>in-rbi-rep.xsd#in-rbi-rep_TelephoneNumber@http://www.xbrl.org/2003/role/terseLabel</t>
  </si>
  <si>
    <t>in-rbi-rep.xsd#in-rbi-rep_FaxNumber@http://www.xbrl.org/2003/role/terseLabel</t>
  </si>
  <si>
    <t>in-rbi-rep.xsd#in-rbi-rep_EMail</t>
  </si>
  <si>
    <t>in-rbi-rep.xsd#in-rbi-rep_AdditionalExecutiveAxis</t>
  </si>
  <si>
    <t>* Authorised reporting official "Manager" responsible for regulatory /supervisory returns/reports
Note: Select the green cell above to add row(s) from iFile Menu -&gt; 'Add Row Below' option. In case of no data, leave the row blank.
Double Click the green cell to get a list of possible values to be entered.</t>
  </si>
  <si>
    <t>* State specifically if  :-       
               (a) Appointment is ex-officio, such as nominees of  Govt of India, Reserve Bank of India and officer &amp; other staff of  bank.       
               (b)  Residential status is non-resident.       
"# If the director is whole time (i.e., the bank officer / employee ) or  ex-officio (i.e., officer of Govt. or RBI), official designation and address may be given.
'@ Chairman / MD / Director / Member or Member &amp; Chairman of Audit Committee, etc." 
Note: Select the green cell above to add row(s) from iFile Menu -&gt; 'Add Row Below' option. In case of no data, leave the row blank.</t>
  </si>
  <si>
    <t>in-rbi-rep.xsd#in-rbi-rep_NameOfAssociateShareholder</t>
  </si>
  <si>
    <t xml:space="preserve">Section-1 : Ownership Pattern </t>
  </si>
  <si>
    <t>Section-2 : Board of Directors/Key Executive Officers</t>
  </si>
  <si>
    <t>Part C - Managers (KEY EXECUTIVE OFFICERS)</t>
  </si>
  <si>
    <t>Part A: Executive / Whole time directors</t>
  </si>
  <si>
    <t>Supervisory Liaison / Compliance *</t>
  </si>
  <si>
    <t>Bank Code</t>
  </si>
  <si>
    <t>in-rbi-rep.xsd#in-rbi-rep_ReportForThePeriodEnded</t>
  </si>
  <si>
    <t>% Shares in Total        Equity</t>
  </si>
  <si>
    <t>in-rbi-rep.xsd#in-rbi-rep_FaceValuePerShare</t>
  </si>
  <si>
    <t>in-rbi-rep.xsd#in-rbi-rep_BookValueOfEachShare</t>
  </si>
  <si>
    <t>in-rbi-rep.xsd#in-rbi-rep_TotalNumberOfEquityShares</t>
  </si>
  <si>
    <t>Return Name</t>
  </si>
  <si>
    <t>ROC</t>
  </si>
  <si>
    <t>in-rbi-rep.xsd#in-rbi-rep_ReturnName</t>
  </si>
  <si>
    <t>Startup Date</t>
  </si>
  <si>
    <t>Return Code</t>
  </si>
  <si>
    <t>in-rbi-rep.xsd#in-rbi-rep_ReturnCode</t>
  </si>
  <si>
    <t>Reporting Frequency</t>
  </si>
  <si>
    <t>Date of Audit</t>
  </si>
  <si>
    <t>Return Version</t>
  </si>
  <si>
    <t>in-rbi-rep.xsd#in-rbi-rep_ReportingFrequency</t>
  </si>
  <si>
    <t>in-rbi-rep.xsd#in-rbi-rep_ReturnVersion</t>
  </si>
  <si>
    <t>in-rbi-rep.xsd#in-rbi-rep_DateOfAudit</t>
  </si>
  <si>
    <t>in-rbi-rep.xsd#in-rbi-rep_ReportingPeriodStartDate</t>
  </si>
  <si>
    <t>Report on Ownership and Control</t>
  </si>
  <si>
    <t>&lt;ProjectConfig&gt;_x000D_
  &lt;add key="PackageName" value="RBI-ROC" /&gt;_x000D_
  &lt;add key="PackageDescription" value="FormROCTemplate" /&gt;_x000D_
  &lt;add key="PackageAuthor" value="IRIS" /&gt;_x000D_
  &lt;add key="CreatedOn" value="" /&gt;_x000D_
  &lt;add key="PackageVersion" value="V1.2" /&gt;_x000D_
  &lt;add key="SecurityCode" value="3meE/gFr0EsjU77r6hBiRqWUJGgK5GtZCCrkOS9M0dfKiVLdJxsy3pMTkzjahTAUilsLshI+ocBXevL8auGqmg==" /&gt;_x000D_
  &lt;add key="TaxonomyPath" value="D:\RBI\OSMOS Forms\ROC\ROC2003\iFile\bin\Debug\iFileApp2\\Taxonomy\ROC\in-rbi-roc.xsd" /&gt;_x000D_
  &lt;add key="PublishPath" value="" /&gt;_x000D_
  &lt;add key="Culture" value="en-GB" /&gt;_x000D_
  &lt;add key="Scheme" value="" /&gt;_x000D_
  &lt;add key="ProjectMode" value="Package" /&gt;_x000D_
  &lt;add key="StartupSheet" value="Introduction" /&gt;_x000D_
  &lt;add key="VersionNo" value="V1.2" /&gt;_x000D_
&lt;/ProjectConfig&gt;</t>
  </si>
  <si>
    <t>Date</t>
  </si>
  <si>
    <t>Place</t>
  </si>
  <si>
    <t>in-rbi-rep.xsd#in-rbi-rep_PlaceOfSignature</t>
  </si>
  <si>
    <t>E-mail Id</t>
  </si>
  <si>
    <t>in-rbi-rep.xsd#in-rbi-rep_EMailIDOfAuthorisedReportingOfficial</t>
  </si>
  <si>
    <t>Landline No.</t>
  </si>
  <si>
    <t>Mobile No.</t>
  </si>
  <si>
    <t>in-rbi-rep.xsd#in-rbi-rep_DesignationOfSignatory</t>
  </si>
  <si>
    <t>in-rbi-rep.xsd#in-rbi-rep_NameOfSignatory</t>
  </si>
  <si>
    <t>1375dcfe-eedb-4fc0-a018-44059bad0705:~:Signatory:~:NotMandatory:~:True:~::~:</t>
  </si>
  <si>
    <t>Authorised Signatory</t>
  </si>
  <si>
    <t>f9990231-f1a5-4a01-bbe2-a2163f6a2bcb:~:NotMandatory:~:True:~:False:~::~::~:False:~::~::~:False:~::~::~:</t>
  </si>
  <si>
    <t>in-rbi-rep.xsd#in-rbi-rep_AuthorisedSignatoryMobileNumber</t>
  </si>
  <si>
    <t>in-rbi-rep.xsd#in-rbi-rep_AuthorisedSignatoryLandlineNumber</t>
  </si>
  <si>
    <t>Tool Name</t>
  </si>
  <si>
    <t>iFile</t>
  </si>
  <si>
    <t>in-rbi-rep.xsd#in-rbi-rep_ToolName</t>
  </si>
  <si>
    <t>in-rbi-rep.xsd#in-rbi-rep_DateOfSigning</t>
  </si>
  <si>
    <t>V1.4</t>
  </si>
  <si>
    <t>Half Yearly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</si>
</sst>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16">
    <font>
      <sz val="11"/>
      <color theme="1"/>
      <name val="Calibri"/>
      <family val="2"/>
      <scheme val="minor"/>
    </font>
    <font>
      <sz val="11"/>
      <color indexed="8"/>
      <name val="Calibri"/>
      <family val="2"/>
    </font>
    <font>
      <sz val="8"/>
      <name val="Calibri"/>
      <family val="2"/>
    </font>
    <font>
      <u/>
      <sz val="11"/>
      <color indexed="12"/>
      <name val="Calibri"/>
      <family val="2"/>
    </font>
    <font>
      <sz val="11"/>
      <color indexed="9"/>
      <name val="Calibri"/>
      <family val="2"/>
    </font>
    <font>
      <b/>
      <sz val="11"/>
      <color indexed="8"/>
      <name val="Calibri"/>
      <family val="2"/>
    </font>
    <font>
      <sz val="14"/>
      <color indexed="9"/>
      <name val="Calibri"/>
      <family val="2"/>
    </font>
    <font>
      <b/>
      <sz val="9"/>
      <color indexed="81"/>
      <name val="Tahoma"/>
      <family val="2"/>
    </font>
    <font>
      <sz val="11"/>
      <color indexed="8"/>
      <name val="Calibri"/>
      <family val="2"/>
    </font>
    <font>
      <b/>
      <sz val="11"/>
      <color indexed="9"/>
      <name val="Calibri"/>
      <family val="2"/>
    </font>
    <font>
      <sz val="11"/>
      <name val="Calibri"/>
      <family val="2"/>
    </font>
    <font>
      <b/>
      <sz val="11"/>
      <name val="Calibri"/>
      <family val="2"/>
    </font>
    <font>
      <u/>
      <sz val="20"/>
      <color indexed="9"/>
      <name val="Calibri"/>
      <family val="2"/>
    </font>
    <font>
      <sz val="11"/>
      <color indexed="60"/>
      <name val="Calibri"/>
      <family val="2"/>
    </font>
    <font>
      <sz val="10"/>
      <name val="Arial"/>
      <family val="2"/>
    </font>
    <font>
      <sz val="10"/>
      <name val="Arial "/>
    </font>
  </fonts>
  <fills count="19">
    <fill>
      <patternFill patternType="none"/>
    </fill>
    <fill>
      <patternFill patternType="gray125"/>
    </fill>
    <fill>
      <patternFill patternType="solid">
        <fgColor indexed="22"/>
        <bgColor indexed="64"/>
      </patternFill>
    </fill>
    <fill>
      <patternFill patternType="solid">
        <fgColor indexed="49"/>
        <bgColor indexed="64"/>
      </patternFill>
    </fill>
    <fill>
      <patternFill patternType="lightUp">
        <fgColor indexed="22"/>
        <bgColor indexed="9"/>
      </patternFill>
    </fill>
    <fill>
      <patternFill patternType="solid">
        <fgColor indexed="9"/>
        <bgColor indexed="64"/>
      </patternFill>
    </fill>
    <fill>
      <patternFill patternType="lightHorizontal">
        <fgColor indexed="22"/>
        <bgColor indexed="43"/>
      </patternFill>
    </fill>
    <fill>
      <patternFill patternType="solid">
        <fgColor indexed="44"/>
        <bgColor indexed="64"/>
      </patternFill>
    </fill>
    <fill>
      <patternFill patternType="lightUp">
        <fgColor indexed="22"/>
      </patternFill>
    </fill>
    <fill>
      <patternFill patternType="solid">
        <fgColor indexed="31"/>
        <bgColor indexed="64"/>
      </patternFill>
    </fill>
    <fill>
      <patternFill patternType="lightHorizontal">
        <fgColor indexed="22"/>
        <bgColor indexed="9"/>
      </patternFill>
    </fill>
    <fill>
      <patternFill patternType="solid">
        <fgColor indexed="44"/>
        <bgColor indexed="22"/>
      </patternFill>
    </fill>
    <fill>
      <patternFill patternType="solid">
        <fgColor indexed="56"/>
        <bgColor indexed="64"/>
      </patternFill>
    </fill>
    <fill>
      <patternFill patternType="solid">
        <fgColor indexed="65"/>
        <bgColor theme="0"/>
      </patternFill>
    </fill>
    <fill>
      <patternFill patternType="solid">
        <fgColor indexed="9"/>
        <bgColor indexed="22"/>
      </patternFill>
    </fill>
    <fill>
      <patternFill patternType="solid">
        <fgColor indexed="22"/>
        <bgColor theme="0"/>
      </patternFill>
    </fill>
    <fill>
      <patternFill patternType="solid">
        <fgColor indexed="9"/>
        <bgColor theme="0"/>
      </patternFill>
    </fill>
    <fill>
      <patternFill patternType="solid">
        <fgColor indexed="56"/>
        <bgColor theme="0"/>
      </patternFill>
    </fill>
    <fill>
      <patternFill patternType="solid">
        <fgColor indexed="43"/>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xf numFmtId="0" fontId="13" fillId="18" borderId="0" applyNumberFormat="0" applyBorder="0" applyAlignment="0" applyProtection="0"/>
    <xf numFmtId="0" fontId="14" fillId="0" borderId="0"/>
    <xf numFmtId="0" fontId="15" fillId="0" borderId="0"/>
    <xf numFmtId="0" fontId="14" fillId="0" borderId="0"/>
  </cellStyleXfs>
  <cellXfs count="129">
    <xf numFmtId="0" fontId="0" fillId="0" borderId="0" xfId="0"/>
    <xf numFmtId="0" fontId="0" fillId="0" borderId="0" xfId="0" applyProtection="1">
      <protection locked="0"/>
    </xf>
    <xf numFmtId="0" fontId="0" fillId="0" borderId="1" xfId="0" applyBorder="1" applyProtection="1">
      <protection locked="0"/>
    </xf>
    <xf numFmtId="0" fontId="0" fillId="0" borderId="1" xfId="0" applyFill="1" applyBorder="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2" xfId="0" applyBorder="1" applyProtection="1">
      <protection locked="0"/>
    </xf>
    <xf numFmtId="49" fontId="0" fillId="0" borderId="1" xfId="0" applyNumberFormat="1" applyBorder="1" applyProtection="1">
      <protection locked="0"/>
    </xf>
    <xf numFmtId="0" fontId="4" fillId="0" borderId="0" xfId="0" applyFont="1"/>
    <xf numFmtId="0" fontId="0" fillId="0" borderId="0" xfId="0" applyBorder="1"/>
    <xf numFmtId="0" fontId="1" fillId="2" borderId="1" xfId="0" applyFont="1" applyFill="1" applyBorder="1" applyAlignment="1" applyProtection="1">
      <alignment horizontal="left" vertical="top" wrapText="1" shrinkToFit="1"/>
    </xf>
    <xf numFmtId="0" fontId="1" fillId="3" borderId="1" xfId="0" applyFont="1" applyFill="1" applyBorder="1" applyAlignment="1" applyProtection="1">
      <alignment horizontal="left" vertical="top" wrapText="1" shrinkToFit="1"/>
      <protection locked="0"/>
    </xf>
    <xf numFmtId="14" fontId="0" fillId="0" borderId="1" xfId="0" applyNumberFormat="1" applyBorder="1" applyProtection="1">
      <protection locked="0"/>
    </xf>
    <xf numFmtId="0" fontId="5" fillId="2" borderId="1" xfId="0" applyFont="1" applyFill="1" applyBorder="1" applyAlignment="1" applyProtection="1">
      <alignment horizontal="center" vertical="top" wrapText="1" shrinkToFit="1"/>
    </xf>
    <xf numFmtId="0" fontId="5" fillId="2" borderId="1" xfId="0" applyFont="1" applyFill="1" applyBorder="1" applyAlignment="1" applyProtection="1">
      <alignment horizontal="left" vertical="top" wrapText="1" shrinkToFit="1"/>
    </xf>
    <xf numFmtId="0" fontId="1" fillId="4" borderId="1" xfId="0" applyNumberFormat="1" applyFont="1" applyFill="1" applyBorder="1" applyAlignment="1" applyProtection="1">
      <alignment horizontal="left" wrapText="1" shrinkToFit="1"/>
      <protection locked="0"/>
    </xf>
    <xf numFmtId="49" fontId="1" fillId="5" borderId="1" xfId="0" applyNumberFormat="1" applyFont="1" applyFill="1" applyBorder="1" applyAlignment="1" applyProtection="1">
      <alignment horizontal="left" wrapText="1" shrinkToFit="1"/>
      <protection locked="0"/>
    </xf>
    <xf numFmtId="0" fontId="1" fillId="6" borderId="1" xfId="0" applyNumberFormat="1" applyFont="1" applyFill="1" applyBorder="1" applyAlignment="1" applyProtection="1">
      <alignment horizontal="left" wrapText="1" shrinkToFit="1"/>
      <protection locked="0"/>
    </xf>
    <xf numFmtId="10" fontId="1" fillId="5" borderId="1" xfId="0" applyNumberFormat="1" applyFont="1" applyFill="1" applyBorder="1" applyAlignment="1" applyProtection="1">
      <alignment horizontal="right" wrapText="1" shrinkToFit="1"/>
      <protection locked="0"/>
    </xf>
    <xf numFmtId="0" fontId="1" fillId="0" borderId="1" xfId="0" applyFont="1" applyBorder="1" applyAlignment="1">
      <alignment wrapText="1" shrinkToFit="1"/>
    </xf>
    <xf numFmtId="4" fontId="1" fillId="7" borderId="1" xfId="0" applyNumberFormat="1" applyFont="1" applyFill="1" applyBorder="1" applyAlignment="1" applyProtection="1">
      <alignment horizontal="right" wrapText="1" shrinkToFit="1"/>
    </xf>
    <xf numFmtId="10" fontId="1" fillId="7" borderId="1" xfId="0" applyNumberFormat="1" applyFont="1" applyFill="1" applyBorder="1" applyAlignment="1" applyProtection="1">
      <alignment horizontal="right" wrapText="1" shrinkToFit="1"/>
    </xf>
    <xf numFmtId="3" fontId="1" fillId="5" borderId="1" xfId="0" applyNumberFormat="1" applyFont="1" applyFill="1" applyBorder="1" applyAlignment="1" applyProtection="1">
      <alignment horizontal="right" wrapText="1" shrinkToFit="1"/>
      <protection locked="0"/>
    </xf>
    <xf numFmtId="3" fontId="1" fillId="7" borderId="1" xfId="0" applyNumberFormat="1" applyFont="1" applyFill="1" applyBorder="1" applyAlignment="1" applyProtection="1">
      <alignment horizontal="right" wrapText="1" shrinkToFit="1"/>
    </xf>
    <xf numFmtId="0" fontId="8" fillId="2" borderId="1" xfId="0" applyFont="1" applyFill="1" applyBorder="1" applyAlignment="1" applyProtection="1">
      <alignment horizontal="left" vertical="top" wrapText="1" shrinkToFit="1"/>
    </xf>
    <xf numFmtId="0" fontId="5" fillId="2" borderId="1" xfId="0" applyFont="1" applyFill="1" applyBorder="1" applyAlignment="1" applyProtection="1">
      <alignment horizontal="center" vertical="center" wrapText="1" shrinkToFit="1"/>
    </xf>
    <xf numFmtId="0" fontId="4" fillId="0" borderId="0" xfId="0" applyFont="1" applyFill="1" applyAlignment="1" applyProtection="1"/>
    <xf numFmtId="0" fontId="10" fillId="0" borderId="0" xfId="0" applyFont="1" applyFill="1" applyProtection="1"/>
    <xf numFmtId="0" fontId="10" fillId="0" borderId="0" xfId="0" applyFont="1" applyProtection="1"/>
    <xf numFmtId="0" fontId="3" fillId="0" borderId="0" xfId="2" applyAlignment="1" applyProtection="1"/>
    <xf numFmtId="0" fontId="11" fillId="0" borderId="0" xfId="0" applyFont="1" applyProtection="1"/>
    <xf numFmtId="0" fontId="10" fillId="7" borderId="1" xfId="0" applyFont="1" applyFill="1" applyBorder="1" applyProtection="1"/>
    <xf numFmtId="0" fontId="10" fillId="0" borderId="1" xfId="0" applyFont="1" applyBorder="1" applyProtection="1"/>
    <xf numFmtId="0" fontId="10" fillId="2" borderId="1" xfId="0" applyFont="1" applyFill="1" applyBorder="1" applyProtection="1"/>
    <xf numFmtId="0" fontId="10" fillId="6" borderId="1" xfId="0" applyFont="1" applyFill="1" applyBorder="1" applyProtection="1"/>
    <xf numFmtId="0" fontId="10" fillId="8" borderId="1" xfId="0" applyFont="1" applyFill="1" applyBorder="1" applyProtection="1"/>
    <xf numFmtId="0" fontId="10" fillId="3" borderId="1" xfId="0" applyFont="1" applyFill="1" applyBorder="1" applyProtection="1"/>
    <xf numFmtId="0" fontId="3" fillId="0" borderId="0" xfId="2" applyAlignment="1" applyProtection="1">
      <alignment horizontal="right"/>
    </xf>
    <xf numFmtId="0" fontId="1" fillId="0" borderId="0" xfId="0" applyFont="1" applyBorder="1" applyAlignment="1"/>
    <xf numFmtId="0" fontId="1" fillId="0" borderId="0" xfId="0" applyFont="1" applyAlignment="1"/>
    <xf numFmtId="0" fontId="1" fillId="0" borderId="1" xfId="0" applyFont="1" applyBorder="1" applyAlignment="1">
      <alignment wrapText="1" shrinkToFit="1"/>
    </xf>
    <xf numFmtId="0" fontId="1" fillId="2" borderId="3" xfId="0" applyFont="1" applyFill="1" applyBorder="1" applyAlignment="1" applyProtection="1">
      <alignment wrapText="1" shrinkToFit="1"/>
    </xf>
    <xf numFmtId="0" fontId="5" fillId="2" borderId="2" xfId="0" applyFont="1" applyFill="1" applyBorder="1" applyAlignment="1" applyProtection="1">
      <alignment vertical="top" wrapText="1" shrinkToFit="1"/>
    </xf>
    <xf numFmtId="0" fontId="5" fillId="2" borderId="1" xfId="0" applyFont="1" applyFill="1" applyBorder="1" applyAlignment="1">
      <alignment horizontal="center" vertical="center" wrapText="1"/>
    </xf>
    <xf numFmtId="0" fontId="1" fillId="9" borderId="1" xfId="0" applyFont="1" applyFill="1" applyBorder="1" applyAlignment="1" applyProtection="1">
      <alignment horizontal="center" vertical="top" wrapText="1" shrinkToFit="1"/>
    </xf>
    <xf numFmtId="0" fontId="3" fillId="0" borderId="0" xfId="2" applyFont="1" applyAlignment="1" applyProtection="1"/>
    <xf numFmtId="4" fontId="1" fillId="5" borderId="1" xfId="0" applyNumberFormat="1" applyFont="1" applyFill="1" applyBorder="1" applyAlignment="1" applyProtection="1">
      <alignment horizontal="right" wrapText="1" shrinkToFit="1"/>
      <protection locked="0"/>
    </xf>
    <xf numFmtId="4" fontId="1" fillId="7" borderId="1" xfId="0" applyNumberFormat="1" applyFont="1" applyFill="1" applyBorder="1" applyAlignment="1" applyProtection="1">
      <alignment horizontal="right" wrapText="1" shrinkToFit="1"/>
    </xf>
    <xf numFmtId="10" fontId="1" fillId="7" borderId="1" xfId="0" applyNumberFormat="1" applyFont="1" applyFill="1" applyBorder="1" applyAlignment="1" applyProtection="1">
      <alignment horizontal="right" wrapText="1" shrinkToFit="1"/>
    </xf>
    <xf numFmtId="0" fontId="1" fillId="0" borderId="0" xfId="0" applyFont="1" applyAlignment="1"/>
    <xf numFmtId="0" fontId="8" fillId="0" borderId="0" xfId="0" applyFont="1" applyAlignment="1"/>
    <xf numFmtId="10" fontId="1" fillId="7" borderId="1" xfId="0" applyNumberFormat="1" applyFont="1" applyFill="1" applyBorder="1" applyAlignment="1" applyProtection="1">
      <alignment horizontal="right"/>
    </xf>
    <xf numFmtId="0" fontId="1" fillId="4" borderId="1" xfId="0" applyNumberFormat="1" applyFont="1" applyFill="1" applyBorder="1" applyAlignment="1" applyProtection="1">
      <alignment horizontal="left" wrapText="1" shrinkToFit="1"/>
      <protection locked="0"/>
    </xf>
    <xf numFmtId="0" fontId="1" fillId="0" borderId="0" xfId="0" applyNumberFormat="1" applyFont="1" applyFill="1" applyBorder="1" applyAlignment="1" applyProtection="1">
      <alignment horizontal="left" wrapText="1" shrinkToFit="1"/>
      <protection locked="0"/>
    </xf>
    <xf numFmtId="49" fontId="1" fillId="0" borderId="0" xfId="0" applyNumberFormat="1" applyFont="1" applyFill="1" applyBorder="1" applyAlignment="1" applyProtection="1">
      <alignment horizontal="left" wrapText="1" shrinkToFit="1"/>
      <protection locked="0"/>
    </xf>
    <xf numFmtId="0" fontId="0" fillId="0" borderId="0" xfId="0" applyFill="1" applyBorder="1"/>
    <xf numFmtId="0" fontId="10" fillId="0" borderId="0" xfId="0" applyFont="1" applyBorder="1" applyAlignment="1"/>
    <xf numFmtId="0" fontId="10" fillId="0" borderId="0" xfId="0" applyFont="1" applyAlignment="1"/>
    <xf numFmtId="0" fontId="10" fillId="0" borderId="0" xfId="0" applyFont="1" applyAlignment="1">
      <alignment wrapText="1"/>
    </xf>
    <xf numFmtId="0" fontId="1" fillId="2" borderId="1" xfId="0" applyFont="1" applyFill="1" applyBorder="1" applyAlignment="1" applyProtection="1">
      <alignment horizontal="left" vertical="top" wrapText="1" shrinkToFit="1"/>
    </xf>
    <xf numFmtId="0" fontId="1" fillId="0" borderId="0" xfId="0" applyNumberFormat="1" applyFont="1" applyFill="1" applyBorder="1" applyAlignment="1" applyProtection="1">
      <alignment horizontal="left" wrapText="1"/>
      <protection locked="0"/>
    </xf>
    <xf numFmtId="0" fontId="1" fillId="3" borderId="1" xfId="0" applyFont="1" applyFill="1" applyBorder="1" applyAlignment="1" applyProtection="1">
      <alignment horizontal="left" vertical="top" wrapText="1" shrinkToFit="1"/>
      <protection locked="0"/>
    </xf>
    <xf numFmtId="0" fontId="1" fillId="5" borderId="0" xfId="0" applyFont="1" applyFill="1" applyBorder="1"/>
    <xf numFmtId="0" fontId="1" fillId="0" borderId="0" xfId="0" applyFont="1" applyFill="1" applyBorder="1" applyAlignment="1" applyProtection="1">
      <alignment horizontal="center" vertical="top" wrapText="1" shrinkToFit="1"/>
    </xf>
    <xf numFmtId="0" fontId="5" fillId="0" borderId="0" xfId="0" applyFont="1" applyFill="1" applyBorder="1" applyAlignment="1" applyProtection="1">
      <alignment vertical="top" wrapText="1" shrinkToFit="1"/>
    </xf>
    <xf numFmtId="49" fontId="1" fillId="0" borderId="0" xfId="0" applyNumberFormat="1" applyFont="1" applyFill="1" applyBorder="1" applyAlignment="1" applyProtection="1">
      <alignment horizontal="right" wrapText="1" shrinkToFit="1"/>
      <protection locked="0"/>
    </xf>
    <xf numFmtId="0" fontId="1" fillId="5" borderId="1" xfId="0" applyFont="1" applyFill="1" applyBorder="1" applyAlignment="1">
      <alignment wrapText="1" shrinkToFit="1"/>
    </xf>
    <xf numFmtId="0" fontId="1" fillId="0" borderId="0" xfId="0" applyFont="1" applyFill="1" applyBorder="1"/>
    <xf numFmtId="0" fontId="5" fillId="2" borderId="1" xfId="0" applyFont="1" applyFill="1" applyBorder="1" applyAlignment="1" applyProtection="1">
      <alignment vertical="top" wrapText="1" shrinkToFit="1"/>
    </xf>
    <xf numFmtId="0" fontId="1" fillId="9" borderId="1" xfId="0" applyFont="1" applyFill="1" applyBorder="1" applyAlignment="1" applyProtection="1">
      <alignment horizontal="center" vertical="top" wrapText="1" shrinkToFit="1"/>
    </xf>
    <xf numFmtId="49" fontId="1" fillId="5" borderId="1" xfId="0" applyNumberFormat="1" applyFont="1" applyFill="1" applyBorder="1" applyAlignment="1" applyProtection="1">
      <alignment horizontal="left" wrapText="1" shrinkToFit="1"/>
      <protection locked="0"/>
    </xf>
    <xf numFmtId="49" fontId="1" fillId="5" borderId="1" xfId="0" applyNumberFormat="1" applyFont="1" applyFill="1" applyBorder="1" applyAlignment="1" applyProtection="1">
      <alignment horizontal="right" wrapText="1" shrinkToFit="1"/>
      <protection locked="0"/>
    </xf>
    <xf numFmtId="0" fontId="1" fillId="3" borderId="1" xfId="0" applyFont="1" applyFill="1" applyBorder="1" applyAlignment="1" applyProtection="1">
      <alignment horizontal="left" vertical="top" wrapText="1" shrinkToFit="1"/>
    </xf>
    <xf numFmtId="0" fontId="3" fillId="0" borderId="0" xfId="2" applyAlignment="1" applyProtection="1"/>
    <xf numFmtId="0" fontId="1" fillId="4" borderId="1" xfId="0" applyNumberFormat="1" applyFont="1" applyFill="1" applyBorder="1" applyAlignment="1" applyProtection="1">
      <alignment horizontal="left" vertical="top" wrapText="1" shrinkToFit="1"/>
      <protection locked="0"/>
    </xf>
    <xf numFmtId="0" fontId="1" fillId="5" borderId="0" xfId="0" applyFont="1" applyFill="1" applyBorder="1" applyAlignment="1"/>
    <xf numFmtId="0" fontId="1" fillId="10" borderId="1" xfId="0" applyNumberFormat="1" applyFont="1" applyFill="1" applyBorder="1" applyAlignment="1" applyProtection="1">
      <alignment horizontal="left" wrapText="1" shrinkToFit="1"/>
      <protection locked="0"/>
    </xf>
    <xf numFmtId="0" fontId="9" fillId="0" borderId="4" xfId="0" applyFont="1" applyFill="1" applyBorder="1" applyAlignment="1" applyProtection="1">
      <alignment horizontal="left" vertical="top" wrapText="1" shrinkToFit="1"/>
    </xf>
    <xf numFmtId="49" fontId="4" fillId="0" borderId="4" xfId="0" applyNumberFormat="1" applyFont="1" applyFill="1" applyBorder="1" applyAlignment="1" applyProtection="1">
      <alignment horizontal="left" wrapText="1" shrinkToFit="1"/>
    </xf>
    <xf numFmtId="0" fontId="1" fillId="7" borderId="1" xfId="0" applyNumberFormat="1" applyFont="1" applyFill="1" applyBorder="1" applyAlignment="1" applyProtection="1">
      <alignment horizontal="left" wrapText="1" shrinkToFit="1"/>
    </xf>
    <xf numFmtId="0" fontId="4" fillId="0" borderId="0" xfId="0" applyFont="1" applyBorder="1" applyAlignment="1">
      <alignment shrinkToFit="1"/>
    </xf>
    <xf numFmtId="0" fontId="4" fillId="0" borderId="5" xfId="0" applyFont="1" applyBorder="1" applyAlignment="1">
      <alignment shrinkToFit="1"/>
    </xf>
    <xf numFmtId="0" fontId="4" fillId="0" borderId="0" xfId="0" applyFont="1" applyAlignment="1">
      <alignment shrinkToFit="1"/>
    </xf>
    <xf numFmtId="0" fontId="4" fillId="0" borderId="0" xfId="0" applyFont="1" applyAlignment="1">
      <alignment horizontal="right" shrinkToFit="1"/>
    </xf>
    <xf numFmtId="0" fontId="4" fillId="0" borderId="0" xfId="0" applyFont="1" applyBorder="1" applyAlignment="1">
      <alignment horizontal="right" shrinkToFit="1"/>
    </xf>
    <xf numFmtId="0" fontId="4" fillId="5" borderId="0" xfId="0" applyFont="1" applyFill="1" applyBorder="1" applyAlignment="1">
      <alignment shrinkToFit="1"/>
    </xf>
    <xf numFmtId="0" fontId="4" fillId="5" borderId="0" xfId="0" applyFont="1" applyFill="1" applyBorder="1" applyAlignment="1">
      <alignment horizontal="right" shrinkToFit="1"/>
    </xf>
    <xf numFmtId="0" fontId="1" fillId="11" borderId="1" xfId="0" applyNumberFormat="1" applyFont="1" applyFill="1" applyBorder="1" applyAlignment="1" applyProtection="1">
      <alignment horizontal="left" wrapText="1" shrinkToFit="1"/>
    </xf>
    <xf numFmtId="49" fontId="1" fillId="2" borderId="1" xfId="0" applyNumberFormat="1" applyFont="1" applyFill="1" applyBorder="1" applyAlignment="1" applyProtection="1">
      <alignment horizontal="left" wrapText="1" shrinkToFit="1"/>
    </xf>
    <xf numFmtId="0" fontId="1" fillId="6" borderId="1" xfId="0" applyNumberFormat="1" applyFont="1" applyFill="1" applyBorder="1" applyAlignment="1" applyProtection="1">
      <alignment horizontal="left" wrapText="1" shrinkToFit="1"/>
    </xf>
    <xf numFmtId="3" fontId="1" fillId="5" borderId="1" xfId="0" applyNumberFormat="1" applyFont="1" applyFill="1" applyBorder="1" applyAlignment="1" applyProtection="1">
      <alignment horizontal="right"/>
      <protection locked="0"/>
    </xf>
    <xf numFmtId="3" fontId="1" fillId="7" borderId="1" xfId="0" applyNumberFormat="1" applyFont="1" applyFill="1" applyBorder="1" applyAlignment="1" applyProtection="1">
      <alignment horizontal="right"/>
    </xf>
    <xf numFmtId="49" fontId="1" fillId="11" borderId="1" xfId="0" applyNumberFormat="1" applyFont="1" applyFill="1" applyBorder="1" applyAlignment="1" applyProtection="1">
      <alignment horizontal="left" wrapText="1" shrinkToFit="1"/>
    </xf>
    <xf numFmtId="0" fontId="0" fillId="13" borderId="0" xfId="0" applyFill="1"/>
    <xf numFmtId="0" fontId="4" fillId="13" borderId="0" xfId="0" applyFont="1" applyFill="1" applyAlignment="1">
      <alignment shrinkToFit="1"/>
    </xf>
    <xf numFmtId="49" fontId="1" fillId="14" borderId="1" xfId="0" applyNumberFormat="1" applyFont="1" applyFill="1" applyBorder="1" applyAlignment="1" applyProtection="1">
      <alignment horizontal="left" wrapText="1" shrinkToFit="1"/>
      <protection locked="0"/>
    </xf>
    <xf numFmtId="0" fontId="5" fillId="15" borderId="1" xfId="0" applyFont="1" applyFill="1" applyBorder="1" applyAlignment="1" applyProtection="1">
      <alignment horizontal="left" vertical="top" wrapText="1" shrinkToFit="1"/>
    </xf>
    <xf numFmtId="0" fontId="1" fillId="4" borderId="3" xfId="0" applyNumberFormat="1" applyFont="1" applyFill="1" applyBorder="1" applyAlignment="1" applyProtection="1">
      <alignment horizontal="left" wrapText="1" shrinkToFit="1"/>
      <protection locked="0"/>
    </xf>
    <xf numFmtId="0" fontId="5" fillId="15" borderId="10" xfId="0" applyFont="1" applyFill="1" applyBorder="1" applyAlignment="1" applyProtection="1">
      <alignment horizontal="left" vertical="top" wrapText="1" shrinkToFit="1"/>
    </xf>
    <xf numFmtId="1" fontId="1" fillId="16" borderId="1" xfId="0" applyNumberFormat="1" applyFont="1" applyFill="1" applyBorder="1" applyAlignment="1" applyProtection="1">
      <alignment horizontal="right" wrapText="1" shrinkToFit="1"/>
      <protection locked="0"/>
    </xf>
    <xf numFmtId="0" fontId="4" fillId="13" borderId="0" xfId="0" applyFont="1" applyFill="1"/>
    <xf numFmtId="0" fontId="3" fillId="13" borderId="0" xfId="2" applyFill="1" applyAlignment="1" applyProtection="1">
      <alignment horizontal="right"/>
    </xf>
    <xf numFmtId="0" fontId="6" fillId="12" borderId="0" xfId="0" applyFont="1" applyFill="1" applyAlignment="1" applyProtection="1">
      <alignment horizontal="center"/>
    </xf>
    <xf numFmtId="0" fontId="6" fillId="12" borderId="0" xfId="0" applyFont="1" applyFill="1" applyAlignment="1">
      <alignment horizontal="center"/>
    </xf>
    <xf numFmtId="0" fontId="0" fillId="2" borderId="2" xfId="0" applyFill="1" applyBorder="1" applyAlignment="1">
      <alignment horizontal="left"/>
    </xf>
    <xf numFmtId="0" fontId="0" fillId="2" borderId="6" xfId="0" applyFill="1" applyBorder="1" applyAlignment="1">
      <alignment horizontal="left"/>
    </xf>
    <xf numFmtId="0" fontId="5" fillId="2" borderId="2" xfId="0" applyFont="1" applyFill="1" applyBorder="1" applyAlignment="1" applyProtection="1">
      <alignment horizontal="left" vertical="top" wrapText="1" shrinkToFit="1"/>
    </xf>
    <xf numFmtId="0" fontId="5" fillId="2" borderId="4" xfId="0" applyFont="1" applyFill="1" applyBorder="1" applyAlignment="1" applyProtection="1">
      <alignment horizontal="left" vertical="top" wrapText="1" shrinkToFit="1"/>
    </xf>
    <xf numFmtId="0" fontId="5" fillId="2" borderId="6" xfId="0" applyFont="1" applyFill="1" applyBorder="1" applyAlignment="1" applyProtection="1">
      <alignment horizontal="left" vertical="top" wrapText="1"/>
    </xf>
    <xf numFmtId="0" fontId="1" fillId="2" borderId="2" xfId="0" applyFont="1" applyFill="1" applyBorder="1" applyAlignment="1" applyProtection="1">
      <alignment horizontal="left" vertical="top" wrapText="1" shrinkToFit="1"/>
    </xf>
    <xf numFmtId="0" fontId="1" fillId="2" borderId="6" xfId="0" applyFont="1" applyFill="1" applyBorder="1" applyAlignment="1" applyProtection="1">
      <alignment horizontal="left" vertical="top" wrapText="1" shrinkToFit="1"/>
    </xf>
    <xf numFmtId="0" fontId="5" fillId="2" borderId="1" xfId="0" applyFont="1" applyFill="1" applyBorder="1" applyAlignment="1" applyProtection="1">
      <alignment horizontal="center" vertical="center" wrapText="1" shrinkToFit="1"/>
    </xf>
    <xf numFmtId="0" fontId="5" fillId="2" borderId="2" xfId="0" applyFont="1" applyFill="1" applyBorder="1" applyAlignment="1">
      <alignment horizontal="left"/>
    </xf>
    <xf numFmtId="0" fontId="5" fillId="2" borderId="4" xfId="0" applyFont="1" applyFill="1" applyBorder="1" applyAlignment="1">
      <alignment horizontal="left"/>
    </xf>
    <xf numFmtId="0" fontId="5" fillId="2" borderId="6" xfId="0" applyFont="1" applyFill="1" applyBorder="1" applyAlignment="1">
      <alignment horizontal="left"/>
    </xf>
    <xf numFmtId="0" fontId="5" fillId="2" borderId="7" xfId="0" applyFont="1" applyFill="1" applyBorder="1" applyAlignment="1" applyProtection="1">
      <alignment horizontal="left" vertical="top" wrapText="1" shrinkToFit="1"/>
    </xf>
    <xf numFmtId="0" fontId="5" fillId="2" borderId="8" xfId="0" applyFont="1" applyFill="1" applyBorder="1" applyAlignment="1" applyProtection="1">
      <alignment horizontal="left" vertical="top" wrapText="1" shrinkToFit="1"/>
    </xf>
    <xf numFmtId="0" fontId="5" fillId="2" borderId="1" xfId="0" applyFont="1" applyFill="1" applyBorder="1" applyAlignment="1">
      <alignment horizontal="left" wrapText="1"/>
    </xf>
    <xf numFmtId="0" fontId="5" fillId="2" borderId="1" xfId="0" applyFont="1" applyFill="1" applyBorder="1" applyAlignment="1">
      <alignment horizontal="left"/>
    </xf>
    <xf numFmtId="0" fontId="5" fillId="2" borderId="6" xfId="0" applyFont="1" applyFill="1" applyBorder="1" applyAlignment="1" applyProtection="1">
      <alignment horizontal="left" vertical="top" wrapText="1" shrinkToFit="1"/>
    </xf>
    <xf numFmtId="0" fontId="1" fillId="2" borderId="4" xfId="0" applyFont="1" applyFill="1" applyBorder="1" applyAlignment="1" applyProtection="1">
      <alignment horizontal="left" vertical="top" wrapText="1" shrinkToFit="1"/>
    </xf>
    <xf numFmtId="0" fontId="5" fillId="2" borderId="2" xfId="0" applyFont="1" applyFill="1" applyBorder="1" applyAlignment="1" applyProtection="1">
      <alignment horizontal="center" vertical="center" wrapText="1" shrinkToFit="1"/>
    </xf>
    <xf numFmtId="0" fontId="5" fillId="2" borderId="6" xfId="0" applyFont="1" applyFill="1" applyBorder="1" applyAlignment="1" applyProtection="1">
      <alignment horizontal="center" vertical="center" wrapText="1" shrinkToFit="1"/>
    </xf>
    <xf numFmtId="0" fontId="5" fillId="2" borderId="3" xfId="0" applyFont="1" applyFill="1" applyBorder="1" applyAlignment="1" applyProtection="1">
      <alignment horizontal="center" vertical="center" wrapText="1" shrinkToFit="1"/>
    </xf>
    <xf numFmtId="0" fontId="5" fillId="2" borderId="9" xfId="0" applyFont="1" applyFill="1" applyBorder="1" applyAlignment="1" applyProtection="1">
      <alignment horizontal="center" vertical="center" wrapText="1" shrinkToFit="1"/>
    </xf>
    <xf numFmtId="0" fontId="5" fillId="0" borderId="0" xfId="0" applyFont="1" applyFill="1" applyBorder="1" applyAlignment="1">
      <alignment horizontal="left"/>
    </xf>
    <xf numFmtId="0" fontId="5"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2" fillId="17" borderId="0" xfId="0" applyFont="1" applyFill="1" applyAlignment="1">
      <alignment horizontal="center" vertical="center"/>
    </xf>
  </cellXfs>
  <cellStyles count="10">
    <cellStyle name="Comma 2" xfId="1"/>
    <cellStyle name="Currency 2" xfId="5"/>
    <cellStyle name="Hyperlink" xfId="2" builtinId="8"/>
    <cellStyle name="Hyperlink 2" xfId="3"/>
    <cellStyle name="Neutral 2" xfId="6"/>
    <cellStyle name="Normal" xfId="0" builtinId="0"/>
    <cellStyle name="Normal 2" xfId="4"/>
    <cellStyle name="Normal 2 2" xfId="7"/>
    <cellStyle name="Normal 2_Derivatives-Dom" xfId="8"/>
    <cellStyle name="Normal 3"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election activeCell="A2" sqref="A2"/>
    </sheetView>
  </sheetViews>
  <sheetFormatPr defaultColWidth="9.140625" defaultRowHeight="15"/>
  <cols>
    <col min="1" max="1" width="199.140625" style="1" customWidth="1"/>
    <col min="2" max="16384" width="9.140625" style="1"/>
  </cols>
  <sheetData>
    <row r="1" spans="1:26" ht="225">
      <c r="A1" s="4" t="s">
        <v>568</v>
      </c>
      <c r="Z1" s="1" t="s">
        <v>355</v>
      </c>
    </row>
    <row r="6" spans="1:26" ht="90">
      <c r="A6" s="4" t="s">
        <v>354</v>
      </c>
    </row>
    <row r="9" spans="1:26">
      <c r="A9" s="4"/>
    </row>
    <row r="10" spans="1:26">
      <c r="A10" s="4"/>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Q99"/>
  <sheetViews>
    <sheetView showGridLines="0" topLeftCell="D14" workbookViewId="0">
      <selection activeCell="D11" sqref="D11:K11"/>
    </sheetView>
  </sheetViews>
  <sheetFormatPr defaultRowHeight="15"/>
  <cols>
    <col min="1" max="3" width="9.140625" hidden="1" customWidth="1"/>
    <col min="4" max="4" width="4.85546875" customWidth="1"/>
    <col min="5" max="5" width="28.42578125" customWidth="1"/>
    <col min="6" max="6" width="21" customWidth="1"/>
    <col min="7" max="7" width="22.42578125" customWidth="1"/>
    <col min="8" max="8" width="19.28515625" customWidth="1"/>
    <col min="9" max="9" width="22.28515625" customWidth="1"/>
    <col min="10" max="10" width="23.42578125" customWidth="1"/>
    <col min="11" max="11" width="31.85546875" customWidth="1"/>
    <col min="12" max="12" width="21.140625" hidden="1" customWidth="1"/>
    <col min="13" max="13" width="20.28515625" customWidth="1"/>
    <col min="14" max="14" width="37.28515625" customWidth="1"/>
  </cols>
  <sheetData>
    <row r="1" spans="1:14" ht="35.25" customHeight="1">
      <c r="A1" s="56" t="s">
        <v>398</v>
      </c>
      <c r="B1" s="57"/>
      <c r="C1" s="57"/>
      <c r="D1" s="103" t="s">
        <v>503</v>
      </c>
      <c r="E1" s="103"/>
      <c r="F1" s="103"/>
      <c r="G1" s="103"/>
      <c r="H1" s="103"/>
      <c r="I1" s="103"/>
      <c r="J1" s="58"/>
    </row>
    <row r="2" spans="1:14">
      <c r="A2" s="57"/>
      <c r="B2" s="57"/>
      <c r="C2" s="57"/>
      <c r="J2" s="58"/>
    </row>
    <row r="3" spans="1:14">
      <c r="A3" s="57"/>
      <c r="B3" s="57"/>
      <c r="C3" s="57"/>
      <c r="I3" s="37" t="s">
        <v>487</v>
      </c>
      <c r="J3" s="58"/>
    </row>
    <row r="5" spans="1:14" hidden="1"/>
    <row r="6" spans="1:14" hidden="1"/>
    <row r="7" spans="1:14" hidden="1">
      <c r="A7" s="82"/>
      <c r="B7" s="82"/>
      <c r="C7" s="82" t="s">
        <v>527</v>
      </c>
      <c r="D7" s="82"/>
      <c r="E7" s="82"/>
      <c r="F7" s="82"/>
      <c r="G7" s="82"/>
      <c r="H7" s="82"/>
      <c r="I7" s="82"/>
      <c r="J7" s="82"/>
      <c r="K7" s="82"/>
      <c r="L7" s="82"/>
      <c r="M7" s="82"/>
      <c r="N7" s="82"/>
    </row>
    <row r="8" spans="1:14" hidden="1">
      <c r="A8" s="82"/>
      <c r="B8" s="82"/>
      <c r="C8" s="82"/>
      <c r="D8" s="82"/>
      <c r="E8" s="82"/>
      <c r="F8" s="82" t="s">
        <v>403</v>
      </c>
      <c r="G8" s="82" t="s">
        <v>404</v>
      </c>
      <c r="H8" s="82" t="s">
        <v>405</v>
      </c>
      <c r="I8" s="82"/>
      <c r="J8" s="82"/>
      <c r="K8" s="82" t="s">
        <v>521</v>
      </c>
      <c r="L8" s="82"/>
      <c r="M8" s="82"/>
      <c r="N8" s="82"/>
    </row>
    <row r="9" spans="1:14" hidden="1">
      <c r="A9" s="82"/>
      <c r="B9" s="82"/>
      <c r="C9" s="82"/>
      <c r="D9" s="82"/>
      <c r="E9" s="82" t="s">
        <v>406</v>
      </c>
      <c r="F9" s="82"/>
      <c r="G9" s="82"/>
      <c r="H9" s="82"/>
      <c r="I9" s="82" t="s">
        <v>408</v>
      </c>
      <c r="J9" s="82" t="s">
        <v>407</v>
      </c>
      <c r="K9" s="82"/>
      <c r="L9" s="82" t="s">
        <v>397</v>
      </c>
      <c r="M9" s="82"/>
      <c r="N9" s="82"/>
    </row>
    <row r="10" spans="1:14" hidden="1">
      <c r="A10" s="82"/>
      <c r="B10" s="82"/>
      <c r="C10" s="82" t="s">
        <v>358</v>
      </c>
      <c r="D10" s="82" t="s">
        <v>364</v>
      </c>
      <c r="E10" s="82" t="s">
        <v>363</v>
      </c>
      <c r="F10" s="82"/>
      <c r="G10" s="82"/>
      <c r="H10" s="82"/>
      <c r="I10" s="82" t="s">
        <v>363</v>
      </c>
      <c r="J10" s="82" t="s">
        <v>363</v>
      </c>
      <c r="K10" s="82"/>
      <c r="L10" s="82" t="s">
        <v>363</v>
      </c>
      <c r="M10" s="82" t="s">
        <v>357</v>
      </c>
      <c r="N10" s="82" t="s">
        <v>359</v>
      </c>
    </row>
    <row r="11" spans="1:14">
      <c r="A11" s="82"/>
      <c r="B11" s="82"/>
      <c r="C11" s="82" t="s">
        <v>362</v>
      </c>
      <c r="D11" s="106" t="s">
        <v>546</v>
      </c>
      <c r="E11" s="107"/>
      <c r="F11" s="107"/>
      <c r="G11" s="107"/>
      <c r="H11" s="107"/>
      <c r="I11" s="107"/>
      <c r="J11" s="107"/>
      <c r="K11" s="119"/>
      <c r="L11" s="59"/>
      <c r="N11" s="82"/>
    </row>
    <row r="12" spans="1:14" ht="30">
      <c r="A12" s="82"/>
      <c r="B12" s="82"/>
      <c r="C12" s="82" t="s">
        <v>362</v>
      </c>
      <c r="D12" s="43" t="s">
        <v>389</v>
      </c>
      <c r="E12" s="25" t="s">
        <v>399</v>
      </c>
      <c r="F12" s="25" t="s">
        <v>400</v>
      </c>
      <c r="G12" s="25" t="s">
        <v>401</v>
      </c>
      <c r="H12" s="25" t="s">
        <v>504</v>
      </c>
      <c r="I12" s="25" t="s">
        <v>402</v>
      </c>
      <c r="J12" s="25" t="s">
        <v>505</v>
      </c>
      <c r="K12" s="25" t="s">
        <v>506</v>
      </c>
      <c r="L12" s="59"/>
      <c r="N12" s="82"/>
    </row>
    <row r="13" spans="1:14" hidden="1">
      <c r="A13" s="82"/>
      <c r="B13" s="82"/>
      <c r="C13" s="82" t="s">
        <v>357</v>
      </c>
      <c r="N13" s="82"/>
    </row>
    <row r="14" spans="1:14">
      <c r="A14" s="82"/>
      <c r="B14" s="80" t="s">
        <v>409</v>
      </c>
      <c r="C14" s="83"/>
      <c r="D14" s="69">
        <v>1</v>
      </c>
      <c r="E14" s="61"/>
      <c r="F14" s="52"/>
      <c r="G14" s="52"/>
      <c r="H14" s="70"/>
      <c r="I14" s="61"/>
      <c r="J14" s="61"/>
      <c r="K14" s="52"/>
      <c r="L14" s="61" t="s">
        <v>391</v>
      </c>
      <c r="N14" s="82"/>
    </row>
    <row r="15" spans="1:14">
      <c r="A15" s="82"/>
      <c r="B15" s="82"/>
      <c r="C15" s="82" t="s">
        <v>357</v>
      </c>
      <c r="D15" s="112" t="s">
        <v>499</v>
      </c>
      <c r="E15" s="113"/>
      <c r="F15" s="113"/>
      <c r="G15" s="113"/>
      <c r="H15" s="113"/>
      <c r="I15" s="113"/>
      <c r="J15" s="113"/>
      <c r="K15" s="114"/>
      <c r="N15" s="82"/>
    </row>
    <row r="16" spans="1:14" hidden="1">
      <c r="A16" s="82"/>
      <c r="B16" s="82"/>
      <c r="C16" s="82" t="s">
        <v>360</v>
      </c>
      <c r="D16" s="82"/>
      <c r="E16" s="82"/>
      <c r="F16" s="82"/>
      <c r="G16" s="82"/>
      <c r="H16" s="82"/>
      <c r="I16" s="82"/>
      <c r="J16" s="82"/>
      <c r="K16" s="82"/>
      <c r="L16" s="82"/>
      <c r="M16" s="82"/>
      <c r="N16" s="82" t="s">
        <v>361</v>
      </c>
    </row>
    <row r="17" spans="1:17" hidden="1"/>
    <row r="18" spans="1:17" hidden="1"/>
    <row r="19" spans="1:17" hidden="1"/>
    <row r="20" spans="1:17" hidden="1"/>
    <row r="21" spans="1:17" hidden="1"/>
    <row r="22" spans="1:17" hidden="1"/>
    <row r="23" spans="1:17" hidden="1"/>
    <row r="24" spans="1:17" hidden="1"/>
    <row r="25" spans="1:17" hidden="1">
      <c r="A25" s="82"/>
      <c r="B25" s="82"/>
      <c r="C25" s="82" t="s">
        <v>528</v>
      </c>
      <c r="D25" s="82"/>
      <c r="E25" s="82"/>
      <c r="F25" s="82"/>
      <c r="G25" s="82"/>
      <c r="H25" s="82"/>
      <c r="I25" s="82"/>
      <c r="J25" s="82"/>
      <c r="K25" s="82"/>
      <c r="L25" s="82"/>
      <c r="M25" s="82"/>
      <c r="N25" s="82"/>
    </row>
    <row r="26" spans="1:17" hidden="1">
      <c r="A26" s="82"/>
      <c r="B26" s="82"/>
      <c r="C26" s="82"/>
      <c r="D26" s="82"/>
      <c r="E26" s="82"/>
      <c r="F26" s="82" t="s">
        <v>403</v>
      </c>
      <c r="G26" s="82" t="s">
        <v>404</v>
      </c>
      <c r="H26" s="82" t="s">
        <v>405</v>
      </c>
      <c r="I26" s="82"/>
      <c r="J26" s="82"/>
      <c r="K26" s="82" t="s">
        <v>521</v>
      </c>
      <c r="L26" s="82"/>
      <c r="M26" s="82"/>
      <c r="N26" s="82"/>
    </row>
    <row r="27" spans="1:17" s="62" customFormat="1" hidden="1">
      <c r="A27" s="82"/>
      <c r="B27" s="82"/>
      <c r="C27" s="82"/>
      <c r="D27" s="82"/>
      <c r="E27" s="82" t="s">
        <v>406</v>
      </c>
      <c r="F27" s="82"/>
      <c r="G27" s="82"/>
      <c r="H27" s="82"/>
      <c r="I27" s="82" t="s">
        <v>408</v>
      </c>
      <c r="J27" s="82" t="s">
        <v>407</v>
      </c>
      <c r="K27" s="82"/>
      <c r="L27" s="82" t="s">
        <v>397</v>
      </c>
      <c r="M27" s="82"/>
      <c r="N27" s="82"/>
      <c r="O27"/>
      <c r="P27"/>
      <c r="Q27"/>
    </row>
    <row r="28" spans="1:17" s="62" customFormat="1">
      <c r="A28" s="82"/>
      <c r="B28" s="82"/>
      <c r="C28" s="82" t="s">
        <v>358</v>
      </c>
      <c r="D28" s="82" t="s">
        <v>364</v>
      </c>
      <c r="E28" s="82" t="s">
        <v>363</v>
      </c>
      <c r="F28" s="82"/>
      <c r="G28" s="82"/>
      <c r="H28" s="82"/>
      <c r="I28" s="82" t="s">
        <v>363</v>
      </c>
      <c r="J28" s="82" t="s">
        <v>363</v>
      </c>
      <c r="K28" s="82"/>
      <c r="L28" s="82" t="s">
        <v>363</v>
      </c>
      <c r="M28" s="82" t="s">
        <v>357</v>
      </c>
      <c r="N28" s="82" t="s">
        <v>359</v>
      </c>
      <c r="O28"/>
      <c r="P28"/>
      <c r="Q28"/>
    </row>
    <row r="29" spans="1:17" s="62" customFormat="1">
      <c r="A29" s="82"/>
      <c r="B29" s="82"/>
      <c r="C29" s="82" t="s">
        <v>362</v>
      </c>
      <c r="D29" s="106" t="s">
        <v>520</v>
      </c>
      <c r="E29" s="107"/>
      <c r="F29" s="107"/>
      <c r="G29" s="107"/>
      <c r="H29" s="107"/>
      <c r="I29" s="107"/>
      <c r="J29" s="107"/>
      <c r="K29" s="119"/>
      <c r="L29" s="59"/>
      <c r="M29"/>
      <c r="N29" s="82"/>
      <c r="O29"/>
      <c r="P29"/>
      <c r="Q29"/>
    </row>
    <row r="30" spans="1:17" s="62" customFormat="1" ht="30">
      <c r="A30" s="82"/>
      <c r="B30" s="82"/>
      <c r="C30" s="82" t="s">
        <v>362</v>
      </c>
      <c r="D30" s="43" t="s">
        <v>389</v>
      </c>
      <c r="E30" s="25" t="s">
        <v>399</v>
      </c>
      <c r="F30" s="25" t="s">
        <v>400</v>
      </c>
      <c r="G30" s="25" t="s">
        <v>401</v>
      </c>
      <c r="H30" s="25" t="s">
        <v>504</v>
      </c>
      <c r="I30" s="25" t="s">
        <v>402</v>
      </c>
      <c r="J30" s="25" t="s">
        <v>505</v>
      </c>
      <c r="K30" s="25" t="s">
        <v>506</v>
      </c>
      <c r="L30" s="59"/>
      <c r="M30"/>
      <c r="N30" s="82"/>
      <c r="O30"/>
      <c r="P30"/>
      <c r="Q30"/>
    </row>
    <row r="31" spans="1:17" s="62" customFormat="1" hidden="1">
      <c r="A31" s="82"/>
      <c r="B31" s="82"/>
      <c r="C31" s="82" t="s">
        <v>357</v>
      </c>
      <c r="D31"/>
      <c r="E31"/>
      <c r="F31"/>
      <c r="G31"/>
      <c r="H31"/>
      <c r="I31"/>
      <c r="J31"/>
      <c r="K31"/>
      <c r="L31"/>
      <c r="M31"/>
      <c r="N31" s="82"/>
      <c r="O31"/>
      <c r="P31"/>
      <c r="Q31"/>
    </row>
    <row r="32" spans="1:17" s="62" customFormat="1">
      <c r="A32" s="82"/>
      <c r="B32" s="80" t="s">
        <v>410</v>
      </c>
      <c r="C32" s="83"/>
      <c r="D32" s="69">
        <v>1</v>
      </c>
      <c r="E32" s="61"/>
      <c r="F32" s="52"/>
      <c r="G32" s="52"/>
      <c r="H32" s="70"/>
      <c r="I32" s="61"/>
      <c r="J32" s="61"/>
      <c r="K32" s="52"/>
      <c r="L32" s="61" t="s">
        <v>391</v>
      </c>
      <c r="M32"/>
      <c r="N32" s="82"/>
      <c r="O32"/>
      <c r="P32"/>
      <c r="Q32"/>
    </row>
    <row r="33" spans="1:17" s="62" customFormat="1" ht="90" customHeight="1">
      <c r="A33" s="82"/>
      <c r="B33" s="82"/>
      <c r="C33" s="82" t="s">
        <v>357</v>
      </c>
      <c r="D33" s="117" t="s">
        <v>541</v>
      </c>
      <c r="E33" s="118"/>
      <c r="F33" s="118"/>
      <c r="G33" s="118"/>
      <c r="H33" s="118"/>
      <c r="I33" s="118"/>
      <c r="J33" s="118"/>
      <c r="K33" s="118"/>
      <c r="L33"/>
      <c r="M33"/>
      <c r="N33" s="82"/>
      <c r="O33"/>
      <c r="P33"/>
      <c r="Q33"/>
    </row>
    <row r="34" spans="1:17" s="62" customFormat="1" hidden="1">
      <c r="A34" s="82"/>
      <c r="B34" s="82"/>
      <c r="C34" s="82" t="s">
        <v>360</v>
      </c>
      <c r="D34" s="82"/>
      <c r="E34" s="82"/>
      <c r="F34" s="82"/>
      <c r="G34" s="82"/>
      <c r="H34" s="82"/>
      <c r="I34" s="82"/>
      <c r="J34" s="82"/>
      <c r="K34" s="82"/>
      <c r="L34" s="82"/>
      <c r="M34" s="82"/>
      <c r="N34" s="82" t="s">
        <v>361</v>
      </c>
      <c r="O34"/>
      <c r="P34"/>
      <c r="Q34"/>
    </row>
    <row r="35" spans="1:17" hidden="1"/>
    <row r="36" spans="1:17" hidden="1"/>
    <row r="37" spans="1:17" hidden="1"/>
    <row r="38" spans="1:17" hidden="1"/>
    <row r="40" spans="1:17">
      <c r="I40" s="37" t="s">
        <v>487</v>
      </c>
      <c r="J40" s="73"/>
    </row>
    <row r="42" spans="1:17" hidden="1"/>
    <row r="43" spans="1:17" s="62" customFormat="1" hidden="1">
      <c r="A43" s="85"/>
      <c r="B43" s="85"/>
      <c r="C43" s="85" t="s">
        <v>529</v>
      </c>
      <c r="D43" s="85"/>
      <c r="E43" s="85"/>
      <c r="F43" s="85"/>
      <c r="G43" s="85"/>
      <c r="H43" s="85"/>
      <c r="I43" s="85"/>
      <c r="J43" s="85"/>
      <c r="K43" s="85"/>
      <c r="L43" s="85"/>
      <c r="M43" s="85"/>
      <c r="N43" s="85"/>
      <c r="O43" s="85"/>
      <c r="P43" s="85"/>
    </row>
    <row r="44" spans="1:17" s="62" customFormat="1" hidden="1">
      <c r="A44" s="85"/>
      <c r="B44" s="85"/>
      <c r="C44" s="85"/>
      <c r="D44" s="85"/>
      <c r="E44" s="85"/>
      <c r="F44" s="85" t="s">
        <v>531</v>
      </c>
      <c r="G44" s="85" t="s">
        <v>532</v>
      </c>
      <c r="H44" s="85" t="s">
        <v>533</v>
      </c>
      <c r="I44" s="85" t="s">
        <v>534</v>
      </c>
      <c r="J44" s="85" t="s">
        <v>535</v>
      </c>
      <c r="K44" s="85" t="s">
        <v>536</v>
      </c>
      <c r="L44" s="85"/>
      <c r="M44" s="85" t="s">
        <v>537</v>
      </c>
      <c r="N44" s="85" t="s">
        <v>538</v>
      </c>
      <c r="O44" s="85"/>
      <c r="P44" s="85"/>
    </row>
    <row r="45" spans="1:17" s="62" customFormat="1" hidden="1">
      <c r="A45" s="85"/>
      <c r="B45" s="85"/>
      <c r="C45" s="85"/>
      <c r="D45" s="85"/>
      <c r="E45" s="85"/>
      <c r="F45" s="85"/>
      <c r="G45" s="85"/>
      <c r="H45" s="85"/>
      <c r="I45" s="85"/>
      <c r="J45" s="85"/>
      <c r="K45" s="85"/>
      <c r="L45" s="85"/>
      <c r="M45" s="85"/>
      <c r="N45" s="85"/>
      <c r="O45" s="85"/>
      <c r="P45" s="85"/>
    </row>
    <row r="46" spans="1:17" s="62" customFormat="1" hidden="1">
      <c r="A46" s="85"/>
      <c r="B46" s="85"/>
      <c r="C46" s="85" t="s">
        <v>358</v>
      </c>
      <c r="D46" s="85" t="s">
        <v>364</v>
      </c>
      <c r="E46" s="85" t="s">
        <v>362</v>
      </c>
      <c r="F46" s="85"/>
      <c r="G46" s="85"/>
      <c r="H46" s="85"/>
      <c r="I46" s="85"/>
      <c r="J46" s="85"/>
      <c r="K46" s="85"/>
      <c r="L46" s="85"/>
      <c r="M46" s="85"/>
      <c r="N46" s="85"/>
      <c r="O46" s="85" t="s">
        <v>357</v>
      </c>
      <c r="P46" s="85" t="s">
        <v>359</v>
      </c>
    </row>
    <row r="47" spans="1:17" s="62" customFormat="1">
      <c r="A47" s="85"/>
      <c r="B47" s="85"/>
      <c r="C47" s="85" t="s">
        <v>362</v>
      </c>
      <c r="D47" s="118" t="s">
        <v>545</v>
      </c>
      <c r="E47" s="118"/>
      <c r="F47" s="118"/>
      <c r="G47" s="118"/>
      <c r="H47" s="118"/>
      <c r="I47" s="118"/>
      <c r="J47" s="118"/>
      <c r="K47" s="118"/>
      <c r="L47" s="118"/>
      <c r="M47" s="118"/>
      <c r="N47" s="118"/>
      <c r="O47" s="75"/>
      <c r="P47" s="85"/>
    </row>
    <row r="48" spans="1:17" s="62" customFormat="1" ht="15" customHeight="1">
      <c r="A48" s="85"/>
      <c r="B48" s="85"/>
      <c r="C48" s="86" t="s">
        <v>362</v>
      </c>
      <c r="D48" s="126" t="s">
        <v>389</v>
      </c>
      <c r="E48" s="123" t="s">
        <v>522</v>
      </c>
      <c r="F48" s="123" t="s">
        <v>390</v>
      </c>
      <c r="G48" s="123" t="s">
        <v>411</v>
      </c>
      <c r="H48" s="121" t="s">
        <v>412</v>
      </c>
      <c r="I48" s="122"/>
      <c r="J48" s="123" t="s">
        <v>413</v>
      </c>
      <c r="K48" s="123" t="s">
        <v>414</v>
      </c>
      <c r="L48" s="123"/>
      <c r="M48" s="123" t="s">
        <v>415</v>
      </c>
      <c r="N48" s="123" t="s">
        <v>509</v>
      </c>
      <c r="P48" s="85"/>
    </row>
    <row r="49" spans="1:16" s="62" customFormat="1" ht="30">
      <c r="A49" s="85"/>
      <c r="B49" s="85"/>
      <c r="C49" s="86" t="s">
        <v>362</v>
      </c>
      <c r="D49" s="127"/>
      <c r="E49" s="124"/>
      <c r="F49" s="124"/>
      <c r="G49" s="124"/>
      <c r="H49" s="25" t="s">
        <v>507</v>
      </c>
      <c r="I49" s="25" t="s">
        <v>508</v>
      </c>
      <c r="J49" s="124"/>
      <c r="K49" s="124"/>
      <c r="L49" s="124"/>
      <c r="M49" s="124"/>
      <c r="N49" s="124"/>
      <c r="P49" s="85"/>
    </row>
    <row r="50" spans="1:16" s="62" customFormat="1" ht="15" hidden="1" customHeight="1">
      <c r="A50" s="85"/>
      <c r="B50" s="85"/>
      <c r="C50" s="85" t="s">
        <v>357</v>
      </c>
      <c r="P50" s="85"/>
    </row>
    <row r="51" spans="1:16" s="62" customFormat="1">
      <c r="A51" s="85"/>
      <c r="B51" s="80" t="s">
        <v>416</v>
      </c>
      <c r="C51" s="85"/>
      <c r="D51" s="44">
        <v>1</v>
      </c>
      <c r="E51" s="42" t="s">
        <v>510</v>
      </c>
      <c r="F51" s="52"/>
      <c r="G51" s="52"/>
      <c r="H51" s="70"/>
      <c r="I51" s="70"/>
      <c r="J51" s="52"/>
      <c r="K51" s="71"/>
      <c r="L51" s="66"/>
      <c r="M51" s="71"/>
      <c r="N51" s="52"/>
      <c r="P51" s="85"/>
    </row>
    <row r="52" spans="1:16" s="62" customFormat="1">
      <c r="A52" s="85"/>
      <c r="B52" s="80" t="s">
        <v>417</v>
      </c>
      <c r="C52" s="85"/>
      <c r="D52" s="44">
        <v>2</v>
      </c>
      <c r="E52" s="42" t="s">
        <v>511</v>
      </c>
      <c r="F52" s="52"/>
      <c r="G52" s="52"/>
      <c r="H52" s="70"/>
      <c r="I52" s="70"/>
      <c r="J52" s="52"/>
      <c r="K52" s="71"/>
      <c r="L52" s="66"/>
      <c r="M52" s="71"/>
      <c r="N52" s="52"/>
      <c r="P52" s="85"/>
    </row>
    <row r="53" spans="1:16" s="62" customFormat="1" ht="30">
      <c r="A53" s="85"/>
      <c r="B53" s="80" t="s">
        <v>418</v>
      </c>
      <c r="C53" s="85"/>
      <c r="D53" s="44">
        <v>3</v>
      </c>
      <c r="E53" s="42" t="s">
        <v>512</v>
      </c>
      <c r="F53" s="52"/>
      <c r="G53" s="52"/>
      <c r="H53" s="70"/>
      <c r="I53" s="70"/>
      <c r="J53" s="52"/>
      <c r="K53" s="71"/>
      <c r="L53" s="66"/>
      <c r="M53" s="71"/>
      <c r="N53" s="52"/>
      <c r="P53" s="85"/>
    </row>
    <row r="54" spans="1:16" s="62" customFormat="1" ht="30">
      <c r="A54" s="85"/>
      <c r="B54" s="80" t="s">
        <v>419</v>
      </c>
      <c r="C54" s="85"/>
      <c r="D54" s="44">
        <v>4</v>
      </c>
      <c r="E54" s="42" t="s">
        <v>513</v>
      </c>
      <c r="F54" s="52"/>
      <c r="G54" s="52"/>
      <c r="H54" s="70"/>
      <c r="I54" s="70"/>
      <c r="J54" s="52"/>
      <c r="K54" s="71"/>
      <c r="L54" s="66"/>
      <c r="M54" s="71"/>
      <c r="N54" s="52"/>
      <c r="P54" s="85"/>
    </row>
    <row r="55" spans="1:16" s="62" customFormat="1">
      <c r="A55" s="85"/>
      <c r="B55" s="80" t="s">
        <v>420</v>
      </c>
      <c r="C55" s="85"/>
      <c r="D55" s="44">
        <v>5</v>
      </c>
      <c r="E55" s="42" t="s">
        <v>514</v>
      </c>
      <c r="F55" s="52"/>
      <c r="G55" s="52"/>
      <c r="H55" s="70"/>
      <c r="I55" s="70"/>
      <c r="J55" s="52"/>
      <c r="K55" s="71"/>
      <c r="L55" s="66"/>
      <c r="M55" s="71"/>
      <c r="N55" s="52"/>
      <c r="P55" s="85"/>
    </row>
    <row r="56" spans="1:16" s="62" customFormat="1" ht="30">
      <c r="A56" s="85"/>
      <c r="B56" s="80" t="s">
        <v>421</v>
      </c>
      <c r="C56" s="85"/>
      <c r="D56" s="44">
        <v>6</v>
      </c>
      <c r="E56" s="42" t="s">
        <v>515</v>
      </c>
      <c r="F56" s="52"/>
      <c r="G56" s="52"/>
      <c r="H56" s="70"/>
      <c r="I56" s="70"/>
      <c r="J56" s="52"/>
      <c r="K56" s="71"/>
      <c r="L56" s="66"/>
      <c r="M56" s="71"/>
      <c r="N56" s="52"/>
      <c r="P56" s="85"/>
    </row>
    <row r="57" spans="1:16" s="62" customFormat="1">
      <c r="A57" s="85"/>
      <c r="B57" s="80" t="s">
        <v>422</v>
      </c>
      <c r="C57" s="85"/>
      <c r="D57" s="44">
        <v>7</v>
      </c>
      <c r="E57" s="42" t="s">
        <v>516</v>
      </c>
      <c r="F57" s="52"/>
      <c r="G57" s="52"/>
      <c r="H57" s="70"/>
      <c r="I57" s="70"/>
      <c r="J57" s="52"/>
      <c r="K57" s="71"/>
      <c r="L57" s="66"/>
      <c r="M57" s="71"/>
      <c r="N57" s="52"/>
      <c r="P57" s="85"/>
    </row>
    <row r="58" spans="1:16" s="62" customFormat="1">
      <c r="A58" s="85"/>
      <c r="B58" s="80" t="s">
        <v>423</v>
      </c>
      <c r="C58" s="85"/>
      <c r="D58" s="44">
        <v>8</v>
      </c>
      <c r="E58" s="42" t="s">
        <v>517</v>
      </c>
      <c r="F58" s="52"/>
      <c r="G58" s="52"/>
      <c r="H58" s="70"/>
      <c r="I58" s="70"/>
      <c r="J58" s="52"/>
      <c r="K58" s="71"/>
      <c r="L58" s="66"/>
      <c r="M58" s="71"/>
      <c r="N58" s="52"/>
      <c r="P58" s="85"/>
    </row>
    <row r="59" spans="1:16" s="62" customFormat="1" ht="30">
      <c r="A59" s="85"/>
      <c r="B59" s="80" t="s">
        <v>424</v>
      </c>
      <c r="C59" s="85"/>
      <c r="D59" s="44">
        <v>9</v>
      </c>
      <c r="E59" s="68" t="s">
        <v>547</v>
      </c>
      <c r="F59" s="52"/>
      <c r="G59" s="52"/>
      <c r="H59" s="70"/>
      <c r="I59" s="70"/>
      <c r="J59" s="52"/>
      <c r="K59" s="71"/>
      <c r="L59" s="66"/>
      <c r="M59" s="71"/>
      <c r="N59" s="52"/>
      <c r="P59" s="85"/>
    </row>
    <row r="60" spans="1:16" s="62" customFormat="1" hidden="1">
      <c r="A60" s="85"/>
      <c r="B60" s="85"/>
      <c r="C60" s="85" t="s">
        <v>357</v>
      </c>
      <c r="D60" s="125"/>
      <c r="E60" s="125"/>
      <c r="F60" s="125"/>
      <c r="G60" s="125"/>
      <c r="H60" s="125"/>
      <c r="I60" s="125"/>
      <c r="J60" s="125"/>
      <c r="K60" s="125"/>
      <c r="L60" s="125"/>
      <c r="M60" s="125"/>
      <c r="P60" s="85"/>
    </row>
    <row r="61" spans="1:16" s="62" customFormat="1" hidden="1">
      <c r="A61" s="85"/>
      <c r="B61" s="85"/>
      <c r="C61" s="85" t="s">
        <v>360</v>
      </c>
      <c r="D61" s="85"/>
      <c r="E61" s="85"/>
      <c r="F61" s="85"/>
      <c r="G61" s="85"/>
      <c r="H61" s="85"/>
      <c r="I61" s="85"/>
      <c r="J61" s="85"/>
      <c r="K61" s="85"/>
      <c r="L61" s="85"/>
      <c r="M61" s="85"/>
      <c r="N61" s="85"/>
      <c r="O61" s="85"/>
      <c r="P61" s="85" t="s">
        <v>361</v>
      </c>
    </row>
    <row r="62" spans="1:16" s="62" customFormat="1" hidden="1"/>
    <row r="63" spans="1:16" s="62" customFormat="1" hidden="1">
      <c r="A63" s="63"/>
      <c r="B63" s="64"/>
      <c r="C63" s="53"/>
      <c r="D63" s="53"/>
      <c r="E63" s="54"/>
      <c r="F63" s="54"/>
      <c r="G63" s="53"/>
      <c r="H63" s="65"/>
      <c r="I63" s="65"/>
      <c r="J63" s="60"/>
      <c r="K63" s="67"/>
    </row>
    <row r="64" spans="1:16" s="62" customFormat="1" hidden="1">
      <c r="A64" s="63"/>
      <c r="B64" s="64"/>
      <c r="C64" s="53"/>
      <c r="D64" s="53"/>
      <c r="E64" s="54"/>
      <c r="F64" s="54"/>
      <c r="G64" s="53"/>
      <c r="H64" s="65"/>
      <c r="I64" s="65"/>
      <c r="J64" s="60"/>
      <c r="K64" s="67"/>
    </row>
    <row r="65" spans="1:11" s="62" customFormat="1" hidden="1">
      <c r="A65" s="63"/>
      <c r="B65" s="64"/>
      <c r="C65" s="53"/>
      <c r="D65" s="53"/>
      <c r="E65" s="54"/>
      <c r="F65" s="54"/>
      <c r="G65" s="53"/>
      <c r="H65" s="65"/>
      <c r="I65" s="65"/>
      <c r="J65" s="60"/>
      <c r="K65" s="67"/>
    </row>
    <row r="66" spans="1:11" s="62" customFormat="1" ht="32.25" hidden="1" customHeight="1"/>
    <row r="67" spans="1:11" s="62" customFormat="1" hidden="1"/>
    <row r="68" spans="1:11" s="62" customFormat="1" hidden="1"/>
    <row r="69" spans="1:11" s="62" customFormat="1" hidden="1"/>
    <row r="70" spans="1:11" s="62" customFormat="1" hidden="1"/>
    <row r="71" spans="1:11" s="62" customFormat="1" hidden="1"/>
    <row r="72" spans="1:11" s="62" customFormat="1" hidden="1"/>
    <row r="73" spans="1:11" s="62" customFormat="1" hidden="1"/>
    <row r="74" spans="1:11" hidden="1">
      <c r="A74" s="67"/>
      <c r="B74" s="67"/>
      <c r="C74" s="67"/>
      <c r="D74" s="67"/>
      <c r="E74" s="67"/>
      <c r="F74" s="67"/>
      <c r="G74" s="67"/>
      <c r="H74" s="67"/>
      <c r="I74" s="67"/>
      <c r="J74" s="67"/>
      <c r="K74" s="55"/>
    </row>
    <row r="75" spans="1:11" hidden="1">
      <c r="A75" s="62"/>
      <c r="B75" s="62"/>
      <c r="C75" s="62"/>
      <c r="D75" s="62"/>
      <c r="E75" s="62"/>
      <c r="F75" s="62"/>
      <c r="G75" s="62"/>
      <c r="H75" s="62"/>
      <c r="I75" s="62"/>
      <c r="J75" s="62"/>
    </row>
    <row r="76" spans="1:11" hidden="1">
      <c r="A76" s="62"/>
      <c r="B76" s="62"/>
      <c r="C76" s="62"/>
      <c r="D76" s="62"/>
      <c r="E76" s="62"/>
      <c r="F76" s="62"/>
      <c r="G76" s="62"/>
      <c r="H76" s="62"/>
      <c r="I76" s="62"/>
      <c r="J76" s="62"/>
    </row>
    <row r="77" spans="1:11" hidden="1">
      <c r="A77" s="62"/>
      <c r="B77" s="62"/>
      <c r="C77" s="62"/>
      <c r="D77" s="62"/>
      <c r="E77" s="62"/>
      <c r="F77" s="62"/>
      <c r="G77" s="62"/>
      <c r="H77" s="62"/>
      <c r="I77" s="62"/>
      <c r="J77" s="62"/>
    </row>
    <row r="78" spans="1:11" hidden="1">
      <c r="A78" s="62"/>
      <c r="B78" s="62"/>
      <c r="C78" s="62"/>
      <c r="D78" s="62"/>
      <c r="E78" s="62"/>
      <c r="F78" s="62"/>
      <c r="G78" s="62"/>
      <c r="H78" s="62"/>
      <c r="I78" s="62"/>
      <c r="J78" s="62"/>
    </row>
    <row r="79" spans="1:11" hidden="1"/>
    <row r="80" spans="1:11" hidden="1"/>
    <row r="81" spans="1:16" hidden="1"/>
    <row r="82" spans="1:16" hidden="1"/>
    <row r="83" spans="1:16" hidden="1"/>
    <row r="84" spans="1:16" hidden="1"/>
    <row r="85" spans="1:16" hidden="1"/>
    <row r="86" spans="1:16" hidden="1"/>
    <row r="87" spans="1:16" hidden="1"/>
    <row r="88" spans="1:16" hidden="1"/>
    <row r="89" spans="1:16" hidden="1"/>
    <row r="90" spans="1:16" hidden="1"/>
    <row r="91" spans="1:16" hidden="1"/>
    <row r="92" spans="1:16" hidden="1">
      <c r="A92" s="82"/>
      <c r="B92" s="82"/>
      <c r="C92" s="82" t="s">
        <v>530</v>
      </c>
      <c r="D92" s="82"/>
      <c r="E92" s="82"/>
      <c r="F92" s="82"/>
      <c r="G92" s="82"/>
      <c r="H92" s="82"/>
      <c r="I92" s="82"/>
      <c r="J92" s="82"/>
      <c r="K92" s="82"/>
      <c r="L92" s="82"/>
      <c r="M92" s="82"/>
      <c r="N92" s="82"/>
      <c r="O92" s="82"/>
      <c r="P92" s="82"/>
    </row>
    <row r="93" spans="1:16" hidden="1">
      <c r="A93" s="82"/>
      <c r="B93" s="82"/>
      <c r="C93" s="82"/>
      <c r="D93" s="82"/>
      <c r="E93" s="82"/>
      <c r="F93" s="85" t="s">
        <v>531</v>
      </c>
      <c r="G93" s="85" t="s">
        <v>532</v>
      </c>
      <c r="H93" s="85" t="s">
        <v>533</v>
      </c>
      <c r="I93" s="85" t="s">
        <v>534</v>
      </c>
      <c r="J93" s="85" t="s">
        <v>535</v>
      </c>
      <c r="K93" s="85" t="s">
        <v>536</v>
      </c>
      <c r="L93" s="85"/>
      <c r="M93" s="85" t="s">
        <v>537</v>
      </c>
      <c r="N93" s="85" t="s">
        <v>538</v>
      </c>
      <c r="O93" s="82"/>
      <c r="P93" s="82"/>
    </row>
    <row r="94" spans="1:16" hidden="1">
      <c r="A94" s="82"/>
      <c r="B94" s="82"/>
      <c r="C94" s="82"/>
      <c r="D94" s="82"/>
      <c r="E94" s="82" t="s">
        <v>539</v>
      </c>
      <c r="F94" s="82"/>
      <c r="G94" s="82"/>
      <c r="H94" s="82"/>
      <c r="I94" s="82"/>
      <c r="J94" s="82"/>
      <c r="K94" s="82"/>
      <c r="L94" s="82"/>
      <c r="M94" s="82"/>
      <c r="N94" s="82"/>
      <c r="O94" s="82"/>
      <c r="P94" s="82"/>
    </row>
    <row r="95" spans="1:16" hidden="1">
      <c r="A95" s="82"/>
      <c r="B95" s="82"/>
      <c r="C95" s="82" t="s">
        <v>358</v>
      </c>
      <c r="D95" s="82" t="s">
        <v>364</v>
      </c>
      <c r="E95" s="82" t="s">
        <v>363</v>
      </c>
      <c r="F95" s="82"/>
      <c r="G95" s="82"/>
      <c r="H95" s="82"/>
      <c r="I95" s="82"/>
      <c r="J95" s="82"/>
      <c r="K95" s="82"/>
      <c r="L95" s="82"/>
      <c r="M95" s="82"/>
      <c r="N95" s="82"/>
      <c r="O95" s="82" t="s">
        <v>357</v>
      </c>
      <c r="P95" s="82" t="s">
        <v>359</v>
      </c>
    </row>
    <row r="96" spans="1:16" hidden="1">
      <c r="A96" s="82"/>
      <c r="B96" s="82"/>
      <c r="C96" s="82" t="s">
        <v>357</v>
      </c>
      <c r="P96" s="82"/>
    </row>
    <row r="97" spans="1:16">
      <c r="A97" s="82"/>
      <c r="B97" s="82"/>
      <c r="C97" s="83"/>
      <c r="D97" s="69">
        <v>10</v>
      </c>
      <c r="E97" s="72"/>
      <c r="F97" s="52"/>
      <c r="G97" s="52"/>
      <c r="H97" s="70"/>
      <c r="I97" s="70"/>
      <c r="J97" s="52"/>
      <c r="K97" s="71"/>
      <c r="L97" s="40"/>
      <c r="M97" s="71"/>
      <c r="N97" s="52"/>
      <c r="P97" s="82"/>
    </row>
    <row r="98" spans="1:16" ht="45" customHeight="1">
      <c r="A98" s="82"/>
      <c r="B98" s="82"/>
      <c r="C98" s="82" t="s">
        <v>357</v>
      </c>
      <c r="D98" s="117" t="s">
        <v>540</v>
      </c>
      <c r="E98" s="118"/>
      <c r="F98" s="118"/>
      <c r="G98" s="118"/>
      <c r="H98" s="118"/>
      <c r="I98" s="118"/>
      <c r="J98" s="118"/>
      <c r="K98" s="118"/>
      <c r="L98" s="118"/>
      <c r="M98" s="118"/>
      <c r="N98" s="118"/>
      <c r="P98" s="82"/>
    </row>
    <row r="99" spans="1:16">
      <c r="A99" s="82"/>
      <c r="B99" s="82"/>
      <c r="C99" s="82" t="s">
        <v>360</v>
      </c>
      <c r="D99" s="82"/>
      <c r="E99" s="82"/>
      <c r="F99" s="82"/>
      <c r="G99" s="82"/>
      <c r="H99" s="82"/>
      <c r="I99" s="82"/>
      <c r="J99" s="82"/>
      <c r="K99" s="82"/>
      <c r="L99" s="82"/>
      <c r="M99" s="82"/>
      <c r="N99" s="82"/>
      <c r="O99" s="82"/>
      <c r="P99" s="82" t="s">
        <v>361</v>
      </c>
    </row>
  </sheetData>
  <mergeCells count="18">
    <mergeCell ref="D98:N98"/>
    <mergeCell ref="D15:K15"/>
    <mergeCell ref="D60:M60"/>
    <mergeCell ref="K48:K49"/>
    <mergeCell ref="L48:L49"/>
    <mergeCell ref="M48:M49"/>
    <mergeCell ref="D48:D49"/>
    <mergeCell ref="E48:E49"/>
    <mergeCell ref="F48:F49"/>
    <mergeCell ref="G48:G49"/>
    <mergeCell ref="N48:N49"/>
    <mergeCell ref="D11:K11"/>
    <mergeCell ref="D1:I1"/>
    <mergeCell ref="D29:K29"/>
    <mergeCell ref="D33:K33"/>
    <mergeCell ref="H48:I48"/>
    <mergeCell ref="J48:J49"/>
    <mergeCell ref="D47:N47"/>
  </mergeCells>
  <phoneticPr fontId="2" type="noConversion"/>
  <dataValidations count="21">
    <dataValidation type="textLength" allowBlank="1" showInputMessage="1" showErrorMessage="1" errorTitle="Input Error" error="Please enter a number of length 10 to 15" sqref="H63:I65">
      <formula1>10</formula1>
      <formula2>15</formula2>
    </dataValidation>
    <dataValidation type="textLength" allowBlank="1" showInputMessage="1" showErrorMessage="1" errorTitle="Input Error" error="Please enter a number of length 10 to 15" sqref="K51">
      <formula1>10</formula1>
      <formula2>15</formula2>
    </dataValidation>
    <dataValidation type="textLength" allowBlank="1" showInputMessage="1" showErrorMessage="1" errorTitle="Input Error" error="Please enter a number of length 10 to 15" sqref="M51">
      <formula1>10</formula1>
      <formula2>15</formula2>
    </dataValidation>
    <dataValidation type="textLength" allowBlank="1" showInputMessage="1" showErrorMessage="1" errorTitle="Input Error" error="Please enter a number of length 10 to 15" sqref="K52">
      <formula1>10</formula1>
      <formula2>15</formula2>
    </dataValidation>
    <dataValidation type="textLength" allowBlank="1" showInputMessage="1" showErrorMessage="1" errorTitle="Input Error" error="Please enter a number of length 10 to 15" sqref="M52">
      <formula1>10</formula1>
      <formula2>15</formula2>
    </dataValidation>
    <dataValidation type="textLength" allowBlank="1" showInputMessage="1" showErrorMessage="1" errorTitle="Input Error" error="Please enter a number of length 10 to 15" sqref="K53">
      <formula1>10</formula1>
      <formula2>15</formula2>
    </dataValidation>
    <dataValidation type="textLength" allowBlank="1" showInputMessage="1" showErrorMessage="1" errorTitle="Input Error" error="Please enter a number of length 10 to 15" sqref="M53">
      <formula1>10</formula1>
      <formula2>15</formula2>
    </dataValidation>
    <dataValidation type="textLength" allowBlank="1" showInputMessage="1" showErrorMessage="1" errorTitle="Input Error" error="Please enter a number of length 10 to 15" sqref="K54">
      <formula1>10</formula1>
      <formula2>15</formula2>
    </dataValidation>
    <dataValidation type="textLength" allowBlank="1" showInputMessage="1" showErrorMessage="1" errorTitle="Input Error" error="Please enter a number of length 10 to 15" sqref="M54">
      <formula1>10</formula1>
      <formula2>15</formula2>
    </dataValidation>
    <dataValidation type="textLength" allowBlank="1" showInputMessage="1" showErrorMessage="1" errorTitle="Input Error" error="Please enter a number of length 10 to 15" sqref="K55">
      <formula1>10</formula1>
      <formula2>15</formula2>
    </dataValidation>
    <dataValidation type="textLength" allowBlank="1" showInputMessage="1" showErrorMessage="1" errorTitle="Input Error" error="Please enter a number of length 10 to 15" sqref="M55">
      <formula1>10</formula1>
      <formula2>15</formula2>
    </dataValidation>
    <dataValidation type="textLength" allowBlank="1" showInputMessage="1" showErrorMessage="1" errorTitle="Input Error" error="Please enter a number of length 10 to 15" sqref="K56">
      <formula1>10</formula1>
      <formula2>15</formula2>
    </dataValidation>
    <dataValidation type="textLength" allowBlank="1" showInputMessage="1" showErrorMessage="1" errorTitle="Input Error" error="Please enter a number of length 10 to 15" sqref="M56">
      <formula1>10</formula1>
      <formula2>15</formula2>
    </dataValidation>
    <dataValidation type="textLength" allowBlank="1" showInputMessage="1" showErrorMessage="1" errorTitle="Input Error" error="Please enter a number of length 10 to 15" sqref="K57">
      <formula1>10</formula1>
      <formula2>15</formula2>
    </dataValidation>
    <dataValidation type="textLength" allowBlank="1" showInputMessage="1" showErrorMessage="1" errorTitle="Input Error" error="Please enter a number of length 10 to 15" sqref="M57">
      <formula1>10</formula1>
      <formula2>15</formula2>
    </dataValidation>
    <dataValidation type="textLength" allowBlank="1" showInputMessage="1" showErrorMessage="1" errorTitle="Input Error" error="Please enter a number of length 10 to 15" sqref="K58">
      <formula1>10</formula1>
      <formula2>15</formula2>
    </dataValidation>
    <dataValidation type="textLength" allowBlank="1" showInputMessage="1" showErrorMessage="1" errorTitle="Input Error" error="Please enter a number of length 10 to 15" sqref="M58">
      <formula1>10</formula1>
      <formula2>15</formula2>
    </dataValidation>
    <dataValidation type="textLength" allowBlank="1" showInputMessage="1" showErrorMessage="1" errorTitle="Input Error" error="Please enter a number of length 10 to 15" sqref="K59">
      <formula1>10</formula1>
      <formula2>15</formula2>
    </dataValidation>
    <dataValidation type="textLength" allowBlank="1" showInputMessage="1" showErrorMessage="1" errorTitle="Input Error" error="Please enter a number of length 10 to 15" sqref="M59">
      <formula1>10</formula1>
      <formula2>15</formula2>
    </dataValidation>
    <dataValidation type="textLength" allowBlank="1" showInputMessage="1" showErrorMessage="1" errorTitle="Input Error" error="Please enter a number of length 10 to 15" sqref="K97">
      <formula1>10</formula1>
      <formula2>15</formula2>
    </dataValidation>
    <dataValidation type="textLength" allowBlank="1" showInputMessage="1" showErrorMessage="1" errorTitle="Input Error" error="Please enter a number of length 10 to 15" sqref="M97">
      <formula1>10</formula1>
      <formula2>15</formula2>
    </dataValidation>
  </dataValidations>
  <hyperlinks>
    <hyperlink ref="I3" location="Navigation!B7" display="Back to Navigation"/>
    <hyperlink ref="I40" location="Navigation!B7" display="Back to Navigation"/>
  </hyperlinks>
  <pageMargins left="0.75" right="0.75" top="1" bottom="1" header="0.5" footer="0.5"/>
  <pageSetup orientation="portrait" horizontalDpi="200" verticalDpi="2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election activeCell="P5" sqref="P5"/>
    </sheetView>
  </sheetViews>
  <sheetFormatPr defaultRowHeight="15"/>
  <sheetData/>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N18"/>
  <sheetViews>
    <sheetView topLeftCell="D1" workbookViewId="0">
      <selection activeCell="J16" sqref="J16"/>
    </sheetView>
  </sheetViews>
  <sheetFormatPr defaultColWidth="9.140625" defaultRowHeight="15"/>
  <cols>
    <col min="1" max="1" width="37.42578125" style="93" hidden="1" customWidth="1"/>
    <col min="2" max="2" width="43.42578125" style="93" hidden="1" customWidth="1"/>
    <col min="3" max="3" width="43.85546875" style="93" hidden="1" customWidth="1"/>
    <col min="4" max="4" width="28.85546875" style="93" customWidth="1"/>
    <col min="5" max="5" width="28.5703125" style="93" customWidth="1"/>
    <col min="6" max="16384" width="9.140625" style="93"/>
  </cols>
  <sheetData>
    <row r="1" spans="1:7" ht="15" customHeight="1">
      <c r="A1" s="100" t="s">
        <v>580</v>
      </c>
      <c r="D1" s="128" t="s">
        <v>579</v>
      </c>
      <c r="E1" s="128"/>
    </row>
    <row r="2" spans="1:7" ht="15" customHeight="1">
      <c r="D2" s="128"/>
      <c r="E2" s="128"/>
    </row>
    <row r="3" spans="1:7">
      <c r="E3" s="101" t="s">
        <v>487</v>
      </c>
    </row>
    <row r="4" spans="1:7" ht="13.5" hidden="1" customHeight="1"/>
    <row r="5" spans="1:7" hidden="1">
      <c r="A5" s="94"/>
      <c r="B5" s="94"/>
      <c r="C5" s="94" t="s">
        <v>578</v>
      </c>
      <c r="D5" s="94"/>
      <c r="E5" s="94"/>
      <c r="F5" s="94"/>
      <c r="G5" s="94"/>
    </row>
    <row r="6" spans="1:7" hidden="1">
      <c r="A6" s="94"/>
      <c r="B6" s="94"/>
      <c r="C6" s="94"/>
      <c r="D6" s="94"/>
      <c r="E6" s="94"/>
      <c r="F6" s="94"/>
      <c r="G6" s="94"/>
    </row>
    <row r="7" spans="1:7" hidden="1">
      <c r="A7" s="94"/>
      <c r="B7" s="94"/>
      <c r="C7" s="94"/>
      <c r="D7" s="94"/>
      <c r="E7" s="94"/>
      <c r="F7" s="94"/>
      <c r="G7" s="94"/>
    </row>
    <row r="8" spans="1:7" hidden="1">
      <c r="A8" s="94"/>
      <c r="B8" s="94"/>
      <c r="C8" s="94" t="s">
        <v>358</v>
      </c>
      <c r="D8" s="94" t="s">
        <v>362</v>
      </c>
      <c r="E8" s="94"/>
      <c r="F8" s="94" t="s">
        <v>357</v>
      </c>
      <c r="G8" s="94" t="s">
        <v>359</v>
      </c>
    </row>
    <row r="9" spans="1:7">
      <c r="A9" s="94"/>
      <c r="B9" s="94"/>
      <c r="C9" s="94" t="s">
        <v>357</v>
      </c>
      <c r="G9" s="94"/>
    </row>
    <row r="10" spans="1:7">
      <c r="A10" s="94" t="s">
        <v>577</v>
      </c>
      <c r="B10" s="94"/>
      <c r="C10" s="94"/>
      <c r="D10" s="96" t="s">
        <v>390</v>
      </c>
      <c r="E10" s="52"/>
      <c r="G10" s="94"/>
    </row>
    <row r="11" spans="1:7">
      <c r="A11" s="94" t="s">
        <v>576</v>
      </c>
      <c r="B11" s="94"/>
      <c r="C11" s="94"/>
      <c r="D11" s="96" t="s">
        <v>411</v>
      </c>
      <c r="E11" s="52"/>
      <c r="G11" s="94"/>
    </row>
    <row r="12" spans="1:7">
      <c r="A12" s="94" t="s">
        <v>581</v>
      </c>
      <c r="B12" s="94"/>
      <c r="C12" s="94"/>
      <c r="D12" s="96" t="s">
        <v>575</v>
      </c>
      <c r="E12" s="99"/>
      <c r="G12" s="94"/>
    </row>
    <row r="13" spans="1:7">
      <c r="A13" s="94" t="s">
        <v>582</v>
      </c>
      <c r="B13" s="94"/>
      <c r="C13" s="94"/>
      <c r="D13" s="96" t="s">
        <v>574</v>
      </c>
      <c r="E13" s="99"/>
      <c r="G13" s="94"/>
    </row>
    <row r="14" spans="1:7">
      <c r="A14" s="94" t="s">
        <v>573</v>
      </c>
      <c r="B14" s="94"/>
      <c r="C14" s="94"/>
      <c r="D14" s="98" t="s">
        <v>572</v>
      </c>
      <c r="E14" s="97"/>
      <c r="G14" s="94"/>
    </row>
    <row r="15" spans="1:7">
      <c r="A15" s="94" t="s">
        <v>571</v>
      </c>
      <c r="B15" s="94"/>
      <c r="C15" s="94"/>
      <c r="D15" s="96" t="s">
        <v>570</v>
      </c>
      <c r="E15" s="52"/>
      <c r="G15" s="94"/>
    </row>
    <row r="16" spans="1:7">
      <c r="A16" s="94" t="s">
        <v>586</v>
      </c>
      <c r="B16" s="94"/>
      <c r="C16" s="94"/>
      <c r="D16" s="96" t="s">
        <v>569</v>
      </c>
      <c r="E16" s="95"/>
      <c r="G16" s="94"/>
    </row>
    <row r="17" spans="1:14">
      <c r="A17" s="94"/>
      <c r="B17" s="94"/>
      <c r="C17" s="94" t="s">
        <v>357</v>
      </c>
      <c r="G17" s="94"/>
    </row>
    <row r="18" spans="1:14">
      <c r="A18" s="94"/>
      <c r="B18" s="94"/>
      <c r="C18" s="94" t="s">
        <v>360</v>
      </c>
      <c r="D18" s="94"/>
      <c r="E18" s="94"/>
      <c r="F18" s="94"/>
      <c r="G18" s="94" t="s">
        <v>361</v>
      </c>
      <c r="M18" s="94"/>
      <c r="N18" s="94"/>
    </row>
  </sheetData>
  <mergeCells count="1">
    <mergeCell ref="D1:E2"/>
  </mergeCells>
  <dataValidations count="1">
    <dataValidation type="whole" allowBlank="1" showInputMessage="1" showErrorMessage="1" error="Please enter Whole Number between 100000000 and 9999999999." sqref="E12:E13">
      <formula1>1000000000</formula1>
      <formula2>9999999999</formula2>
    </dataValidation>
  </dataValidations>
  <hyperlinks>
    <hyperlink ref="E3" location="Navigation!A1" display="Back to Navigation"/>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M171"/>
  <sheetViews>
    <sheetView topLeftCell="A4" workbookViewId="0">
      <selection activeCell="C28" sqref="C28"/>
    </sheetView>
  </sheetViews>
  <sheetFormatPr defaultColWidth="9.140625" defaultRowHeight="15"/>
  <cols>
    <col min="1" max="1" width="9.140625" style="1"/>
    <col min="2" max="2" width="25.85546875" style="1" bestFit="1" customWidth="1"/>
    <col min="3" max="3" width="22.42578125" style="1" customWidth="1"/>
    <col min="4" max="4" width="17.140625" style="1" customWidth="1"/>
    <col min="5" max="6" width="9.140625" style="1"/>
    <col min="7" max="7" width="13.85546875" style="1" customWidth="1"/>
    <col min="8" max="9" width="9.140625" style="1"/>
    <col min="10" max="10" width="9.140625" style="1" hidden="1" customWidth="1"/>
    <col min="11" max="11" width="53.28515625" style="1" hidden="1" customWidth="1"/>
    <col min="12" max="12" width="10.42578125" style="1" hidden="1" customWidth="1"/>
    <col min="13" max="13" width="15.85546875" style="1" hidden="1" customWidth="1"/>
    <col min="14" max="15" width="9.140625" style="1"/>
    <col min="16" max="16" width="24.5703125" style="1" customWidth="1"/>
    <col min="17" max="17" width="11" style="1" bestFit="1" customWidth="1"/>
    <col min="18" max="16384" width="9.140625" style="1"/>
  </cols>
  <sheetData>
    <row r="1" spans="2:13">
      <c r="J1" s="1" t="s">
        <v>152</v>
      </c>
      <c r="K1" s="1" t="s">
        <v>153</v>
      </c>
      <c r="L1" s="1" t="s">
        <v>198</v>
      </c>
      <c r="M1" s="1">
        <v>1</v>
      </c>
    </row>
    <row r="2" spans="2:13">
      <c r="J2" s="1" t="s">
        <v>154</v>
      </c>
      <c r="K2" s="1" t="s">
        <v>155</v>
      </c>
      <c r="L2" s="1" t="s">
        <v>199</v>
      </c>
      <c r="M2" s="1">
        <v>1000</v>
      </c>
    </row>
    <row r="3" spans="2:13">
      <c r="J3" s="1" t="s">
        <v>156</v>
      </c>
      <c r="K3" s="1" t="s">
        <v>157</v>
      </c>
      <c r="L3" s="1" t="s">
        <v>365</v>
      </c>
      <c r="M3" s="1">
        <v>100000</v>
      </c>
    </row>
    <row r="4" spans="2:13">
      <c r="J4" s="1" t="s">
        <v>158</v>
      </c>
      <c r="K4" s="1" t="s">
        <v>159</v>
      </c>
      <c r="L4" s="1" t="s">
        <v>200</v>
      </c>
      <c r="M4" s="1">
        <v>1000000</v>
      </c>
    </row>
    <row r="5" spans="2:13">
      <c r="J5" s="1" t="s">
        <v>160</v>
      </c>
      <c r="K5" s="1" t="s">
        <v>161</v>
      </c>
      <c r="L5" s="1" t="s">
        <v>201</v>
      </c>
      <c r="M5" s="1">
        <v>1000000000</v>
      </c>
    </row>
    <row r="6" spans="2:13">
      <c r="B6" s="5"/>
      <c r="C6" s="2" t="s">
        <v>208</v>
      </c>
      <c r="D6" s="2" t="s">
        <v>305</v>
      </c>
      <c r="J6" s="1" t="s">
        <v>213</v>
      </c>
      <c r="K6" s="1" t="s">
        <v>214</v>
      </c>
    </row>
    <row r="7" spans="2:13">
      <c r="B7" s="5"/>
      <c r="C7" s="2" t="s">
        <v>209</v>
      </c>
      <c r="D7" s="2" t="s">
        <v>365</v>
      </c>
      <c r="J7" s="1" t="s">
        <v>215</v>
      </c>
      <c r="K7" s="1" t="s">
        <v>216</v>
      </c>
    </row>
    <row r="8" spans="2:13">
      <c r="B8" s="6" t="s">
        <v>210</v>
      </c>
      <c r="C8" s="2" t="s">
        <v>194</v>
      </c>
      <c r="D8" s="12">
        <f>StartUp!G8</f>
        <v>0</v>
      </c>
      <c r="G8" s="7"/>
      <c r="J8" s="1" t="s">
        <v>217</v>
      </c>
      <c r="K8" s="1" t="s">
        <v>218</v>
      </c>
    </row>
    <row r="9" spans="2:13">
      <c r="B9" s="6"/>
      <c r="C9" s="2" t="s">
        <v>195</v>
      </c>
      <c r="D9" s="12">
        <f>StartUp!G9</f>
        <v>0</v>
      </c>
      <c r="G9" s="7"/>
      <c r="J9" s="1" t="s">
        <v>219</v>
      </c>
      <c r="K9" s="1" t="s">
        <v>220</v>
      </c>
    </row>
    <row r="10" spans="2:13">
      <c r="B10" s="6" t="s">
        <v>211</v>
      </c>
      <c r="C10" s="2" t="s">
        <v>194</v>
      </c>
      <c r="D10" s="7"/>
      <c r="J10" s="1" t="s">
        <v>221</v>
      </c>
      <c r="K10" s="1" t="s">
        <v>222</v>
      </c>
    </row>
    <row r="11" spans="2:13">
      <c r="B11" s="6"/>
      <c r="C11" s="2" t="s">
        <v>195</v>
      </c>
      <c r="D11" s="7"/>
      <c r="J11" s="1" t="s">
        <v>223</v>
      </c>
      <c r="K11" s="1" t="s">
        <v>224</v>
      </c>
    </row>
    <row r="12" spans="2:13">
      <c r="B12" s="5"/>
      <c r="C12" s="3" t="s">
        <v>212</v>
      </c>
      <c r="D12" s="7">
        <f>D16</f>
        <v>0</v>
      </c>
      <c r="J12" s="1" t="s">
        <v>225</v>
      </c>
      <c r="K12" s="1" t="s">
        <v>226</v>
      </c>
    </row>
    <row r="13" spans="2:13">
      <c r="B13" s="5"/>
      <c r="C13" s="2" t="s">
        <v>353</v>
      </c>
      <c r="D13" s="2"/>
      <c r="J13" s="1" t="s">
        <v>227</v>
      </c>
      <c r="K13" s="1" t="s">
        <v>228</v>
      </c>
    </row>
    <row r="14" spans="2:13">
      <c r="B14" s="2" t="s">
        <v>356</v>
      </c>
      <c r="C14" s="2" t="s">
        <v>194</v>
      </c>
      <c r="D14" s="7"/>
      <c r="J14" s="1" t="s">
        <v>229</v>
      </c>
      <c r="K14" s="1" t="s">
        <v>230</v>
      </c>
    </row>
    <row r="15" spans="2:13">
      <c r="B15" s="2"/>
      <c r="C15" s="2" t="s">
        <v>195</v>
      </c>
      <c r="D15" s="7"/>
      <c r="J15" s="1" t="s">
        <v>231</v>
      </c>
      <c r="K15" s="1" t="s">
        <v>232</v>
      </c>
    </row>
    <row r="16" spans="2:13">
      <c r="B16" s="2" t="s">
        <v>366</v>
      </c>
      <c r="C16" s="2"/>
      <c r="D16" s="7"/>
      <c r="J16" s="1" t="s">
        <v>233</v>
      </c>
      <c r="K16" s="1" t="s">
        <v>234</v>
      </c>
    </row>
    <row r="17" spans="2:11">
      <c r="B17" s="2" t="s">
        <v>367</v>
      </c>
      <c r="C17" s="2"/>
      <c r="D17" s="2"/>
      <c r="J17" s="1" t="s">
        <v>235</v>
      </c>
      <c r="K17" s="1" t="s">
        <v>236</v>
      </c>
    </row>
    <row r="18" spans="2:11">
      <c r="B18" s="2" t="s">
        <v>368</v>
      </c>
      <c r="C18" s="2"/>
      <c r="D18" s="2"/>
      <c r="J18" s="1" t="s">
        <v>237</v>
      </c>
      <c r="K18" s="1" t="s">
        <v>238</v>
      </c>
    </row>
    <row r="19" spans="2:11">
      <c r="B19" s="2" t="s">
        <v>369</v>
      </c>
      <c r="C19" s="2"/>
      <c r="D19" s="2">
        <v>0</v>
      </c>
      <c r="J19" s="1" t="s">
        <v>239</v>
      </c>
      <c r="K19" s="1" t="s">
        <v>240</v>
      </c>
    </row>
    <row r="20" spans="2:11">
      <c r="B20" s="2" t="s">
        <v>370</v>
      </c>
      <c r="C20" s="2"/>
      <c r="D20" s="2">
        <v>2010</v>
      </c>
      <c r="J20" s="1" t="s">
        <v>241</v>
      </c>
      <c r="K20" s="1" t="s">
        <v>242</v>
      </c>
    </row>
    <row r="21" spans="2:11">
      <c r="B21" s="2" t="s">
        <v>371</v>
      </c>
      <c r="C21" s="2"/>
      <c r="D21" s="2">
        <v>1</v>
      </c>
      <c r="J21" s="1" t="s">
        <v>243</v>
      </c>
      <c r="K21" s="1" t="s">
        <v>244</v>
      </c>
    </row>
    <row r="22" spans="2:11">
      <c r="B22" s="2" t="s">
        <v>478</v>
      </c>
      <c r="C22" s="2"/>
      <c r="D22" s="2"/>
      <c r="J22" s="1" t="s">
        <v>245</v>
      </c>
      <c r="K22" s="1" t="s">
        <v>246</v>
      </c>
    </row>
    <row r="23" spans="2:11">
      <c r="D23" s="1">
        <v>2</v>
      </c>
      <c r="J23" s="1" t="s">
        <v>247</v>
      </c>
      <c r="K23" s="1" t="s">
        <v>248</v>
      </c>
    </row>
    <row r="24" spans="2:11">
      <c r="J24" s="1" t="s">
        <v>249</v>
      </c>
      <c r="K24" s="1" t="s">
        <v>250</v>
      </c>
    </row>
    <row r="25" spans="2:11">
      <c r="B25" s="1" t="s">
        <v>554</v>
      </c>
      <c r="C25" s="1" t="s">
        <v>567</v>
      </c>
      <c r="J25" s="1" t="s">
        <v>251</v>
      </c>
      <c r="K25" s="1" t="s">
        <v>252</v>
      </c>
    </row>
    <row r="26" spans="2:11">
      <c r="B26" s="1" t="s">
        <v>558</v>
      </c>
      <c r="C26" s="1" t="s">
        <v>555</v>
      </c>
      <c r="J26" s="1" t="s">
        <v>253</v>
      </c>
      <c r="K26" s="1" t="s">
        <v>254</v>
      </c>
    </row>
    <row r="27" spans="2:11">
      <c r="B27" s="1" t="s">
        <v>560</v>
      </c>
      <c r="C27" s="1" t="s">
        <v>588</v>
      </c>
      <c r="J27" s="1" t="s">
        <v>255</v>
      </c>
      <c r="K27" s="1" t="s">
        <v>256</v>
      </c>
    </row>
    <row r="28" spans="2:11">
      <c r="B28" s="1" t="s">
        <v>561</v>
      </c>
      <c r="J28" s="1" t="s">
        <v>257</v>
      </c>
      <c r="K28" s="1" t="s">
        <v>258</v>
      </c>
    </row>
    <row r="29" spans="2:11">
      <c r="B29" s="1" t="s">
        <v>562</v>
      </c>
      <c r="C29" s="1" t="s">
        <v>587</v>
      </c>
      <c r="J29" s="1" t="s">
        <v>259</v>
      </c>
      <c r="K29" s="1" t="s">
        <v>260</v>
      </c>
    </row>
    <row r="30" spans="2:11">
      <c r="J30" s="1" t="s">
        <v>261</v>
      </c>
      <c r="K30" s="1" t="s">
        <v>262</v>
      </c>
    </row>
    <row r="31" spans="2:11">
      <c r="J31" s="1" t="s">
        <v>263</v>
      </c>
      <c r="K31" s="1" t="s">
        <v>264</v>
      </c>
    </row>
    <row r="32" spans="2:11">
      <c r="J32" s="1" t="s">
        <v>265</v>
      </c>
      <c r="K32" s="1" t="s">
        <v>266</v>
      </c>
    </row>
    <row r="33" spans="10:11">
      <c r="J33" s="1" t="s">
        <v>267</v>
      </c>
      <c r="K33" s="1" t="s">
        <v>268</v>
      </c>
    </row>
    <row r="34" spans="10:11">
      <c r="J34" s="1" t="s">
        <v>269</v>
      </c>
      <c r="K34" s="1" t="s">
        <v>270</v>
      </c>
    </row>
    <row r="35" spans="10:11">
      <c r="J35" s="1" t="s">
        <v>271</v>
      </c>
      <c r="K35" s="1" t="s">
        <v>272</v>
      </c>
    </row>
    <row r="36" spans="10:11">
      <c r="J36" s="1" t="s">
        <v>273</v>
      </c>
      <c r="K36" s="1" t="s">
        <v>274</v>
      </c>
    </row>
    <row r="37" spans="10:11">
      <c r="J37" s="1" t="s">
        <v>306</v>
      </c>
      <c r="K37" s="1" t="s">
        <v>307</v>
      </c>
    </row>
    <row r="38" spans="10:11">
      <c r="J38" s="1" t="s">
        <v>308</v>
      </c>
      <c r="K38" s="1" t="s">
        <v>309</v>
      </c>
    </row>
    <row r="39" spans="10:11">
      <c r="J39" s="1" t="s">
        <v>310</v>
      </c>
      <c r="K39" s="1" t="s">
        <v>311</v>
      </c>
    </row>
    <row r="40" spans="10:11">
      <c r="J40" s="1" t="s">
        <v>312</v>
      </c>
      <c r="K40" s="1" t="s">
        <v>313</v>
      </c>
    </row>
    <row r="41" spans="10:11">
      <c r="J41" s="1" t="s">
        <v>314</v>
      </c>
      <c r="K41" s="1" t="s">
        <v>315</v>
      </c>
    </row>
    <row r="42" spans="10:11">
      <c r="J42" s="1" t="s">
        <v>316</v>
      </c>
      <c r="K42" s="1" t="s">
        <v>317</v>
      </c>
    </row>
    <row r="43" spans="10:11">
      <c r="J43" s="1" t="s">
        <v>318</v>
      </c>
      <c r="K43" s="1" t="s">
        <v>319</v>
      </c>
    </row>
    <row r="44" spans="10:11">
      <c r="J44" s="1" t="s">
        <v>320</v>
      </c>
      <c r="K44" s="1" t="s">
        <v>321</v>
      </c>
    </row>
    <row r="45" spans="10:11">
      <c r="J45" s="1" t="s">
        <v>322</v>
      </c>
      <c r="K45" s="1" t="s">
        <v>323</v>
      </c>
    </row>
    <row r="46" spans="10:11">
      <c r="J46" s="1" t="s">
        <v>324</v>
      </c>
      <c r="K46" s="1" t="s">
        <v>325</v>
      </c>
    </row>
    <row r="47" spans="10:11">
      <c r="J47" s="1" t="s">
        <v>326</v>
      </c>
      <c r="K47" s="1" t="s">
        <v>327</v>
      </c>
    </row>
    <row r="48" spans="10:11">
      <c r="J48" s="1" t="s">
        <v>328</v>
      </c>
      <c r="K48" s="1" t="s">
        <v>329</v>
      </c>
    </row>
    <row r="49" spans="10:11">
      <c r="J49" s="1" t="s">
        <v>330</v>
      </c>
      <c r="K49" s="1" t="s">
        <v>331</v>
      </c>
    </row>
    <row r="50" spans="10:11">
      <c r="J50" s="1" t="s">
        <v>332</v>
      </c>
      <c r="K50" s="1" t="s">
        <v>333</v>
      </c>
    </row>
    <row r="51" spans="10:11">
      <c r="J51" s="1" t="s">
        <v>334</v>
      </c>
      <c r="K51" s="1" t="s">
        <v>335</v>
      </c>
    </row>
    <row r="52" spans="10:11">
      <c r="J52" s="1" t="s">
        <v>336</v>
      </c>
      <c r="K52" s="1" t="s">
        <v>337</v>
      </c>
    </row>
    <row r="53" spans="10:11">
      <c r="J53" s="1" t="s">
        <v>338</v>
      </c>
      <c r="K53" s="1" t="s">
        <v>339</v>
      </c>
    </row>
    <row r="54" spans="10:11">
      <c r="J54" s="1" t="s">
        <v>340</v>
      </c>
      <c r="K54" s="1" t="s">
        <v>341</v>
      </c>
    </row>
    <row r="55" spans="10:11">
      <c r="J55" s="1" t="s">
        <v>342</v>
      </c>
      <c r="K55" s="1" t="s">
        <v>343</v>
      </c>
    </row>
    <row r="56" spans="10:11">
      <c r="J56" s="1" t="s">
        <v>344</v>
      </c>
      <c r="K56" s="1" t="s">
        <v>345</v>
      </c>
    </row>
    <row r="57" spans="10:11">
      <c r="J57" s="1" t="s">
        <v>346</v>
      </c>
      <c r="K57" s="1" t="s">
        <v>347</v>
      </c>
    </row>
    <row r="58" spans="10:11">
      <c r="J58" s="1" t="s">
        <v>348</v>
      </c>
      <c r="K58" s="1" t="s">
        <v>349</v>
      </c>
    </row>
    <row r="59" spans="10:11">
      <c r="J59" s="1" t="s">
        <v>350</v>
      </c>
      <c r="K59" s="1" t="s">
        <v>351</v>
      </c>
    </row>
    <row r="60" spans="10:11">
      <c r="J60" s="1" t="s">
        <v>352</v>
      </c>
      <c r="K60" s="1" t="s">
        <v>202</v>
      </c>
    </row>
    <row r="61" spans="10:11">
      <c r="J61" s="1" t="s">
        <v>203</v>
      </c>
      <c r="K61" s="1" t="s">
        <v>204</v>
      </c>
    </row>
    <row r="62" spans="10:11">
      <c r="J62" s="1" t="s">
        <v>205</v>
      </c>
      <c r="K62" s="1" t="s">
        <v>206</v>
      </c>
    </row>
    <row r="63" spans="10:11">
      <c r="J63" s="1" t="s">
        <v>207</v>
      </c>
      <c r="K63" s="1" t="s">
        <v>295</v>
      </c>
    </row>
    <row r="64" spans="10:11">
      <c r="J64" s="1" t="s">
        <v>296</v>
      </c>
      <c r="K64" s="1" t="s">
        <v>297</v>
      </c>
    </row>
    <row r="65" spans="10:11">
      <c r="J65" s="1" t="s">
        <v>298</v>
      </c>
      <c r="K65" s="1" t="s">
        <v>299</v>
      </c>
    </row>
    <row r="66" spans="10:11">
      <c r="J66" s="1" t="s">
        <v>300</v>
      </c>
      <c r="K66" s="1" t="s">
        <v>301</v>
      </c>
    </row>
    <row r="67" spans="10:11">
      <c r="J67" s="1" t="s">
        <v>302</v>
      </c>
      <c r="K67" s="1" t="s">
        <v>303</v>
      </c>
    </row>
    <row r="68" spans="10:11">
      <c r="J68" s="1" t="s">
        <v>304</v>
      </c>
      <c r="K68" s="1" t="s">
        <v>305</v>
      </c>
    </row>
    <row r="69" spans="10:11">
      <c r="J69" s="1" t="s">
        <v>275</v>
      </c>
      <c r="K69" s="1" t="s">
        <v>276</v>
      </c>
    </row>
    <row r="70" spans="10:11">
      <c r="J70" s="1" t="s">
        <v>277</v>
      </c>
      <c r="K70" s="1" t="s">
        <v>278</v>
      </c>
    </row>
    <row r="71" spans="10:11">
      <c r="J71" s="1" t="s">
        <v>279</v>
      </c>
      <c r="K71" s="1" t="s">
        <v>280</v>
      </c>
    </row>
    <row r="72" spans="10:11">
      <c r="J72" s="1" t="s">
        <v>281</v>
      </c>
      <c r="K72" s="1" t="s">
        <v>282</v>
      </c>
    </row>
    <row r="73" spans="10:11">
      <c r="J73" s="1" t="s">
        <v>283</v>
      </c>
      <c r="K73" s="1" t="s">
        <v>162</v>
      </c>
    </row>
    <row r="74" spans="10:11">
      <c r="J74" s="1" t="s">
        <v>163</v>
      </c>
      <c r="K74" s="1" t="s">
        <v>164</v>
      </c>
    </row>
    <row r="75" spans="10:11">
      <c r="J75" s="1" t="s">
        <v>165</v>
      </c>
      <c r="K75" s="1" t="s">
        <v>166</v>
      </c>
    </row>
    <row r="76" spans="10:11">
      <c r="J76" s="1" t="s">
        <v>167</v>
      </c>
      <c r="K76" s="1" t="s">
        <v>168</v>
      </c>
    </row>
    <row r="77" spans="10:11">
      <c r="J77" s="1" t="s">
        <v>169</v>
      </c>
      <c r="K77" s="1" t="s">
        <v>170</v>
      </c>
    </row>
    <row r="78" spans="10:11">
      <c r="J78" s="1" t="s">
        <v>171</v>
      </c>
      <c r="K78" s="1" t="s">
        <v>172</v>
      </c>
    </row>
    <row r="79" spans="10:11">
      <c r="J79" s="1" t="s">
        <v>173</v>
      </c>
      <c r="K79" s="1" t="s">
        <v>174</v>
      </c>
    </row>
    <row r="80" spans="10:11">
      <c r="J80" s="1" t="s">
        <v>175</v>
      </c>
      <c r="K80" s="1" t="s">
        <v>176</v>
      </c>
    </row>
    <row r="81" spans="10:11">
      <c r="J81" s="1" t="s">
        <v>177</v>
      </c>
      <c r="K81" s="1" t="s">
        <v>178</v>
      </c>
    </row>
    <row r="82" spans="10:11">
      <c r="J82" s="1" t="s">
        <v>179</v>
      </c>
      <c r="K82" s="1" t="s">
        <v>180</v>
      </c>
    </row>
    <row r="83" spans="10:11">
      <c r="J83" s="1" t="s">
        <v>181</v>
      </c>
      <c r="K83" s="1" t="s">
        <v>182</v>
      </c>
    </row>
    <row r="84" spans="10:11">
      <c r="J84" s="1" t="s">
        <v>183</v>
      </c>
      <c r="K84" s="1" t="s">
        <v>184</v>
      </c>
    </row>
    <row r="85" spans="10:11">
      <c r="J85" s="1" t="s">
        <v>185</v>
      </c>
      <c r="K85" s="1" t="s">
        <v>186</v>
      </c>
    </row>
    <row r="86" spans="10:11">
      <c r="J86" s="1" t="s">
        <v>187</v>
      </c>
      <c r="K86" s="1" t="s">
        <v>188</v>
      </c>
    </row>
    <row r="87" spans="10:11">
      <c r="J87" s="1" t="s">
        <v>189</v>
      </c>
      <c r="K87" s="1" t="s">
        <v>190</v>
      </c>
    </row>
    <row r="88" spans="10:11">
      <c r="J88" s="1" t="s">
        <v>191</v>
      </c>
      <c r="K88" s="1" t="s">
        <v>192</v>
      </c>
    </row>
    <row r="89" spans="10:11">
      <c r="J89" s="1" t="s">
        <v>193</v>
      </c>
      <c r="K89" s="1" t="s">
        <v>284</v>
      </c>
    </row>
    <row r="90" spans="10:11">
      <c r="J90" s="1" t="s">
        <v>285</v>
      </c>
      <c r="K90" s="1" t="s">
        <v>286</v>
      </c>
    </row>
    <row r="91" spans="10:11">
      <c r="J91" s="1" t="s">
        <v>287</v>
      </c>
      <c r="K91" s="1" t="s">
        <v>288</v>
      </c>
    </row>
    <row r="92" spans="10:11">
      <c r="J92" s="1" t="s">
        <v>289</v>
      </c>
      <c r="K92" s="1" t="s">
        <v>290</v>
      </c>
    </row>
    <row r="93" spans="10:11">
      <c r="J93" s="1" t="s">
        <v>291</v>
      </c>
      <c r="K93" s="1" t="s">
        <v>292</v>
      </c>
    </row>
    <row r="94" spans="10:11">
      <c r="J94" s="1" t="s">
        <v>293</v>
      </c>
      <c r="K94" s="1" t="s">
        <v>294</v>
      </c>
    </row>
    <row r="95" spans="10:11">
      <c r="J95" s="1" t="s">
        <v>0</v>
      </c>
      <c r="K95" s="1" t="s">
        <v>1</v>
      </c>
    </row>
    <row r="96" spans="10:11">
      <c r="J96" s="1" t="s">
        <v>2</v>
      </c>
      <c r="K96" s="1" t="s">
        <v>3</v>
      </c>
    </row>
    <row r="97" spans="10:11">
      <c r="J97" s="1" t="s">
        <v>4</v>
      </c>
      <c r="K97" s="1" t="s">
        <v>5</v>
      </c>
    </row>
    <row r="98" spans="10:11">
      <c r="J98" s="1" t="s">
        <v>6</v>
      </c>
      <c r="K98" s="1" t="s">
        <v>7</v>
      </c>
    </row>
    <row r="99" spans="10:11">
      <c r="J99" s="1" t="s">
        <v>8</v>
      </c>
      <c r="K99" s="1" t="s">
        <v>9</v>
      </c>
    </row>
    <row r="100" spans="10:11">
      <c r="J100" s="1" t="s">
        <v>10</v>
      </c>
      <c r="K100" s="1" t="s">
        <v>11</v>
      </c>
    </row>
    <row r="101" spans="10:11">
      <c r="J101" s="1" t="s">
        <v>12</v>
      </c>
      <c r="K101" s="1" t="s">
        <v>13</v>
      </c>
    </row>
    <row r="102" spans="10:11">
      <c r="J102" s="1" t="s">
        <v>14</v>
      </c>
      <c r="K102" s="1" t="s">
        <v>15</v>
      </c>
    </row>
    <row r="103" spans="10:11">
      <c r="J103" s="1" t="s">
        <v>16</v>
      </c>
      <c r="K103" s="1" t="s">
        <v>17</v>
      </c>
    </row>
    <row r="104" spans="10:11">
      <c r="J104" s="1" t="s">
        <v>18</v>
      </c>
      <c r="K104" s="1" t="s">
        <v>19</v>
      </c>
    </row>
    <row r="105" spans="10:11">
      <c r="J105" s="1" t="s">
        <v>20</v>
      </c>
      <c r="K105" s="1" t="s">
        <v>21</v>
      </c>
    </row>
    <row r="106" spans="10:11">
      <c r="J106" s="1" t="s">
        <v>22</v>
      </c>
      <c r="K106" s="1" t="s">
        <v>23</v>
      </c>
    </row>
    <row r="107" spans="10:11">
      <c r="J107" s="1" t="s">
        <v>24</v>
      </c>
      <c r="K107" s="1" t="s">
        <v>25</v>
      </c>
    </row>
    <row r="108" spans="10:11">
      <c r="J108" s="1" t="s">
        <v>26</v>
      </c>
      <c r="K108" s="1" t="s">
        <v>27</v>
      </c>
    </row>
    <row r="109" spans="10:11">
      <c r="J109" s="1" t="s">
        <v>28</v>
      </c>
      <c r="K109" s="1" t="s">
        <v>29</v>
      </c>
    </row>
    <row r="110" spans="10:11">
      <c r="J110" s="1" t="s">
        <v>30</v>
      </c>
      <c r="K110" s="1" t="s">
        <v>31</v>
      </c>
    </row>
    <row r="111" spans="10:11">
      <c r="J111" s="1" t="s">
        <v>32</v>
      </c>
      <c r="K111" s="1" t="s">
        <v>33</v>
      </c>
    </row>
    <row r="112" spans="10:11">
      <c r="J112" s="1" t="s">
        <v>34</v>
      </c>
      <c r="K112" s="1" t="s">
        <v>35</v>
      </c>
    </row>
    <row r="113" spans="10:11">
      <c r="J113" s="1" t="s">
        <v>36</v>
      </c>
      <c r="K113" s="1" t="s">
        <v>37</v>
      </c>
    </row>
    <row r="114" spans="10:11">
      <c r="J114" s="1" t="s">
        <v>38</v>
      </c>
      <c r="K114" s="1" t="s">
        <v>39</v>
      </c>
    </row>
    <row r="115" spans="10:11">
      <c r="J115" s="1" t="s">
        <v>40</v>
      </c>
      <c r="K115" s="1" t="s">
        <v>41</v>
      </c>
    </row>
    <row r="116" spans="10:11">
      <c r="J116" s="1" t="s">
        <v>42</v>
      </c>
      <c r="K116" s="1" t="s">
        <v>43</v>
      </c>
    </row>
    <row r="117" spans="10:11">
      <c r="J117" s="1" t="s">
        <v>44</v>
      </c>
      <c r="K117" s="1" t="s">
        <v>45</v>
      </c>
    </row>
    <row r="118" spans="10:11">
      <c r="J118" s="1" t="s">
        <v>46</v>
      </c>
      <c r="K118" s="1" t="s">
        <v>47</v>
      </c>
    </row>
    <row r="119" spans="10:11">
      <c r="J119" s="1" t="s">
        <v>64</v>
      </c>
      <c r="K119" s="1" t="s">
        <v>65</v>
      </c>
    </row>
    <row r="120" spans="10:11">
      <c r="J120" s="1" t="s">
        <v>66</v>
      </c>
      <c r="K120" s="1" t="s">
        <v>67</v>
      </c>
    </row>
    <row r="121" spans="10:11">
      <c r="J121" s="1" t="s">
        <v>68</v>
      </c>
      <c r="K121" s="1" t="s">
        <v>69</v>
      </c>
    </row>
    <row r="122" spans="10:11">
      <c r="J122" s="1" t="s">
        <v>70</v>
      </c>
      <c r="K122" s="1" t="s">
        <v>71</v>
      </c>
    </row>
    <row r="123" spans="10:11">
      <c r="J123" s="1" t="s">
        <v>72</v>
      </c>
      <c r="K123" s="1" t="s">
        <v>73</v>
      </c>
    </row>
    <row r="124" spans="10:11">
      <c r="J124" s="1" t="s">
        <v>74</v>
      </c>
      <c r="K124" s="1" t="s">
        <v>75</v>
      </c>
    </row>
    <row r="125" spans="10:11">
      <c r="J125" s="1" t="s">
        <v>76</v>
      </c>
      <c r="K125" s="1" t="s">
        <v>77</v>
      </c>
    </row>
    <row r="126" spans="10:11">
      <c r="J126" s="1" t="s">
        <v>78</v>
      </c>
      <c r="K126" s="1" t="s">
        <v>79</v>
      </c>
    </row>
    <row r="127" spans="10:11">
      <c r="J127" s="1" t="s">
        <v>80</v>
      </c>
      <c r="K127" s="1" t="s">
        <v>81</v>
      </c>
    </row>
    <row r="128" spans="10:11">
      <c r="J128" s="1" t="s">
        <v>82</v>
      </c>
      <c r="K128" s="1" t="s">
        <v>83</v>
      </c>
    </row>
    <row r="129" spans="10:11">
      <c r="J129" s="1" t="s">
        <v>84</v>
      </c>
      <c r="K129" s="1" t="s">
        <v>85</v>
      </c>
    </row>
    <row r="130" spans="10:11">
      <c r="J130" s="1" t="s">
        <v>86</v>
      </c>
      <c r="K130" s="1" t="s">
        <v>87</v>
      </c>
    </row>
    <row r="131" spans="10:11">
      <c r="J131" s="1" t="s">
        <v>88</v>
      </c>
      <c r="K131" s="1" t="s">
        <v>89</v>
      </c>
    </row>
    <row r="132" spans="10:11">
      <c r="J132" s="1" t="s">
        <v>90</v>
      </c>
      <c r="K132" s="1" t="s">
        <v>91</v>
      </c>
    </row>
    <row r="133" spans="10:11">
      <c r="J133" s="1" t="s">
        <v>92</v>
      </c>
      <c r="K133" s="1" t="s">
        <v>93</v>
      </c>
    </row>
    <row r="134" spans="10:11">
      <c r="J134" s="1" t="s">
        <v>94</v>
      </c>
      <c r="K134" s="1" t="s">
        <v>95</v>
      </c>
    </row>
    <row r="135" spans="10:11">
      <c r="J135" s="1" t="s">
        <v>96</v>
      </c>
      <c r="K135" s="1" t="s">
        <v>97</v>
      </c>
    </row>
    <row r="136" spans="10:11">
      <c r="J136" s="1" t="s">
        <v>98</v>
      </c>
      <c r="K136" s="1" t="s">
        <v>99</v>
      </c>
    </row>
    <row r="137" spans="10:11">
      <c r="J137" s="1" t="s">
        <v>100</v>
      </c>
      <c r="K137" s="1" t="s">
        <v>101</v>
      </c>
    </row>
    <row r="138" spans="10:11">
      <c r="J138" s="1" t="s">
        <v>102</v>
      </c>
      <c r="K138" s="1" t="s">
        <v>103</v>
      </c>
    </row>
    <row r="139" spans="10:11">
      <c r="J139" s="1" t="s">
        <v>104</v>
      </c>
      <c r="K139" s="1" t="s">
        <v>105</v>
      </c>
    </row>
    <row r="140" spans="10:11">
      <c r="J140" s="1" t="s">
        <v>106</v>
      </c>
      <c r="K140" s="1" t="s">
        <v>107</v>
      </c>
    </row>
    <row r="141" spans="10:11">
      <c r="J141" s="1" t="s">
        <v>108</v>
      </c>
      <c r="K141" s="1" t="s">
        <v>109</v>
      </c>
    </row>
    <row r="142" spans="10:11">
      <c r="J142" s="1" t="s">
        <v>110</v>
      </c>
      <c r="K142" s="1" t="s">
        <v>111</v>
      </c>
    </row>
    <row r="143" spans="10:11">
      <c r="J143" s="1" t="s">
        <v>112</v>
      </c>
      <c r="K143" s="1" t="s">
        <v>113</v>
      </c>
    </row>
    <row r="144" spans="10:11">
      <c r="J144" s="1" t="s">
        <v>114</v>
      </c>
      <c r="K144" s="1" t="s">
        <v>115</v>
      </c>
    </row>
    <row r="145" spans="10:11">
      <c r="J145" s="1" t="s">
        <v>116</v>
      </c>
      <c r="K145" s="1" t="s">
        <v>117</v>
      </c>
    </row>
    <row r="146" spans="10:11">
      <c r="J146" s="1" t="s">
        <v>118</v>
      </c>
      <c r="K146" s="1" t="s">
        <v>119</v>
      </c>
    </row>
    <row r="147" spans="10:11">
      <c r="J147" s="1" t="s">
        <v>120</v>
      </c>
      <c r="K147" s="1" t="s">
        <v>121</v>
      </c>
    </row>
    <row r="148" spans="10:11">
      <c r="J148" s="1" t="s">
        <v>122</v>
      </c>
      <c r="K148" s="1" t="s">
        <v>123</v>
      </c>
    </row>
    <row r="149" spans="10:11">
      <c r="J149" s="1" t="s">
        <v>124</v>
      </c>
      <c r="K149" s="1" t="s">
        <v>125</v>
      </c>
    </row>
    <row r="150" spans="10:11">
      <c r="J150" s="1" t="s">
        <v>126</v>
      </c>
      <c r="K150" s="1" t="s">
        <v>127</v>
      </c>
    </row>
    <row r="151" spans="10:11">
      <c r="J151" s="1" t="s">
        <v>128</v>
      </c>
      <c r="K151" s="1" t="s">
        <v>129</v>
      </c>
    </row>
    <row r="152" spans="10:11">
      <c r="J152" s="1" t="s">
        <v>130</v>
      </c>
      <c r="K152" s="1" t="s">
        <v>131</v>
      </c>
    </row>
    <row r="153" spans="10:11">
      <c r="J153" s="1" t="s">
        <v>132</v>
      </c>
      <c r="K153" s="1" t="s">
        <v>133</v>
      </c>
    </row>
    <row r="154" spans="10:11">
      <c r="J154" s="1" t="s">
        <v>134</v>
      </c>
      <c r="K154" s="1" t="s">
        <v>135</v>
      </c>
    </row>
    <row r="155" spans="10:11">
      <c r="J155" s="1" t="s">
        <v>136</v>
      </c>
      <c r="K155" s="1" t="s">
        <v>51</v>
      </c>
    </row>
    <row r="156" spans="10:11">
      <c r="J156" s="1" t="s">
        <v>52</v>
      </c>
      <c r="K156" s="1" t="s">
        <v>53</v>
      </c>
    </row>
    <row r="157" spans="10:11">
      <c r="J157" s="1" t="s">
        <v>54</v>
      </c>
      <c r="K157" s="1" t="s">
        <v>55</v>
      </c>
    </row>
    <row r="158" spans="10:11">
      <c r="J158" s="1" t="s">
        <v>56</v>
      </c>
      <c r="K158" s="1" t="s">
        <v>57</v>
      </c>
    </row>
    <row r="159" spans="10:11">
      <c r="J159" s="1" t="s">
        <v>58</v>
      </c>
      <c r="K159" s="1" t="s">
        <v>59</v>
      </c>
    </row>
    <row r="160" spans="10:11">
      <c r="J160" s="1" t="s">
        <v>60</v>
      </c>
      <c r="K160" s="1" t="s">
        <v>61</v>
      </c>
    </row>
    <row r="161" spans="10:11">
      <c r="J161" s="1" t="s">
        <v>62</v>
      </c>
      <c r="K161" s="1" t="s">
        <v>63</v>
      </c>
    </row>
    <row r="162" spans="10:11">
      <c r="J162" s="1" t="s">
        <v>196</v>
      </c>
      <c r="K162" s="1" t="s">
        <v>197</v>
      </c>
    </row>
    <row r="163" spans="10:11">
      <c r="J163" s="1" t="s">
        <v>48</v>
      </c>
      <c r="K163" s="1" t="s">
        <v>49</v>
      </c>
    </row>
    <row r="164" spans="10:11">
      <c r="J164" s="1" t="s">
        <v>50</v>
      </c>
      <c r="K164" s="1" t="s">
        <v>137</v>
      </c>
    </row>
    <row r="165" spans="10:11">
      <c r="J165" s="1" t="s">
        <v>138</v>
      </c>
      <c r="K165" s="1" t="s">
        <v>139</v>
      </c>
    </row>
    <row r="166" spans="10:11">
      <c r="J166" s="1" t="s">
        <v>140</v>
      </c>
      <c r="K166" s="1" t="s">
        <v>141</v>
      </c>
    </row>
    <row r="167" spans="10:11">
      <c r="J167" s="1" t="s">
        <v>142</v>
      </c>
      <c r="K167" s="1" t="s">
        <v>143</v>
      </c>
    </row>
    <row r="168" spans="10:11">
      <c r="J168" s="1" t="s">
        <v>144</v>
      </c>
      <c r="K168" s="1" t="s">
        <v>145</v>
      </c>
    </row>
    <row r="169" spans="10:11">
      <c r="J169" s="1" t="s">
        <v>146</v>
      </c>
      <c r="K169" s="1" t="s">
        <v>147</v>
      </c>
    </row>
    <row r="170" spans="10:11">
      <c r="J170" s="1" t="s">
        <v>148</v>
      </c>
      <c r="K170" s="1" t="s">
        <v>149</v>
      </c>
    </row>
    <row r="171" spans="10:11">
      <c r="J171" s="1" t="s">
        <v>150</v>
      </c>
      <c r="K171" s="1" t="s">
        <v>151</v>
      </c>
    </row>
  </sheetData>
  <sheetProtection selectLockedCells="1"/>
  <dataConsolidate/>
  <phoneticPr fontId="0" type="noConversion"/>
  <dataValidations count="2">
    <dataValidation type="list" allowBlank="1" showInputMessage="1" showErrorMessage="1" sqref="D6">
      <formula1>UnitList</formula1>
    </dataValidation>
    <dataValidation type="list" allowBlank="1" showInputMessage="1" showErrorMessage="1" sqref="D7">
      <formula1>ScaleList</formula1>
    </dataValidation>
  </dataValidations>
  <hyperlinks>
    <hyperlink ref="K23" r:id="rId1" display="http://www.xe.com/euro.htm"/>
    <hyperlink ref="K80" location="cfa" display="cfa"/>
  </hyperlinks>
  <pageMargins left="0.7" right="0.7" top="0.75" bottom="0.75" header="0.3" footer="0.3"/>
  <pageSetup paperSize="9" orientation="portrait" verticalDpi="18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9.140625" defaultRowHeight="15"/>
  <cols>
    <col min="1" max="16384" width="9.140625" style="1"/>
  </cols>
  <sheetData/>
  <sheetProtection selectLockedCells="1"/>
  <dataConsolidate/>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ColWidth="9.140625" defaultRowHeight="15"/>
  <cols>
    <col min="1" max="16384" width="9.140625" style="1"/>
  </cols>
  <sheetData/>
  <sheetProtection selectLockedCells="1"/>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activeCell="A2" sqref="A2"/>
    </sheetView>
  </sheetViews>
  <sheetFormatPr defaultColWidth="9.140625" defaultRowHeight="15"/>
  <cols>
    <col min="1" max="16384" width="9.140625" style="1"/>
  </cols>
  <sheetData/>
  <sheetProtection selectLockedCells="1"/>
  <phoneticPr fontId="2"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10"/>
  <sheetViews>
    <sheetView showGridLines="0" workbookViewId="0">
      <selection activeCell="K15" sqref="K15"/>
    </sheetView>
  </sheetViews>
  <sheetFormatPr defaultRowHeight="15"/>
  <sheetData>
    <row r="1" spans="1:6">
      <c r="A1" s="8" t="s">
        <v>457</v>
      </c>
    </row>
    <row r="3" spans="1:6">
      <c r="C3" t="s">
        <v>458</v>
      </c>
    </row>
    <row r="6" spans="1:6">
      <c r="C6" t="s">
        <v>358</v>
      </c>
      <c r="E6" t="s">
        <v>357</v>
      </c>
      <c r="F6" t="s">
        <v>359</v>
      </c>
    </row>
    <row r="7" spans="1:6">
      <c r="C7" t="s">
        <v>357</v>
      </c>
    </row>
    <row r="8" spans="1:6">
      <c r="A8" t="s">
        <v>459</v>
      </c>
      <c r="D8" s="19">
        <f>StartUp!D16</f>
        <v>0</v>
      </c>
    </row>
    <row r="9" spans="1:6">
      <c r="C9" t="s">
        <v>357</v>
      </c>
    </row>
    <row r="10" spans="1:6">
      <c r="C10" t="s">
        <v>360</v>
      </c>
      <c r="F10" t="s">
        <v>361</v>
      </c>
    </row>
  </sheetData>
  <sheetProtection password="A44A" sheet="1" objects="1" scenarios="1"/>
  <phoneticPr fontId="2"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12"/>
  <sheetViews>
    <sheetView showGridLines="0" tabSelected="1" workbookViewId="0">
      <selection sqref="A1:B1"/>
    </sheetView>
  </sheetViews>
  <sheetFormatPr defaultColWidth="9.140625" defaultRowHeight="15"/>
  <cols>
    <col min="1" max="1" width="9.140625" style="28"/>
    <col min="2" max="2" width="58.28515625" style="28" customWidth="1"/>
    <col min="3" max="4" width="9.140625" style="28"/>
    <col min="5" max="5" width="3.5703125" style="28" customWidth="1"/>
    <col min="6" max="16384" width="9.140625" style="28"/>
  </cols>
  <sheetData>
    <row r="1" spans="1:14" ht="27.75" customHeight="1">
      <c r="A1" s="102" t="s">
        <v>460</v>
      </c>
      <c r="B1" s="102"/>
      <c r="C1" s="26"/>
      <c r="D1" s="26"/>
      <c r="E1" s="26"/>
      <c r="F1" s="26"/>
      <c r="G1" s="27"/>
      <c r="H1" s="27"/>
      <c r="I1" s="27"/>
      <c r="J1" s="27"/>
      <c r="K1" s="27"/>
      <c r="L1" s="27"/>
      <c r="M1" s="27"/>
      <c r="N1" s="27"/>
    </row>
    <row r="2" spans="1:14">
      <c r="A2" s="27"/>
      <c r="B2" s="27"/>
      <c r="C2" s="27"/>
      <c r="D2" s="27"/>
      <c r="E2" s="27"/>
      <c r="F2" s="27"/>
      <c r="G2" s="27"/>
      <c r="H2" s="27"/>
      <c r="I2" s="27"/>
      <c r="J2" s="27"/>
      <c r="K2" s="27"/>
      <c r="L2" s="27"/>
      <c r="M2" s="27"/>
      <c r="N2" s="27"/>
    </row>
    <row r="4" spans="1:14">
      <c r="B4" s="29"/>
      <c r="D4" s="30" t="s">
        <v>480</v>
      </c>
    </row>
    <row r="5" spans="1:14">
      <c r="B5" s="45" t="s">
        <v>479</v>
      </c>
      <c r="D5" s="31"/>
      <c r="F5" s="28" t="s">
        <v>481</v>
      </c>
    </row>
    <row r="6" spans="1:14">
      <c r="B6" s="29" t="s">
        <v>543</v>
      </c>
      <c r="D6" s="32"/>
      <c r="F6" s="28" t="s">
        <v>482</v>
      </c>
    </row>
    <row r="7" spans="1:14">
      <c r="B7" s="29" t="s">
        <v>544</v>
      </c>
      <c r="D7" s="33"/>
      <c r="F7" s="28" t="s">
        <v>483</v>
      </c>
    </row>
    <row r="8" spans="1:14">
      <c r="B8" s="73" t="s">
        <v>579</v>
      </c>
      <c r="D8" s="34"/>
      <c r="F8" s="28" t="s">
        <v>484</v>
      </c>
    </row>
    <row r="9" spans="1:14">
      <c r="B9" s="73"/>
      <c r="D9" s="35"/>
      <c r="F9" s="28" t="s">
        <v>485</v>
      </c>
    </row>
    <row r="10" spans="1:14">
      <c r="D10" s="36"/>
      <c r="F10" s="28" t="s">
        <v>486</v>
      </c>
    </row>
    <row r="11" spans="1:14">
      <c r="B11" s="29"/>
    </row>
    <row r="12" spans="1:14">
      <c r="B12" s="29"/>
    </row>
  </sheetData>
  <mergeCells count="1">
    <mergeCell ref="A1:B1"/>
  </mergeCells>
  <phoneticPr fontId="2" type="noConversion"/>
  <hyperlinks>
    <hyperlink ref="B5" location="'General Information'!A1" display="'General Information'!A1"/>
    <hyperlink ref="B6" location="'Section - 1'!D10" display="Section-1 : Ownership Pattern "/>
    <hyperlink ref="B7" location="'Section - 2'!D11" display="Section-2 : Board of Directors/Key Executive Officers"/>
    <hyperlink ref="B8" location="'Authorised Signatory'!A1" display="Authorised Signatory"/>
  </hyperlink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G25"/>
  <sheetViews>
    <sheetView showGridLines="0" topLeftCell="D1" workbookViewId="0">
      <selection activeCell="E32" sqref="E32"/>
    </sheetView>
  </sheetViews>
  <sheetFormatPr defaultRowHeight="15"/>
  <cols>
    <col min="1" max="1" width="28" hidden="1" customWidth="1"/>
    <col min="2" max="2" width="30.42578125" hidden="1" customWidth="1"/>
    <col min="3" max="3" width="38" hidden="1" customWidth="1"/>
    <col min="4" max="4" width="29.140625" customWidth="1"/>
    <col min="5" max="5" width="44" customWidth="1"/>
  </cols>
  <sheetData>
    <row r="1" spans="1:7" ht="27.95" customHeight="1">
      <c r="A1" s="8" t="s">
        <v>372</v>
      </c>
      <c r="D1" s="103" t="s">
        <v>479</v>
      </c>
      <c r="E1" s="103"/>
    </row>
    <row r="3" spans="1:7">
      <c r="E3" s="37" t="s">
        <v>487</v>
      </c>
    </row>
    <row r="4" spans="1:7">
      <c r="A4" s="80"/>
      <c r="B4" s="80"/>
      <c r="C4" s="80" t="s">
        <v>373</v>
      </c>
      <c r="D4" s="80"/>
      <c r="E4" s="80"/>
      <c r="F4" s="80"/>
      <c r="G4" s="80"/>
    </row>
    <row r="5" spans="1:7" hidden="1">
      <c r="A5" s="80"/>
      <c r="B5" s="80"/>
      <c r="C5" s="80"/>
      <c r="D5" s="80"/>
      <c r="E5" s="80"/>
      <c r="F5" s="80"/>
      <c r="G5" s="80"/>
    </row>
    <row r="6" spans="1:7" hidden="1">
      <c r="A6" s="80"/>
      <c r="B6" s="80"/>
      <c r="C6" s="80"/>
      <c r="D6" s="80"/>
      <c r="E6" s="80"/>
      <c r="F6" s="80"/>
      <c r="G6" s="80"/>
    </row>
    <row r="7" spans="1:7" hidden="1">
      <c r="A7" s="80"/>
      <c r="B7" s="80"/>
      <c r="C7" s="80" t="s">
        <v>358</v>
      </c>
      <c r="D7" s="80" t="s">
        <v>362</v>
      </c>
      <c r="E7" s="80"/>
      <c r="F7" s="80" t="s">
        <v>357</v>
      </c>
      <c r="G7" s="80" t="s">
        <v>359</v>
      </c>
    </row>
    <row r="8" spans="1:7" hidden="1">
      <c r="A8" s="81"/>
      <c r="B8" s="80"/>
      <c r="C8" s="80" t="s">
        <v>357</v>
      </c>
      <c r="D8" s="9"/>
      <c r="E8" s="9"/>
      <c r="F8" s="9"/>
      <c r="G8" s="80"/>
    </row>
    <row r="9" spans="1:7">
      <c r="A9" s="81" t="s">
        <v>556</v>
      </c>
      <c r="B9" s="80"/>
      <c r="C9" s="80"/>
      <c r="D9" s="14" t="s">
        <v>554</v>
      </c>
      <c r="E9" s="87" t="str">
        <f>StartUp!C25</f>
        <v>Report on Ownership and Control</v>
      </c>
      <c r="F9" s="9"/>
      <c r="G9" s="80"/>
    </row>
    <row r="10" spans="1:7">
      <c r="A10" s="81" t="s">
        <v>559</v>
      </c>
      <c r="B10" s="80"/>
      <c r="C10" s="80"/>
      <c r="D10" s="14" t="s">
        <v>558</v>
      </c>
      <c r="E10" s="87" t="str">
        <f>StartUp!C26</f>
        <v>ROC</v>
      </c>
      <c r="F10" s="9"/>
      <c r="G10" s="80"/>
    </row>
    <row r="11" spans="1:7">
      <c r="A11" s="81" t="s">
        <v>380</v>
      </c>
      <c r="B11" s="80"/>
      <c r="C11" s="80"/>
      <c r="D11" s="14" t="s">
        <v>374</v>
      </c>
      <c r="E11" s="87">
        <f>StartUp!D17</f>
        <v>0</v>
      </c>
      <c r="F11" s="9"/>
      <c r="G11" s="80"/>
    </row>
    <row r="12" spans="1:7">
      <c r="A12" s="81" t="s">
        <v>459</v>
      </c>
      <c r="B12" s="80"/>
      <c r="C12" s="80"/>
      <c r="D12" s="14" t="s">
        <v>548</v>
      </c>
      <c r="E12" s="87">
        <f>StartUp!D16</f>
        <v>0</v>
      </c>
      <c r="F12" s="9"/>
      <c r="G12" s="80"/>
    </row>
    <row r="13" spans="1:7">
      <c r="A13" s="81" t="s">
        <v>381</v>
      </c>
      <c r="B13" s="80"/>
      <c r="C13" s="80"/>
      <c r="D13" s="14" t="s">
        <v>375</v>
      </c>
      <c r="E13" s="15"/>
      <c r="F13" s="9"/>
      <c r="G13" s="80"/>
    </row>
    <row r="14" spans="1:7">
      <c r="A14" s="81" t="s">
        <v>549</v>
      </c>
      <c r="B14" s="80"/>
      <c r="C14" s="80"/>
      <c r="D14" s="14" t="s">
        <v>376</v>
      </c>
      <c r="E14" s="92">
        <f>StartUp!G9</f>
        <v>0</v>
      </c>
      <c r="F14" s="9"/>
      <c r="G14" s="80"/>
    </row>
    <row r="15" spans="1:7">
      <c r="A15" s="81" t="s">
        <v>563</v>
      </c>
      <c r="B15" s="80"/>
      <c r="C15" s="80"/>
      <c r="D15" s="14" t="s">
        <v>560</v>
      </c>
      <c r="E15" s="79" t="str">
        <f>StartUp!C27</f>
        <v>Half Yearly</v>
      </c>
      <c r="F15" s="9"/>
      <c r="G15" s="80"/>
    </row>
    <row r="16" spans="1:7">
      <c r="A16" s="81" t="s">
        <v>382</v>
      </c>
      <c r="B16" s="80"/>
      <c r="C16" s="80"/>
      <c r="D16" s="14" t="s">
        <v>377</v>
      </c>
      <c r="E16" s="16"/>
      <c r="F16" s="9"/>
      <c r="G16" s="80"/>
    </row>
    <row r="17" spans="1:7">
      <c r="A17" s="81" t="s">
        <v>383</v>
      </c>
      <c r="B17" s="80"/>
      <c r="C17" s="80"/>
      <c r="D17" s="14" t="s">
        <v>378</v>
      </c>
      <c r="E17" s="89"/>
      <c r="F17" s="9"/>
      <c r="G17" s="80"/>
    </row>
    <row r="18" spans="1:7">
      <c r="A18" s="81" t="s">
        <v>565</v>
      </c>
      <c r="B18" s="80"/>
      <c r="C18" s="80"/>
      <c r="D18" s="14" t="s">
        <v>561</v>
      </c>
      <c r="E18" s="88"/>
      <c r="F18" s="9"/>
      <c r="G18" s="80"/>
    </row>
    <row r="19" spans="1:7">
      <c r="A19" s="81" t="s">
        <v>384</v>
      </c>
      <c r="B19" s="80"/>
      <c r="C19" s="80"/>
      <c r="D19" s="14" t="s">
        <v>379</v>
      </c>
      <c r="E19" s="17"/>
      <c r="F19" s="9"/>
      <c r="G19" s="80"/>
    </row>
    <row r="20" spans="1:7">
      <c r="A20" s="81" t="s">
        <v>564</v>
      </c>
      <c r="B20" s="80"/>
      <c r="C20" s="80"/>
      <c r="D20" s="14" t="s">
        <v>562</v>
      </c>
      <c r="E20" s="87" t="str">
        <f>StartUp!C29</f>
        <v>V1.4</v>
      </c>
      <c r="F20" s="9"/>
      <c r="G20" s="80"/>
    </row>
    <row r="21" spans="1:7">
      <c r="A21" s="81" t="s">
        <v>585</v>
      </c>
      <c r="B21" s="80"/>
      <c r="C21" s="80"/>
      <c r="D21" s="14" t="s">
        <v>583</v>
      </c>
      <c r="E21" s="87" t="s">
        <v>584</v>
      </c>
      <c r="F21" s="9"/>
      <c r="G21" s="80"/>
    </row>
    <row r="22" spans="1:7">
      <c r="A22" s="81" t="s">
        <v>526</v>
      </c>
      <c r="B22" s="80"/>
      <c r="C22" s="80"/>
      <c r="D22" s="14" t="s">
        <v>525</v>
      </c>
      <c r="E22" s="76"/>
      <c r="F22" s="9"/>
      <c r="G22" s="80"/>
    </row>
    <row r="23" spans="1:7">
      <c r="A23" s="81" t="s">
        <v>566</v>
      </c>
      <c r="B23" s="80"/>
      <c r="C23" s="80"/>
      <c r="D23" s="77" t="s">
        <v>557</v>
      </c>
      <c r="E23" s="78">
        <f>StartUp!G8</f>
        <v>0</v>
      </c>
      <c r="F23" s="9"/>
      <c r="G23" s="80"/>
    </row>
    <row r="24" spans="1:7">
      <c r="A24" s="81"/>
      <c r="B24" s="80"/>
      <c r="C24" s="80" t="s">
        <v>357</v>
      </c>
      <c r="D24" s="104" t="str">
        <f>CONCATENATE("Note: Enter upto ",StartUp!D23," digits after decimal.")</f>
        <v>Note: Enter upto 2 digits after decimal.</v>
      </c>
      <c r="E24" s="105"/>
      <c r="F24" s="9"/>
      <c r="G24" s="80"/>
    </row>
    <row r="25" spans="1:7">
      <c r="A25" s="80"/>
      <c r="B25" s="80"/>
      <c r="C25" s="80" t="s">
        <v>360</v>
      </c>
      <c r="D25" s="80"/>
      <c r="E25" s="80"/>
      <c r="F25" s="80"/>
      <c r="G25" s="80" t="s">
        <v>361</v>
      </c>
    </row>
  </sheetData>
  <mergeCells count="2">
    <mergeCell ref="D1:E1"/>
    <mergeCell ref="D24:E24"/>
  </mergeCells>
  <phoneticPr fontId="2" type="noConversion"/>
  <dataValidations disablePrompts="1" count="2">
    <dataValidation type="list" allowBlank="1" showInputMessage="1" showErrorMessage="1" errorTitle="Input Error" error="Please enter a valid value from dropdown" sqref="E19">
      <formula1>"Validated,Un-Validated"</formula1>
    </dataValidation>
    <dataValidation allowBlank="1" showInputMessage="1" errorTitle="Input Error" error="Please enter a valid value from dropdown" sqref="E17"/>
  </dataValidations>
  <hyperlinks>
    <hyperlink ref="E3" location="Navigation!B5" display="Back to Navigation"/>
  </hyperlinks>
  <pageMargins left="0.75" right="0.75" top="1" bottom="1" header="0.5" footer="0.5"/>
  <pageSetup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A143"/>
  <sheetViews>
    <sheetView showGridLines="0" topLeftCell="D1" workbookViewId="0">
      <selection activeCell="I26" sqref="I26"/>
    </sheetView>
  </sheetViews>
  <sheetFormatPr defaultRowHeight="15"/>
  <cols>
    <col min="1" max="3" width="9.140625" style="57" hidden="1" customWidth="1"/>
    <col min="4" max="4" width="6.5703125" customWidth="1"/>
    <col min="5" max="5" width="34.85546875" customWidth="1"/>
    <col min="6" max="6" width="37.7109375" customWidth="1"/>
    <col min="7" max="7" width="20.5703125" customWidth="1"/>
    <col min="8" max="8" width="22" customWidth="1"/>
    <col min="9" max="9" width="21.5703125" customWidth="1"/>
    <col min="10" max="10" width="23.140625" customWidth="1"/>
    <col min="11" max="11" width="22.7109375" hidden="1" customWidth="1"/>
    <col min="27" max="27" width="0" hidden="1" customWidth="1"/>
  </cols>
  <sheetData>
    <row r="1" spans="1:11" ht="27.95" customHeight="1">
      <c r="A1" s="57" t="s">
        <v>385</v>
      </c>
      <c r="D1" s="103" t="s">
        <v>488</v>
      </c>
      <c r="E1" s="103"/>
      <c r="F1" s="103"/>
      <c r="G1" s="103"/>
      <c r="H1" s="103"/>
      <c r="I1" s="103"/>
    </row>
    <row r="3" spans="1:11">
      <c r="I3" s="37" t="s">
        <v>487</v>
      </c>
    </row>
    <row r="4" spans="1:11">
      <c r="I4" s="37"/>
    </row>
    <row r="5" spans="1:11" hidden="1">
      <c r="I5" s="37"/>
    </row>
    <row r="6" spans="1:11" hidden="1">
      <c r="A6" s="82"/>
      <c r="B6" s="82"/>
      <c r="C6" s="82" t="s">
        <v>489</v>
      </c>
      <c r="D6" s="82"/>
      <c r="E6" s="82"/>
      <c r="F6" s="82"/>
      <c r="G6" s="82"/>
      <c r="H6" s="82"/>
      <c r="K6" s="37"/>
    </row>
    <row r="7" spans="1:11" hidden="1">
      <c r="A7" s="82"/>
      <c r="B7" s="82"/>
      <c r="C7" s="82"/>
      <c r="D7" s="82"/>
      <c r="E7" s="82"/>
      <c r="F7" s="82"/>
      <c r="G7" s="82"/>
      <c r="H7" s="82"/>
      <c r="K7" s="37"/>
    </row>
    <row r="8" spans="1:11" hidden="1">
      <c r="A8" s="82"/>
      <c r="B8" s="82"/>
      <c r="C8" s="82"/>
      <c r="D8" s="82"/>
      <c r="E8" s="82"/>
      <c r="F8" s="82"/>
      <c r="G8" s="82"/>
      <c r="H8" s="82"/>
      <c r="K8" s="37"/>
    </row>
    <row r="9" spans="1:11" hidden="1">
      <c r="A9" s="82"/>
      <c r="B9" s="82"/>
      <c r="C9" s="82" t="s">
        <v>358</v>
      </c>
      <c r="D9" s="82" t="s">
        <v>362</v>
      </c>
      <c r="E9" s="82" t="s">
        <v>362</v>
      </c>
      <c r="F9" s="82"/>
      <c r="G9" s="82" t="s">
        <v>357</v>
      </c>
      <c r="H9" s="82" t="s">
        <v>359</v>
      </c>
      <c r="K9" s="37"/>
    </row>
    <row r="10" spans="1:11">
      <c r="A10" s="82"/>
      <c r="B10" s="82"/>
      <c r="C10" s="83" t="s">
        <v>362</v>
      </c>
      <c r="D10" s="112" t="s">
        <v>490</v>
      </c>
      <c r="E10" s="113"/>
      <c r="F10" s="114"/>
      <c r="H10" s="82"/>
      <c r="K10" s="37"/>
    </row>
    <row r="11" spans="1:11" hidden="1">
      <c r="A11" s="82"/>
      <c r="B11" s="82"/>
      <c r="C11" s="82" t="s">
        <v>357</v>
      </c>
      <c r="H11" s="82"/>
      <c r="K11" s="37"/>
    </row>
    <row r="12" spans="1:11">
      <c r="A12" s="82" t="s">
        <v>553</v>
      </c>
      <c r="B12" s="82"/>
      <c r="C12" s="82"/>
      <c r="D12" s="109" t="s">
        <v>491</v>
      </c>
      <c r="E12" s="110"/>
      <c r="F12" s="22"/>
      <c r="H12" s="82"/>
      <c r="K12" s="37"/>
    </row>
    <row r="13" spans="1:11">
      <c r="A13" s="82" t="s">
        <v>551</v>
      </c>
      <c r="B13" s="82"/>
      <c r="C13" s="82"/>
      <c r="D13" s="109" t="s">
        <v>492</v>
      </c>
      <c r="E13" s="110"/>
      <c r="F13" s="46"/>
      <c r="H13" s="82"/>
      <c r="K13" s="37"/>
    </row>
    <row r="14" spans="1:11">
      <c r="A14" s="82" t="s">
        <v>552</v>
      </c>
      <c r="B14" s="82"/>
      <c r="C14" s="82"/>
      <c r="D14" s="109" t="s">
        <v>493</v>
      </c>
      <c r="E14" s="110"/>
      <c r="F14" s="46"/>
      <c r="H14" s="82"/>
      <c r="K14" s="37"/>
    </row>
    <row r="15" spans="1:11" hidden="1">
      <c r="A15" s="82"/>
      <c r="B15" s="82"/>
      <c r="C15" s="82" t="s">
        <v>357</v>
      </c>
      <c r="H15" s="82"/>
      <c r="K15" s="37"/>
    </row>
    <row r="16" spans="1:11" hidden="1">
      <c r="A16" s="82"/>
      <c r="B16" s="82"/>
      <c r="C16" s="82" t="s">
        <v>360</v>
      </c>
      <c r="D16" s="82"/>
      <c r="E16" s="82"/>
      <c r="F16" s="82"/>
      <c r="G16" s="82"/>
      <c r="H16" s="82" t="s">
        <v>361</v>
      </c>
      <c r="K16" s="37"/>
    </row>
    <row r="17" spans="1:14" hidden="1">
      <c r="I17" s="37"/>
    </row>
    <row r="18" spans="1:14" hidden="1">
      <c r="I18" s="37"/>
    </row>
    <row r="19" spans="1:14" hidden="1">
      <c r="I19" s="37"/>
    </row>
    <row r="20" spans="1:14" hidden="1">
      <c r="A20" s="80"/>
      <c r="B20" s="80"/>
      <c r="C20" s="80" t="s">
        <v>386</v>
      </c>
      <c r="D20" s="80"/>
      <c r="E20" s="80"/>
      <c r="F20" s="80"/>
      <c r="G20" s="80"/>
      <c r="H20" s="80"/>
      <c r="I20" s="80"/>
      <c r="J20" s="80"/>
      <c r="K20" s="80"/>
      <c r="L20" s="80"/>
      <c r="M20" s="80"/>
      <c r="N20" s="38"/>
    </row>
    <row r="21" spans="1:14" hidden="1">
      <c r="A21" s="80"/>
      <c r="B21" s="80"/>
      <c r="C21" s="80"/>
      <c r="D21" s="80"/>
      <c r="E21" s="80"/>
      <c r="F21" s="80" t="s">
        <v>392</v>
      </c>
      <c r="G21" s="80" t="s">
        <v>393</v>
      </c>
      <c r="H21" s="80" t="s">
        <v>395</v>
      </c>
      <c r="I21" s="80" t="s">
        <v>394</v>
      </c>
      <c r="J21" s="80" t="s">
        <v>523</v>
      </c>
      <c r="K21" s="80"/>
      <c r="L21" s="80"/>
      <c r="M21" s="80"/>
      <c r="N21" s="38"/>
    </row>
    <row r="22" spans="1:14" hidden="1">
      <c r="A22" s="81"/>
      <c r="B22" s="80"/>
      <c r="C22" s="80"/>
      <c r="D22" s="80"/>
      <c r="E22" s="80" t="s">
        <v>396</v>
      </c>
      <c r="F22" s="80"/>
      <c r="G22" s="80"/>
      <c r="H22" s="80"/>
      <c r="I22" s="80"/>
      <c r="J22" s="80"/>
      <c r="K22" s="80" t="s">
        <v>397</v>
      </c>
      <c r="L22" s="80"/>
      <c r="M22" s="80"/>
      <c r="N22" s="38"/>
    </row>
    <row r="23" spans="1:14" hidden="1">
      <c r="A23" s="81"/>
      <c r="B23" s="80"/>
      <c r="C23" s="80" t="s">
        <v>358</v>
      </c>
      <c r="D23" s="80" t="s">
        <v>364</v>
      </c>
      <c r="E23" s="80" t="s">
        <v>363</v>
      </c>
      <c r="F23" s="80"/>
      <c r="G23" s="80"/>
      <c r="H23" s="80"/>
      <c r="I23" s="80"/>
      <c r="J23" s="80"/>
      <c r="K23" s="80" t="s">
        <v>363</v>
      </c>
      <c r="L23" s="80" t="s">
        <v>357</v>
      </c>
      <c r="M23" s="80" t="s">
        <v>359</v>
      </c>
      <c r="N23" s="38"/>
    </row>
    <row r="24" spans="1:14" ht="30">
      <c r="A24" s="81"/>
      <c r="B24" s="80"/>
      <c r="C24" s="84" t="s">
        <v>362</v>
      </c>
      <c r="D24" s="25" t="s">
        <v>389</v>
      </c>
      <c r="E24" s="25" t="s">
        <v>390</v>
      </c>
      <c r="F24" s="25" t="s">
        <v>387</v>
      </c>
      <c r="G24" s="25" t="s">
        <v>388</v>
      </c>
      <c r="H24" s="25" t="s">
        <v>550</v>
      </c>
      <c r="I24" s="25" t="s">
        <v>494</v>
      </c>
      <c r="J24" s="25" t="s">
        <v>495</v>
      </c>
      <c r="K24" s="24"/>
      <c r="L24" s="9"/>
      <c r="M24" s="80"/>
      <c r="N24" s="38"/>
    </row>
    <row r="25" spans="1:14" hidden="1">
      <c r="A25" s="81"/>
      <c r="B25" s="80"/>
      <c r="C25" s="80" t="s">
        <v>357</v>
      </c>
      <c r="D25" s="9"/>
      <c r="E25" s="9"/>
      <c r="F25" s="9"/>
      <c r="G25" s="9"/>
      <c r="H25" s="9"/>
      <c r="I25" s="9"/>
      <c r="J25" s="9"/>
      <c r="K25" s="9"/>
      <c r="L25" s="9"/>
      <c r="M25" s="80"/>
      <c r="N25" s="38"/>
    </row>
    <row r="26" spans="1:14">
      <c r="A26" s="81"/>
      <c r="B26" s="80"/>
      <c r="C26" s="84"/>
      <c r="D26" s="44">
        <v>1</v>
      </c>
      <c r="E26" s="11"/>
      <c r="F26" s="17"/>
      <c r="G26" s="22"/>
      <c r="H26" s="21">
        <f>ROUND((IF($F$12=0,0,G26/$F$12)),4)</f>
        <v>0</v>
      </c>
      <c r="I26" s="47">
        <f>ROUND((($F$14*G26)/100000),2)</f>
        <v>0</v>
      </c>
      <c r="J26" s="47">
        <f>ROUND(((G26*$F$13)/100000),2)</f>
        <v>0</v>
      </c>
      <c r="K26" s="11" t="s">
        <v>391</v>
      </c>
      <c r="L26" s="9"/>
      <c r="M26" s="80"/>
      <c r="N26" s="38"/>
    </row>
    <row r="27" spans="1:14" hidden="1">
      <c r="A27" s="81"/>
      <c r="B27" s="80"/>
      <c r="C27" s="80" t="s">
        <v>357</v>
      </c>
      <c r="D27" s="9"/>
      <c r="E27" s="9"/>
      <c r="F27" s="9"/>
      <c r="G27" s="9"/>
      <c r="H27" s="9"/>
      <c r="I27" s="9"/>
      <c r="J27" s="9"/>
      <c r="K27" s="9" t="s">
        <v>476</v>
      </c>
      <c r="L27" s="9"/>
      <c r="M27" s="80"/>
      <c r="N27" s="38"/>
    </row>
    <row r="28" spans="1:14" hidden="1">
      <c r="A28" s="80"/>
      <c r="B28" s="80"/>
      <c r="C28" s="80" t="s">
        <v>360</v>
      </c>
      <c r="D28" s="80"/>
      <c r="E28" s="80"/>
      <c r="F28" s="80"/>
      <c r="G28" s="80"/>
      <c r="H28" s="80"/>
      <c r="I28" s="80"/>
      <c r="J28" s="80"/>
      <c r="K28" s="80" t="s">
        <v>477</v>
      </c>
      <c r="L28" s="80"/>
      <c r="M28" s="80" t="s">
        <v>361</v>
      </c>
      <c r="N28" s="38"/>
    </row>
    <row r="29" spans="1:14" hidden="1"/>
    <row r="30" spans="1:14" hidden="1">
      <c r="A30" s="82"/>
      <c r="B30" s="82"/>
      <c r="C30" s="82" t="s">
        <v>461</v>
      </c>
      <c r="D30" s="82"/>
      <c r="E30" s="82"/>
      <c r="F30" s="82"/>
      <c r="G30" s="82"/>
      <c r="H30" s="82"/>
      <c r="I30" s="82"/>
      <c r="J30" s="82"/>
      <c r="K30" s="82"/>
      <c r="L30" s="82"/>
    </row>
    <row r="31" spans="1:14" hidden="1">
      <c r="A31" s="82"/>
      <c r="B31" s="82"/>
      <c r="C31" s="82"/>
      <c r="D31" s="82"/>
      <c r="E31" s="82"/>
      <c r="F31" s="82"/>
      <c r="G31" s="82" t="s">
        <v>393</v>
      </c>
      <c r="H31" s="82" t="s">
        <v>395</v>
      </c>
      <c r="I31" s="82" t="s">
        <v>394</v>
      </c>
      <c r="J31" s="82" t="s">
        <v>523</v>
      </c>
      <c r="K31" s="82"/>
      <c r="L31" s="82"/>
    </row>
    <row r="32" spans="1:14" hidden="1">
      <c r="A32" s="82"/>
      <c r="B32" s="82"/>
      <c r="C32" s="82"/>
      <c r="D32" s="82"/>
      <c r="E32" s="82"/>
      <c r="F32" s="82"/>
      <c r="G32" s="82"/>
      <c r="H32" s="82"/>
      <c r="I32" s="82"/>
      <c r="J32" s="82"/>
      <c r="K32" s="82"/>
      <c r="L32" s="82"/>
    </row>
    <row r="33" spans="1:12" hidden="1">
      <c r="A33" s="82"/>
      <c r="B33" s="82"/>
      <c r="C33" s="82" t="s">
        <v>358</v>
      </c>
      <c r="D33" s="82" t="s">
        <v>362</v>
      </c>
      <c r="E33" s="82" t="s">
        <v>362</v>
      </c>
      <c r="F33" s="82"/>
      <c r="G33" s="82"/>
      <c r="H33" s="82"/>
      <c r="I33" s="82"/>
      <c r="J33" s="82"/>
      <c r="K33" s="82" t="s">
        <v>357</v>
      </c>
      <c r="L33" s="82" t="s">
        <v>359</v>
      </c>
    </row>
    <row r="34" spans="1:12" hidden="1">
      <c r="A34" s="82"/>
      <c r="B34" s="82"/>
      <c r="C34" s="82" t="s">
        <v>357</v>
      </c>
      <c r="K34" s="49"/>
      <c r="L34" s="82"/>
    </row>
    <row r="35" spans="1:12">
      <c r="A35" s="82"/>
      <c r="B35" s="82"/>
      <c r="C35" s="82"/>
      <c r="D35" s="115" t="s">
        <v>475</v>
      </c>
      <c r="E35" s="116"/>
      <c r="F35" s="41"/>
      <c r="G35" s="23">
        <f>SUM(G26:INDEX(G:G,ROW()-8))</f>
        <v>0</v>
      </c>
      <c r="H35" s="48">
        <f>ROUND((IF($F$12=0,0,G35/$F$12)),4)</f>
        <v>0</v>
      </c>
      <c r="I35" s="47">
        <f>ROUND((($F$14*G35)/100000),2)</f>
        <v>0</v>
      </c>
      <c r="J35" s="47">
        <f>ROUND(((G35*$F$13)/100000),2)</f>
        <v>0</v>
      </c>
      <c r="K35" s="49"/>
      <c r="L35" s="82"/>
    </row>
    <row r="36" spans="1:12" ht="15" customHeight="1">
      <c r="A36" s="82"/>
      <c r="B36" s="82"/>
      <c r="C36" s="83"/>
      <c r="D36" s="106" t="s">
        <v>518</v>
      </c>
      <c r="E36" s="107"/>
      <c r="F36" s="107"/>
      <c r="G36" s="107"/>
      <c r="H36" s="107"/>
      <c r="I36" s="107"/>
      <c r="J36" s="107"/>
      <c r="K36" s="108"/>
      <c r="L36" s="82"/>
    </row>
    <row r="37" spans="1:12">
      <c r="A37" s="82"/>
      <c r="B37" s="82"/>
      <c r="C37" s="82" t="s">
        <v>357</v>
      </c>
      <c r="D37" s="112" t="s">
        <v>499</v>
      </c>
      <c r="E37" s="113"/>
      <c r="F37" s="113"/>
      <c r="G37" s="113"/>
      <c r="H37" s="113"/>
      <c r="I37" s="113"/>
      <c r="J37" s="114"/>
      <c r="K37" s="50"/>
      <c r="L37" s="82"/>
    </row>
    <row r="38" spans="1:12" hidden="1">
      <c r="A38" s="82"/>
      <c r="B38" s="82"/>
      <c r="C38" s="82" t="s">
        <v>360</v>
      </c>
      <c r="D38" s="82"/>
      <c r="E38" s="82"/>
      <c r="F38" s="82"/>
      <c r="G38" s="82"/>
      <c r="H38" s="82"/>
      <c r="I38" s="82"/>
      <c r="J38" s="82"/>
      <c r="K38" s="82"/>
      <c r="L38" s="82" t="s">
        <v>361</v>
      </c>
    </row>
    <row r="39" spans="1:12" hidden="1"/>
    <row r="40" spans="1:12" hidden="1"/>
    <row r="41" spans="1:12" hidden="1"/>
    <row r="42" spans="1:12" hidden="1"/>
    <row r="43" spans="1:12" hidden="1">
      <c r="A43" s="82"/>
      <c r="B43" s="82"/>
      <c r="C43" s="82" t="s">
        <v>425</v>
      </c>
      <c r="D43" s="82"/>
      <c r="E43" s="82"/>
      <c r="F43" s="82"/>
      <c r="G43" s="82"/>
      <c r="H43" s="82"/>
      <c r="I43" s="82"/>
      <c r="J43" s="82"/>
      <c r="K43" s="82"/>
      <c r="L43" s="82"/>
    </row>
    <row r="44" spans="1:12" hidden="1">
      <c r="A44" s="82"/>
      <c r="B44" s="82"/>
      <c r="C44" s="82"/>
      <c r="D44" s="82"/>
      <c r="E44" s="82"/>
      <c r="F44" s="82" t="s">
        <v>524</v>
      </c>
      <c r="G44" s="82" t="s">
        <v>393</v>
      </c>
      <c r="H44" s="82" t="s">
        <v>395</v>
      </c>
      <c r="I44" s="82" t="s">
        <v>394</v>
      </c>
      <c r="J44" s="82" t="s">
        <v>523</v>
      </c>
      <c r="K44" s="82"/>
      <c r="L44" s="82"/>
    </row>
    <row r="45" spans="1:12" hidden="1">
      <c r="A45" s="82"/>
      <c r="B45" s="82"/>
      <c r="C45" s="82"/>
      <c r="D45" s="82"/>
      <c r="E45" s="82"/>
      <c r="F45" s="82"/>
      <c r="G45" s="82"/>
      <c r="H45" s="82"/>
      <c r="I45" s="82"/>
      <c r="J45" s="82"/>
      <c r="K45" s="82"/>
      <c r="L45" s="82"/>
    </row>
    <row r="46" spans="1:12">
      <c r="A46" s="82"/>
      <c r="B46" s="82"/>
      <c r="C46" s="82" t="s">
        <v>358</v>
      </c>
      <c r="D46" s="82" t="s">
        <v>362</v>
      </c>
      <c r="E46" s="82" t="s">
        <v>362</v>
      </c>
      <c r="F46" s="82"/>
      <c r="G46" s="82"/>
      <c r="H46" s="82"/>
      <c r="I46" s="82"/>
      <c r="J46" s="82"/>
      <c r="K46" s="82" t="s">
        <v>357</v>
      </c>
      <c r="L46" s="82" t="s">
        <v>359</v>
      </c>
    </row>
    <row r="47" spans="1:12">
      <c r="A47" s="82"/>
      <c r="B47" s="82"/>
      <c r="C47" s="82" t="s">
        <v>362</v>
      </c>
      <c r="D47" s="112" t="s">
        <v>500</v>
      </c>
      <c r="E47" s="113"/>
      <c r="F47" s="113"/>
      <c r="G47" s="113"/>
      <c r="H47" s="113"/>
      <c r="I47" s="113"/>
      <c r="J47" s="114"/>
      <c r="K47" s="39"/>
      <c r="L47" s="82"/>
    </row>
    <row r="48" spans="1:12" ht="30">
      <c r="A48" s="82"/>
      <c r="B48" s="82"/>
      <c r="C48" s="83" t="s">
        <v>362</v>
      </c>
      <c r="D48" s="111" t="s">
        <v>426</v>
      </c>
      <c r="E48" s="111"/>
      <c r="F48" s="25" t="s">
        <v>427</v>
      </c>
      <c r="G48" s="25" t="s">
        <v>388</v>
      </c>
      <c r="H48" s="25" t="s">
        <v>496</v>
      </c>
      <c r="I48" s="25" t="s">
        <v>494</v>
      </c>
      <c r="J48" s="25" t="s">
        <v>495</v>
      </c>
      <c r="L48" s="82"/>
    </row>
    <row r="49" spans="1:12" hidden="1">
      <c r="A49" s="82"/>
      <c r="B49" s="82"/>
      <c r="C49" s="82" t="s">
        <v>357</v>
      </c>
      <c r="D49" s="39"/>
      <c r="L49" s="82"/>
    </row>
    <row r="50" spans="1:12" ht="30" customHeight="1">
      <c r="A50" s="82"/>
      <c r="B50" s="82" t="s">
        <v>474</v>
      </c>
      <c r="C50" s="82"/>
      <c r="D50" s="109" t="s">
        <v>497</v>
      </c>
      <c r="E50" s="110"/>
      <c r="F50" s="23">
        <f>IF(ISBLANK(E26),0,INDEX(D:D,ROW()-24))</f>
        <v>0</v>
      </c>
      <c r="G50" s="91">
        <f>G35</f>
        <v>0</v>
      </c>
      <c r="H50" s="51">
        <f>H35</f>
        <v>0</v>
      </c>
      <c r="I50" s="20">
        <f>I35</f>
        <v>0</v>
      </c>
      <c r="J50" s="20">
        <f>J35</f>
        <v>0</v>
      </c>
      <c r="L50" s="82"/>
    </row>
    <row r="51" spans="1:12">
      <c r="A51" s="82"/>
      <c r="B51" s="82" t="s">
        <v>429</v>
      </c>
      <c r="C51" s="82"/>
      <c r="D51" s="109" t="s">
        <v>428</v>
      </c>
      <c r="E51" s="110"/>
      <c r="F51" s="22"/>
      <c r="G51" s="90"/>
      <c r="H51" s="51">
        <f>ROUND((IF($F$12=0,0,G51/$F$12)),4)</f>
        <v>0</v>
      </c>
      <c r="I51" s="20">
        <f>ROUND((($F$14*G51)/100000),2)</f>
        <v>0</v>
      </c>
      <c r="J51" s="20">
        <f>ROUND((($F$13*G51)/100000),4)</f>
        <v>0</v>
      </c>
      <c r="L51" s="82"/>
    </row>
    <row r="52" spans="1:12">
      <c r="A52" s="82"/>
      <c r="B52" s="82" t="s">
        <v>430</v>
      </c>
      <c r="C52" s="82"/>
      <c r="D52" s="109" t="s">
        <v>498</v>
      </c>
      <c r="E52" s="110"/>
      <c r="F52" s="23">
        <f>F50+F51</f>
        <v>0</v>
      </c>
      <c r="G52" s="23">
        <f>G50+G51</f>
        <v>0</v>
      </c>
      <c r="H52" s="21">
        <f>ROUND((IF($F$12=0,0,G52/$F$12)),4)</f>
        <v>0</v>
      </c>
      <c r="I52" s="20">
        <f>ROUND((($F$14*G52)/100000),2)</f>
        <v>0</v>
      </c>
      <c r="J52" s="20">
        <f>ROUND((($F$13*G52)/100000),4)</f>
        <v>0</v>
      </c>
      <c r="L52" s="82"/>
    </row>
    <row r="53" spans="1:12" hidden="1">
      <c r="A53" s="82"/>
      <c r="B53" s="82"/>
      <c r="C53" s="82" t="s">
        <v>357</v>
      </c>
      <c r="D53" s="39"/>
      <c r="L53" s="82"/>
    </row>
    <row r="54" spans="1:12" hidden="1">
      <c r="A54" s="82"/>
      <c r="B54" s="82"/>
      <c r="C54" s="82" t="s">
        <v>360</v>
      </c>
      <c r="D54" s="82"/>
      <c r="E54" s="82"/>
      <c r="F54" s="82"/>
      <c r="G54" s="82"/>
      <c r="H54" s="82"/>
      <c r="I54" s="82"/>
      <c r="J54" s="82"/>
      <c r="K54" s="82"/>
      <c r="L54" s="82" t="s">
        <v>361</v>
      </c>
    </row>
    <row r="55" spans="1:12" hidden="1"/>
    <row r="56" spans="1:12" hidden="1"/>
    <row r="57" spans="1:12" hidden="1"/>
    <row r="58" spans="1:12" hidden="1"/>
    <row r="59" spans="1:12" hidden="1"/>
    <row r="60" spans="1:12" hidden="1">
      <c r="I60" s="37"/>
    </row>
    <row r="61" spans="1:12" hidden="1">
      <c r="A61" s="82"/>
      <c r="B61" s="82"/>
      <c r="C61" s="82" t="s">
        <v>431</v>
      </c>
      <c r="D61" s="82"/>
      <c r="E61" s="82"/>
      <c r="F61" s="82"/>
      <c r="G61" s="82"/>
      <c r="H61" s="82"/>
      <c r="I61" s="82"/>
    </row>
    <row r="62" spans="1:12" hidden="1">
      <c r="A62" s="82"/>
      <c r="B62" s="82"/>
      <c r="C62" s="82"/>
      <c r="D62" s="82"/>
      <c r="E62" s="82"/>
      <c r="F62" s="82" t="s">
        <v>446</v>
      </c>
      <c r="G62" s="82" t="s">
        <v>446</v>
      </c>
      <c r="H62" s="82"/>
      <c r="I62" s="82"/>
    </row>
    <row r="63" spans="1:12" hidden="1">
      <c r="A63" s="82"/>
      <c r="B63" s="82"/>
      <c r="C63" s="82"/>
      <c r="D63" s="82"/>
      <c r="E63" s="82"/>
      <c r="F63" s="82" t="s">
        <v>440</v>
      </c>
      <c r="G63" s="82" t="s">
        <v>441</v>
      </c>
      <c r="H63" s="82"/>
      <c r="I63" s="82"/>
    </row>
    <row r="64" spans="1:12">
      <c r="A64" s="82"/>
      <c r="B64" s="82"/>
      <c r="C64" s="82" t="s">
        <v>358</v>
      </c>
      <c r="D64" s="82" t="s">
        <v>362</v>
      </c>
      <c r="E64" s="82" t="s">
        <v>362</v>
      </c>
      <c r="F64" s="82"/>
      <c r="G64" s="82"/>
      <c r="H64" s="82" t="s">
        <v>357</v>
      </c>
      <c r="I64" s="82" t="s">
        <v>359</v>
      </c>
    </row>
    <row r="65" spans="1:13">
      <c r="A65" s="82"/>
      <c r="B65" s="82"/>
      <c r="C65" s="82" t="s">
        <v>362</v>
      </c>
      <c r="D65" s="106" t="s">
        <v>501</v>
      </c>
      <c r="E65" s="107"/>
      <c r="F65" s="107"/>
      <c r="G65" s="119"/>
      <c r="H65" s="39"/>
      <c r="I65" s="82"/>
    </row>
    <row r="66" spans="1:13" ht="30" customHeight="1">
      <c r="A66" s="82"/>
      <c r="B66" s="82"/>
      <c r="C66" s="82" t="s">
        <v>362</v>
      </c>
      <c r="D66" s="106" t="s">
        <v>432</v>
      </c>
      <c r="E66" s="119"/>
      <c r="F66" s="13" t="s">
        <v>433</v>
      </c>
      <c r="G66" s="13" t="s">
        <v>434</v>
      </c>
      <c r="I66" s="82"/>
    </row>
    <row r="67" spans="1:13" hidden="1">
      <c r="A67" s="82"/>
      <c r="B67" s="82"/>
      <c r="C67" s="82" t="s">
        <v>357</v>
      </c>
      <c r="D67" s="39"/>
      <c r="I67" s="82"/>
    </row>
    <row r="68" spans="1:13">
      <c r="A68" s="82"/>
      <c r="B68" s="82" t="s">
        <v>442</v>
      </c>
      <c r="C68" s="82"/>
      <c r="D68" s="109" t="s">
        <v>435</v>
      </c>
      <c r="E68" s="110"/>
      <c r="F68" s="18"/>
      <c r="G68" s="18"/>
      <c r="I68" s="82"/>
    </row>
    <row r="69" spans="1:13">
      <c r="A69" s="82"/>
      <c r="B69" s="82" t="s">
        <v>443</v>
      </c>
      <c r="C69" s="82"/>
      <c r="D69" s="109" t="s">
        <v>436</v>
      </c>
      <c r="E69" s="110"/>
      <c r="F69" s="18"/>
      <c r="G69" s="18"/>
      <c r="I69" s="82"/>
    </row>
    <row r="70" spans="1:13">
      <c r="A70" s="82"/>
      <c r="B70" s="82" t="s">
        <v>444</v>
      </c>
      <c r="C70" s="82"/>
      <c r="D70" s="109" t="s">
        <v>437</v>
      </c>
      <c r="E70" s="110"/>
      <c r="F70" s="18"/>
      <c r="G70" s="18"/>
      <c r="I70" s="82"/>
    </row>
    <row r="71" spans="1:13">
      <c r="A71" s="82"/>
      <c r="B71" s="82" t="s">
        <v>445</v>
      </c>
      <c r="C71" s="82"/>
      <c r="D71" s="109" t="s">
        <v>438</v>
      </c>
      <c r="E71" s="110"/>
      <c r="F71" s="18"/>
      <c r="G71" s="18"/>
      <c r="I71" s="82"/>
    </row>
    <row r="72" spans="1:13">
      <c r="A72" s="82"/>
      <c r="B72" s="82"/>
      <c r="C72" s="82"/>
      <c r="D72" s="109" t="s">
        <v>439</v>
      </c>
      <c r="E72" s="110"/>
      <c r="F72" s="21">
        <f>F68+F69+F70+F71</f>
        <v>0</v>
      </c>
      <c r="G72" s="21">
        <f>G68+G69+G70+G71</f>
        <v>0</v>
      </c>
      <c r="I72" s="82"/>
    </row>
    <row r="73" spans="1:13">
      <c r="A73" s="82"/>
      <c r="B73" s="82"/>
      <c r="C73" s="82" t="s">
        <v>357</v>
      </c>
      <c r="D73" s="39"/>
      <c r="I73" s="82"/>
    </row>
    <row r="74" spans="1:13" hidden="1">
      <c r="A74" s="82"/>
      <c r="B74" s="82"/>
      <c r="C74" s="82" t="s">
        <v>360</v>
      </c>
      <c r="D74" s="82"/>
      <c r="E74" s="82"/>
      <c r="F74" s="82"/>
      <c r="G74" s="82"/>
      <c r="H74" s="82"/>
      <c r="I74" s="82" t="s">
        <v>361</v>
      </c>
    </row>
    <row r="75" spans="1:13">
      <c r="I75" s="73" t="s">
        <v>487</v>
      </c>
    </row>
    <row r="76" spans="1:13">
      <c r="A76" s="82"/>
      <c r="B76" s="82"/>
      <c r="C76" s="82" t="s">
        <v>447</v>
      </c>
      <c r="D76" s="82"/>
      <c r="E76" s="82"/>
      <c r="F76" s="82"/>
      <c r="G76" s="82"/>
      <c r="H76" s="82"/>
      <c r="I76" s="82"/>
      <c r="J76" s="82"/>
      <c r="K76" s="82"/>
      <c r="L76" s="82"/>
      <c r="M76" s="82"/>
    </row>
    <row r="77" spans="1:13" hidden="1">
      <c r="A77" s="82"/>
      <c r="B77" s="82"/>
      <c r="C77" s="82"/>
      <c r="D77" s="82"/>
      <c r="E77" s="82"/>
      <c r="F77" s="82" t="s">
        <v>393</v>
      </c>
      <c r="G77" s="82" t="s">
        <v>395</v>
      </c>
      <c r="H77" s="82" t="s">
        <v>455</v>
      </c>
      <c r="I77" s="82" t="s">
        <v>542</v>
      </c>
      <c r="J77" s="82" t="s">
        <v>456</v>
      </c>
      <c r="K77" s="82"/>
      <c r="L77" s="82"/>
      <c r="M77" s="82"/>
    </row>
    <row r="78" spans="1:13" hidden="1">
      <c r="A78" s="82"/>
      <c r="B78" s="82"/>
      <c r="C78" s="82"/>
      <c r="D78" s="82"/>
      <c r="E78" s="82" t="s">
        <v>454</v>
      </c>
      <c r="F78" s="82"/>
      <c r="G78" s="82"/>
      <c r="H78" s="82"/>
      <c r="I78" s="82"/>
      <c r="J78" s="82"/>
      <c r="K78" s="82" t="s">
        <v>397</v>
      </c>
      <c r="L78" s="82"/>
      <c r="M78" s="82"/>
    </row>
    <row r="79" spans="1:13" hidden="1">
      <c r="A79" s="82"/>
      <c r="B79" s="82"/>
      <c r="C79" s="82" t="s">
        <v>358</v>
      </c>
      <c r="D79" s="82" t="s">
        <v>364</v>
      </c>
      <c r="E79" s="82" t="s">
        <v>363</v>
      </c>
      <c r="F79" s="82"/>
      <c r="G79" s="82"/>
      <c r="H79" s="82"/>
      <c r="I79" s="82"/>
      <c r="J79" s="82"/>
      <c r="K79" s="82" t="s">
        <v>363</v>
      </c>
      <c r="L79" s="82" t="s">
        <v>357</v>
      </c>
      <c r="M79" s="82" t="s">
        <v>359</v>
      </c>
    </row>
    <row r="80" spans="1:13">
      <c r="A80" s="82"/>
      <c r="B80" s="82"/>
      <c r="C80" s="82" t="s">
        <v>362</v>
      </c>
      <c r="D80" s="106" t="s">
        <v>502</v>
      </c>
      <c r="E80" s="120"/>
      <c r="F80" s="120"/>
      <c r="G80" s="120"/>
      <c r="H80" s="120"/>
      <c r="I80" s="120"/>
      <c r="J80" s="110"/>
      <c r="K80" s="10"/>
      <c r="L80" s="39"/>
      <c r="M80" s="82"/>
    </row>
    <row r="81" spans="1:13" ht="30">
      <c r="A81" s="82"/>
      <c r="B81" s="82"/>
      <c r="C81" s="82" t="s">
        <v>362</v>
      </c>
      <c r="D81" s="25" t="s">
        <v>389</v>
      </c>
      <c r="E81" s="25" t="s">
        <v>448</v>
      </c>
      <c r="F81" s="25" t="s">
        <v>449</v>
      </c>
      <c r="G81" s="25" t="s">
        <v>450</v>
      </c>
      <c r="H81" s="25" t="s">
        <v>451</v>
      </c>
      <c r="I81" s="25" t="s">
        <v>452</v>
      </c>
      <c r="J81" s="25" t="s">
        <v>453</v>
      </c>
      <c r="M81" s="82"/>
    </row>
    <row r="82" spans="1:13" hidden="1">
      <c r="A82" s="82"/>
      <c r="B82" s="82"/>
      <c r="C82" s="82" t="s">
        <v>357</v>
      </c>
      <c r="D82" s="39"/>
      <c r="M82" s="82"/>
    </row>
    <row r="83" spans="1:13">
      <c r="A83" s="82"/>
      <c r="B83" s="82"/>
      <c r="C83" s="83"/>
      <c r="D83" s="44">
        <v>1</v>
      </c>
      <c r="E83" s="11"/>
      <c r="F83" s="22"/>
      <c r="G83" s="18"/>
      <c r="H83" s="17"/>
      <c r="I83" s="74"/>
      <c r="J83" s="17"/>
      <c r="K83" s="11" t="s">
        <v>391</v>
      </c>
      <c r="M83" s="82"/>
    </row>
    <row r="84" spans="1:13" ht="90" customHeight="1">
      <c r="A84" s="82"/>
      <c r="B84" s="82"/>
      <c r="C84" s="82" t="s">
        <v>357</v>
      </c>
      <c r="D84" s="117" t="s">
        <v>519</v>
      </c>
      <c r="E84" s="118"/>
      <c r="F84" s="118"/>
      <c r="G84" s="118"/>
      <c r="H84" s="118"/>
      <c r="I84" s="118"/>
      <c r="J84" s="118"/>
      <c r="M84" s="82"/>
    </row>
    <row r="85" spans="1:13">
      <c r="A85" s="82"/>
      <c r="B85" s="82"/>
      <c r="C85" s="82" t="s">
        <v>360</v>
      </c>
      <c r="D85" s="82"/>
      <c r="E85" s="82"/>
      <c r="F85" s="82"/>
      <c r="G85" s="82"/>
      <c r="H85" s="82"/>
      <c r="I85" s="82"/>
      <c r="J85" s="82"/>
      <c r="K85" s="82"/>
      <c r="L85" s="82"/>
      <c r="M85" s="82" t="s">
        <v>361</v>
      </c>
    </row>
    <row r="100" spans="27:27">
      <c r="AA100" t="s">
        <v>462</v>
      </c>
    </row>
    <row r="101" spans="27:27">
      <c r="AA101" t="s">
        <v>463</v>
      </c>
    </row>
    <row r="102" spans="27:27">
      <c r="AA102" t="s">
        <v>464</v>
      </c>
    </row>
    <row r="103" spans="27:27">
      <c r="AA103" t="s">
        <v>465</v>
      </c>
    </row>
    <row r="104" spans="27:27">
      <c r="AA104" t="s">
        <v>466</v>
      </c>
    </row>
    <row r="105" spans="27:27">
      <c r="AA105" t="s">
        <v>467</v>
      </c>
    </row>
    <row r="106" spans="27:27">
      <c r="AA106" t="s">
        <v>468</v>
      </c>
    </row>
    <row r="107" spans="27:27">
      <c r="AA107" t="s">
        <v>469</v>
      </c>
    </row>
    <row r="108" spans="27:27">
      <c r="AA108" t="s">
        <v>470</v>
      </c>
    </row>
    <row r="109" spans="27:27">
      <c r="AA109" t="s">
        <v>471</v>
      </c>
    </row>
    <row r="110" spans="27:27">
      <c r="AA110" t="s">
        <v>472</v>
      </c>
    </row>
    <row r="111" spans="27:27">
      <c r="AA111" t="s">
        <v>473</v>
      </c>
    </row>
    <row r="119" spans="27:27">
      <c r="AA119" t="s">
        <v>462</v>
      </c>
    </row>
    <row r="120" spans="27:27">
      <c r="AA120" t="s">
        <v>463</v>
      </c>
    </row>
    <row r="121" spans="27:27">
      <c r="AA121" t="s">
        <v>464</v>
      </c>
    </row>
    <row r="122" spans="27:27">
      <c r="AA122" t="s">
        <v>465</v>
      </c>
    </row>
    <row r="123" spans="27:27">
      <c r="AA123" t="s">
        <v>466</v>
      </c>
    </row>
    <row r="124" spans="27:27">
      <c r="AA124" t="s">
        <v>467</v>
      </c>
    </row>
    <row r="125" spans="27:27">
      <c r="AA125" t="s">
        <v>468</v>
      </c>
    </row>
    <row r="126" spans="27:27">
      <c r="AA126" t="s">
        <v>469</v>
      </c>
    </row>
    <row r="127" spans="27:27">
      <c r="AA127" t="s">
        <v>470</v>
      </c>
    </row>
    <row r="128" spans="27:27">
      <c r="AA128" t="s">
        <v>471</v>
      </c>
    </row>
    <row r="129" spans="27:27">
      <c r="AA129" t="s">
        <v>472</v>
      </c>
    </row>
    <row r="130" spans="27:27">
      <c r="AA130" t="s">
        <v>473</v>
      </c>
    </row>
    <row r="131" spans="27:27">
      <c r="AA131" t="s">
        <v>473</v>
      </c>
    </row>
    <row r="132" spans="27:27">
      <c r="AA132" t="s">
        <v>462</v>
      </c>
    </row>
    <row r="133" spans="27:27">
      <c r="AA133" t="s">
        <v>463</v>
      </c>
    </row>
    <row r="134" spans="27:27">
      <c r="AA134" t="s">
        <v>464</v>
      </c>
    </row>
    <row r="135" spans="27:27">
      <c r="AA135" t="s">
        <v>465</v>
      </c>
    </row>
    <row r="136" spans="27:27">
      <c r="AA136" t="s">
        <v>466</v>
      </c>
    </row>
    <row r="137" spans="27:27">
      <c r="AA137" t="s">
        <v>467</v>
      </c>
    </row>
    <row r="138" spans="27:27">
      <c r="AA138" t="s">
        <v>468</v>
      </c>
    </row>
    <row r="139" spans="27:27">
      <c r="AA139" t="s">
        <v>469</v>
      </c>
    </row>
    <row r="140" spans="27:27">
      <c r="AA140" t="s">
        <v>470</v>
      </c>
    </row>
    <row r="141" spans="27:27">
      <c r="AA141" t="s">
        <v>471</v>
      </c>
    </row>
    <row r="142" spans="27:27">
      <c r="AA142" t="s">
        <v>472</v>
      </c>
    </row>
    <row r="143" spans="27:27">
      <c r="AA143" t="s">
        <v>473</v>
      </c>
    </row>
  </sheetData>
  <mergeCells count="22">
    <mergeCell ref="D84:J84"/>
    <mergeCell ref="D68:E68"/>
    <mergeCell ref="D66:E66"/>
    <mergeCell ref="D65:G65"/>
    <mergeCell ref="D80:J80"/>
    <mergeCell ref="D72:E72"/>
    <mergeCell ref="D71:E71"/>
    <mergeCell ref="D70:E70"/>
    <mergeCell ref="D69:E69"/>
    <mergeCell ref="D1:I1"/>
    <mergeCell ref="D35:E35"/>
    <mergeCell ref="D14:E14"/>
    <mergeCell ref="D13:E13"/>
    <mergeCell ref="D12:E12"/>
    <mergeCell ref="D10:F10"/>
    <mergeCell ref="D36:K36"/>
    <mergeCell ref="D52:E52"/>
    <mergeCell ref="D51:E51"/>
    <mergeCell ref="D50:E50"/>
    <mergeCell ref="D48:E48"/>
    <mergeCell ref="D37:J37"/>
    <mergeCell ref="D47:J47"/>
  </mergeCells>
  <phoneticPr fontId="2" type="noConversion"/>
  <dataValidations count="41">
    <dataValidation type="whole" allowBlank="1" showInputMessage="1" showErrorMessage="1" errorTitle="Input Error" error="Please enter a whole number between 0 and 99999999999999999" sqref="F12">
      <formula1>0</formula1>
      <formula2>99999999999999900</formula2>
    </dataValidation>
    <dataValidation type="decimal" allowBlank="1" showInputMessage="1" showErrorMessage="1" errorTitle="Input Error" error="Please enter a numeric value between 0  and 99999999999999999" sqref="F13">
      <formula1>0</formula1>
      <formula2>99999999999999900</formula2>
    </dataValidation>
    <dataValidation type="decimal" allowBlank="1" showInputMessage="1" showErrorMessage="1" errorTitle="Input Error" error="Please enter a numeric value between 0 and 99999999999999999" sqref="F14">
      <formula1>0</formula1>
      <formula2>99999999999999900</formula2>
    </dataValidation>
    <dataValidation type="list" allowBlank="1" showInputMessage="1" showErrorMessage="1" errorTitle="Input Error" error="Please enter a valid value from dropdown" sqref="F26">
      <formula1>$AA$100:$AA$112</formula1>
    </dataValidation>
    <dataValidation type="whole" allowBlank="1" showInputMessage="1" showErrorMessage="1" errorTitle="Input Error" error="Please enter a whole number between 0 and 99999999999999999" sqref="G26">
      <formula1>0</formula1>
      <formula2>99999999999999900</formula2>
    </dataValidation>
    <dataValidation type="decimal" allowBlank="1" showInputMessage="1" showErrorMessage="1" errorTitle="Input Error" error="Please enter a numeric value between 0 and 99999999999999999" sqref="H26">
      <formula1>0</formula1>
      <formula2>99999999999999900</formula2>
    </dataValidation>
    <dataValidation type="decimal" allowBlank="1" showInputMessage="1" showErrorMessage="1" errorTitle="Input Error" error="Please enter a numeric value between -99999999999999999 and 99999999999999999" sqref="I26">
      <formula1>-99999999999999900</formula1>
      <formula2>99999999999999900</formula2>
    </dataValidation>
    <dataValidation type="decimal" allowBlank="1" showInputMessage="1" showErrorMessage="1" errorTitle="Input Error" error="Please enter a numeric value between -99999999999999999 and 99999999999999999" sqref="J26">
      <formula1>-99999999999999900</formula1>
      <formula2>99999999999999900</formula2>
    </dataValidation>
    <dataValidation type="decimal" allowBlank="1" showInputMessage="1" showErrorMessage="1" errorTitle="Input Error" error="Please enter a numeric value between -99999999999999999 and 99999999999999999" sqref="G35">
      <formula1>-99999999999999900</formula1>
      <formula2>99999999999999900</formula2>
    </dataValidation>
    <dataValidation type="decimal" allowBlank="1" showInputMessage="1" showErrorMessage="1" errorTitle="Input Error" error="Please enter a numeric value between 0 and 99999999999999999" sqref="H35">
      <formula1>0</formula1>
      <formula2>99999999999999900</formula2>
    </dataValidation>
    <dataValidation type="decimal" allowBlank="1" showInputMessage="1" showErrorMessage="1" errorTitle="Input Error" error="Please enter a numeric value between -99999999999999999 and 99999999999999999" sqref="I35">
      <formula1>-99999999999999900</formula1>
      <formula2>99999999999999900</formula2>
    </dataValidation>
    <dataValidation type="decimal" allowBlank="1" showInputMessage="1" showErrorMessage="1" errorTitle="Input Error" error="Please enter a numeric value between -99999999999999999 and 99999999999999999" sqref="J35">
      <formula1>-99999999999999900</formula1>
      <formula2>99999999999999900</formula2>
    </dataValidation>
    <dataValidation type="whole" allowBlank="1" showInputMessage="1" showErrorMessage="1" errorTitle="Input Error" error="Please enter a numeric value between -99999999999999999 and 99999999999999999" sqref="F50">
      <formula1>-99999999999999900</formula1>
      <formula2>99999999999999900</formula2>
    </dataValidation>
    <dataValidation type="decimal" allowBlank="1" showInputMessage="1" showErrorMessage="1" errorTitle="Input Error" error="Please enter a numeric value between -99999999999999999 and 99999999999999999" sqref="G50">
      <formula1>-99999999999999900</formula1>
      <formula2>99999999999999900</formula2>
    </dataValidation>
    <dataValidation type="decimal" allowBlank="1" showInputMessage="1" showErrorMessage="1" errorTitle="Input Error" error="Please enter a numeric value between 0 and 99999999999999999" sqref="H50">
      <formula1>0</formula1>
      <formula2>99999999999999900</formula2>
    </dataValidation>
    <dataValidation type="decimal" allowBlank="1" showInputMessage="1" showErrorMessage="1" errorTitle="Input Error" error="Please enter a numeric value between -99999999999999999 and 99999999999999999" sqref="I50">
      <formula1>-99999999999999900</formula1>
      <formula2>99999999999999900</formula2>
    </dataValidation>
    <dataValidation type="decimal" allowBlank="1" showInputMessage="1" showErrorMessage="1" errorTitle="Input Error" error="Please enter a numeric value between -99999999999999999 and 99999999999999999" sqref="J50">
      <formula1>-99999999999999900</formula1>
      <formula2>99999999999999900</formula2>
    </dataValidation>
    <dataValidation type="whole" allowBlank="1" showInputMessage="1" showErrorMessage="1" errorTitle="Input Error" error="Please enter a numeric value between 0 and 99999999999999999" sqref="F51">
      <formula1>0</formula1>
      <formula2>99999999999999900</formula2>
    </dataValidation>
    <dataValidation type="whole" allowBlank="1" showInputMessage="1" showErrorMessage="1" errorTitle="Input Error" error="Please enter a whole number between 0 and 99999999999999999" sqref="G51">
      <formula1>0</formula1>
      <formula2>99999999999999900</formula2>
    </dataValidation>
    <dataValidation type="decimal" allowBlank="1" showInputMessage="1" showErrorMessage="1" errorTitle="Input Error" error="Please enter a numeric value between 0 and 99999999999999999" sqref="H51">
      <formula1>0</formula1>
      <formula2>99999999999999900</formula2>
    </dataValidation>
    <dataValidation type="decimal" allowBlank="1" showInputMessage="1" showErrorMessage="1" errorTitle="Input Error" error="Please enter a numeric value between -99999999999999999 and 99999999999999999" sqref="I51">
      <formula1>-99999999999999900</formula1>
      <formula2>99999999999999900</formula2>
    </dataValidation>
    <dataValidation type="decimal" allowBlank="1" showInputMessage="1" showErrorMessage="1" errorTitle="Input Error" error="Please enter a numeric value between -99999999999999999 and 99999999999999999" sqref="J51">
      <formula1>-99999999999999900</formula1>
      <formula2>99999999999999900</formula2>
    </dataValidation>
    <dataValidation type="whole" allowBlank="1" showInputMessage="1" showErrorMessage="1" errorTitle="Input Error" error="Please enter a numeric value between -99999999999999999 and 99999999999999999" sqref="F52">
      <formula1>-99999999999999900</formula1>
      <formula2>99999999999999900</formula2>
    </dataValidation>
    <dataValidation type="decimal" allowBlank="1" showInputMessage="1" showErrorMessage="1" errorTitle="Input Error" error="Please enter a numeric value between -99999999999999999 and 99999999999999999" sqref="G52">
      <formula1>-99999999999999900</formula1>
      <formula2>99999999999999900</formula2>
    </dataValidation>
    <dataValidation type="decimal" allowBlank="1" showInputMessage="1" showErrorMessage="1" errorTitle="Input Error" error="Please enter a numeric value between 0 and 99999999999999999" sqref="H52">
      <formula1>0</formula1>
      <formula2>99999999999999900</formula2>
    </dataValidation>
    <dataValidation type="decimal" allowBlank="1" showInputMessage="1" showErrorMessage="1" errorTitle="Input Error" error="Please enter a numeric value between -99999999999999999 and 99999999999999999" sqref="I52">
      <formula1>-99999999999999900</formula1>
      <formula2>99999999999999900</formula2>
    </dataValidation>
    <dataValidation type="decimal" allowBlank="1" showInputMessage="1" showErrorMessage="1" errorTitle="Input Error" error="Please enter a numeric value between -99999999999999999 and 99999999999999999" sqref="J52">
      <formula1>-99999999999999900</formula1>
      <formula2>99999999999999900</formula2>
    </dataValidation>
    <dataValidation type="decimal" allowBlank="1" showInputMessage="1" showErrorMessage="1" errorTitle="Input Error" error="Please enter a numeric value between 0 and 99999999999999999" sqref="F68">
      <formula1>0</formula1>
      <formula2>99999999999999900</formula2>
    </dataValidation>
    <dataValidation type="decimal" allowBlank="1" showInputMessage="1" showErrorMessage="1" errorTitle="Input Error" error="Please enter a numeric value between 0 and 99999999999999999" sqref="G68">
      <formula1>0</formula1>
      <formula2>99999999999999900</formula2>
    </dataValidation>
    <dataValidation type="decimal" allowBlank="1" showInputMessage="1" showErrorMessage="1" errorTitle="Input Error" error="Please enter a numeric value between 0 and 99999999999999999" sqref="F69">
      <formula1>0</formula1>
      <formula2>99999999999999900</formula2>
    </dataValidation>
    <dataValidation type="decimal" allowBlank="1" showInputMessage="1" showErrorMessage="1" errorTitle="Input Error" error="Please enter a numeric value between 0 and 99999999999999999" sqref="G69">
      <formula1>0</formula1>
      <formula2>99999999999999900</formula2>
    </dataValidation>
    <dataValidation type="decimal" allowBlank="1" showInputMessage="1" showErrorMessage="1" errorTitle="Input Error" error="Please enter a numeric value between 0 and 99999999999999999" sqref="F70">
      <formula1>0</formula1>
      <formula2>99999999999999900</formula2>
    </dataValidation>
    <dataValidation type="decimal" allowBlank="1" showInputMessage="1" showErrorMessage="1" errorTitle="Input Error" error="Please enter a numeric value between 0 and 99999999999999999" sqref="G70">
      <formula1>0</formula1>
      <formula2>99999999999999900</formula2>
    </dataValidation>
    <dataValidation type="decimal" allowBlank="1" showInputMessage="1" showErrorMessage="1" errorTitle="Input Error" error="Please enter a numeric value between 0 and 99999999999999999" sqref="F71">
      <formula1>0</formula1>
      <formula2>99999999999999900</formula2>
    </dataValidation>
    <dataValidation type="decimal" allowBlank="1" showInputMessage="1" showErrorMessage="1" errorTitle="Input Error" error="Please enter a numeric value between 0 and 99999999999999999" sqref="G71">
      <formula1>0</formula1>
      <formula2>99999999999999900</formula2>
    </dataValidation>
    <dataValidation type="decimal" allowBlank="1" showInputMessage="1" showErrorMessage="1" errorTitle="Input Error" error="Please enter a numeric value between 0 and 99999999999999999" sqref="F72">
      <formula1>0</formula1>
      <formula2>99999999999999900</formula2>
    </dataValidation>
    <dataValidation type="decimal" allowBlank="1" showInputMessage="1" showErrorMessage="1" errorTitle="Input Error" error="Please enter a numeric value between 0 and 99999999999999999" sqref="G72">
      <formula1>0</formula1>
      <formula2>99999999999999900</formula2>
    </dataValidation>
    <dataValidation type="whole" allowBlank="1" showInputMessage="1" showErrorMessage="1" errorTitle="Input Error" error="Please enter a whole number between 0 and 99999999999999999" sqref="F83">
      <formula1>0</formula1>
      <formula2>99999999999999900</formula2>
    </dataValidation>
    <dataValidation type="decimal" allowBlank="1" showInputMessage="1" showErrorMessage="1" errorTitle="Input Error" error="Please enter a numeric value between 0 and 99999999999999999" sqref="G83">
      <formula1>0</formula1>
      <formula2>99999999999999900</formula2>
    </dataValidation>
    <dataValidation type="list" allowBlank="1" showInputMessage="1" showErrorMessage="1" errorTitle="Input Error" error="Please enter a valid value from dropdown" sqref="H83">
      <formula1>"Resident,Non Resident,Not Applicable"</formula1>
    </dataValidation>
    <dataValidation type="list" allowBlank="1" showInputMessage="1" showErrorMessage="1" errorTitle="Input Error" error="Please enter a valid value from dropdown" sqref="J83">
      <formula1>"Resident,Non Resident,Not Applicable"</formula1>
    </dataValidation>
  </dataValidations>
  <hyperlinks>
    <hyperlink ref="I3" location="Navigation!B6" display="Back to Navigation"/>
    <hyperlink ref="I75" location="Navigation!B6" display="Back to Navigation"/>
  </hyperlinks>
  <pageMargins left="0.75" right="0.75" top="1" bottom="1" header="0.5" footer="0.5"/>
  <pageSetup orientation="portrait" horizontalDpi="300" verticalDpi="200"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FB950828-3D98-4E6C-B410-C0EFE1D0D7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StartUp</vt:lpstr>
      <vt:lpstr>StartUpDataSheet </vt:lpstr>
      <vt:lpstr>Navigation</vt:lpstr>
      <vt:lpstr>General Information</vt:lpstr>
      <vt:lpstr>Section - 1</vt:lpstr>
      <vt:lpstr>Section - 2</vt:lpstr>
      <vt:lpstr>Authorised Signatory</vt:lpstr>
      <vt:lpstr>datasheet_1_13</vt:lpstr>
      <vt:lpstr>datasheet_1_25</vt:lpstr>
      <vt:lpstr>datasheet_1_26</vt:lpstr>
      <vt:lpstr>datasheet_1_38</vt:lpstr>
      <vt:lpstr>datasheet_1_40</vt:lpstr>
      <vt:lpstr>datasheet_1_42</vt:lpstr>
      <vt:lpstr>'Authorised Signatory'!ScaleList</vt:lpstr>
      <vt:lpstr>ScaleList</vt:lpstr>
      <vt:lpstr>'Authorised Signatory'!UnitList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Soman, Asha</cp:lastModifiedBy>
  <dcterms:created xsi:type="dcterms:W3CDTF">2010-12-09T08:47:06Z</dcterms:created>
  <dcterms:modified xsi:type="dcterms:W3CDTF">2023-03-13T04:59:52Z</dcterms:modified>
</cp:coreProperties>
</file>