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Gaush\0Nov2025\19-11-2025\ECBs, FCCBs and RDBs data for the month of September 2025\"/>
    </mc:Choice>
  </mc:AlternateContent>
  <xr:revisionPtr revIDLastSave="0" documentId="13_ncr:1_{6F7F31A8-0065-4330-95B6-C6CD1167C9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B-FCCB" sheetId="1" r:id="rId1"/>
    <sheet name="RDB" sheetId="2" r:id="rId2"/>
  </sheets>
  <definedNames>
    <definedName name="_xlnm._FilterDatabase" localSheetId="0" hidden="1">'ECB-FCCB'!$B$4:$I$136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2" i="1" l="1"/>
  <c r="F135" i="1"/>
  <c r="B105" i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F136" i="1" l="1"/>
  <c r="G8" i="2" l="1"/>
</calcChain>
</file>

<file path=xl/sharedStrings.xml><?xml version="1.0" encoding="utf-8"?>
<sst xmlns="http://schemas.openxmlformats.org/spreadsheetml/2006/main" count="797" uniqueCount="275">
  <si>
    <t xml:space="preserve"> I AUTOMATIC ROUTE*</t>
  </si>
  <si>
    <t>ECB/ FCCB</t>
  </si>
  <si>
    <t>Borrower</t>
  </si>
  <si>
    <t>Economic sector of borrower</t>
  </si>
  <si>
    <t>Equivalent Amount in USD</t>
  </si>
  <si>
    <t>Purpose</t>
  </si>
  <si>
    <t>Maturity Period
(Appx)</t>
  </si>
  <si>
    <t>Lender Category</t>
  </si>
  <si>
    <t>ECB</t>
  </si>
  <si>
    <t>RDB</t>
  </si>
  <si>
    <t>II APPROVAL ROUTE*</t>
  </si>
  <si>
    <t>Total</t>
  </si>
  <si>
    <t>Loan Amount in INR</t>
  </si>
  <si>
    <t>Total Automatic Route</t>
  </si>
  <si>
    <t>Total Approval Route</t>
  </si>
  <si>
    <t>* Based on applications for Rupee Denominated Bond which have been allotted loan registration number during the period.</t>
  </si>
  <si>
    <t xml:space="preserve">  AUTOMATIC ROUTE*</t>
  </si>
  <si>
    <t>Maturity period</t>
  </si>
  <si>
    <t>S.no.</t>
  </si>
  <si>
    <t>Total(Approval Route)</t>
  </si>
  <si>
    <t>Total(Auto+Approval)</t>
  </si>
  <si>
    <t>New Project</t>
  </si>
  <si>
    <t>Siemens Financial Services Private Limited</t>
  </si>
  <si>
    <t>Modernisation</t>
  </si>
  <si>
    <t>Working Capital/General Corporate Purpose</t>
  </si>
  <si>
    <t>On-Lending or Sub-Lending</t>
  </si>
  <si>
    <t>Import of Capital Goods</t>
  </si>
  <si>
    <t>Local Sourcing of Capital Goods (Rupee Expenditure)</t>
  </si>
  <si>
    <t>Refinancing of Earlier ECB</t>
  </si>
  <si>
    <t>FCCB</t>
  </si>
  <si>
    <t>Total(Automatic Route)</t>
  </si>
  <si>
    <t>Interglobe Aviation Limited</t>
  </si>
  <si>
    <t>Refinancing of Rupee Loans</t>
  </si>
  <si>
    <t>Others (Specify)</t>
  </si>
  <si>
    <t>Infrastructure Development</t>
  </si>
  <si>
    <t>Indian Commercial Bank Branch Abroad</t>
  </si>
  <si>
    <t>Leasing Company</t>
  </si>
  <si>
    <t>International Capital Market</t>
  </si>
  <si>
    <t>Indian Oil Corporation Limited</t>
  </si>
  <si>
    <t>AB Mauri India Pvt Ltd</t>
  </si>
  <si>
    <t xml:space="preserve"> Manufacture of machinery and equipment n.e.c.</t>
  </si>
  <si>
    <t xml:space="preserve"> Information service activities</t>
  </si>
  <si>
    <t xml:space="preserve"> Manufacture of pharmaceuticals, medicinal chemical and botanical products</t>
  </si>
  <si>
    <t xml:space="preserve"> Manufacture of rubber and plastics products</t>
  </si>
  <si>
    <t xml:space="preserve"> Manufacture of textiles</t>
  </si>
  <si>
    <t xml:space="preserve"> Other manufacturing</t>
  </si>
  <si>
    <t xml:space="preserve"> Manufacture of basic metals</t>
  </si>
  <si>
    <t xml:space="preserve"> Manufacture of fabricated metal products, except machinery and equipment</t>
  </si>
  <si>
    <t xml:space="preserve"> Warehousing and support activities for transportation</t>
  </si>
  <si>
    <t xml:space="preserve"> Air transport</t>
  </si>
  <si>
    <t xml:space="preserve"> Electricity gas steam and air conditioning supply</t>
  </si>
  <si>
    <t xml:space="preserve"> Financial service activities, except insurance and pension funding</t>
  </si>
  <si>
    <t xml:space="preserve"> Manufacture of computer electronic and optical products</t>
  </si>
  <si>
    <t xml:space="preserve"> Computer programming consultancy and related activities</t>
  </si>
  <si>
    <t xml:space="preserve"> Wholesale trade except of motor vehicles and motorcycles</t>
  </si>
  <si>
    <t xml:space="preserve"> Retail trade except of motor vehicles and motorcycles</t>
  </si>
  <si>
    <t xml:space="preserve"> Rental and leasing activities</t>
  </si>
  <si>
    <t xml:space="preserve"> Manufacture of electrical equipment</t>
  </si>
  <si>
    <t xml:space="preserve"> Other professional scientific and technical activities</t>
  </si>
  <si>
    <t xml:space="preserve"> Education</t>
  </si>
  <si>
    <t xml:space="preserve"> Manufacture of motor vehicles trailers and semi-trailers</t>
  </si>
  <si>
    <t xml:space="preserve"> Manufacture of coke and refined petroleum products</t>
  </si>
  <si>
    <t xml:space="preserve"> Crop and animal production, hunting and related service activities</t>
  </si>
  <si>
    <t xml:space="preserve"> Manufacture of chemicals and chemical products</t>
  </si>
  <si>
    <t xml:space="preserve"> Manufacture of food products</t>
  </si>
  <si>
    <t xml:space="preserve"> Activities of head offices; management consultancy activities</t>
  </si>
  <si>
    <t>Data on RDB for the month of September 2025</t>
  </si>
  <si>
    <t>Bigspring Services Private Limited</t>
  </si>
  <si>
    <t>6  years 7 months</t>
  </si>
  <si>
    <t xml:space="preserve">Foreign Collaborator/ Foreign Equity Holder </t>
  </si>
  <si>
    <t>Korebloc Scaffolding And Formwork Private Limited</t>
  </si>
  <si>
    <t>11  years 1 months</t>
  </si>
  <si>
    <t>Perfect Machine Tools Company Limited</t>
  </si>
  <si>
    <t>3  years 8 months</t>
  </si>
  <si>
    <t>Supplier of Equipment</t>
  </si>
  <si>
    <t>Northern ARC Capital Limited</t>
  </si>
  <si>
    <t>3  years 6 months</t>
  </si>
  <si>
    <t>ATS Conveyors India Pvt. Ltd.</t>
  </si>
  <si>
    <t>5  years 11 months</t>
  </si>
  <si>
    <t>O.T. Processing And Packaging Solutions Private Limited</t>
  </si>
  <si>
    <t xml:space="preserve">5  years  </t>
  </si>
  <si>
    <t>E-Fly Electronics Private Limited</t>
  </si>
  <si>
    <t>Visco Information Technology Services Private Limited</t>
  </si>
  <si>
    <t>9  years 11 months</t>
  </si>
  <si>
    <t>Ampyr Renewable Energy Resources Five Private Limited</t>
  </si>
  <si>
    <t>9  years 3 months</t>
  </si>
  <si>
    <t>Horkos India Private Limited</t>
  </si>
  <si>
    <t>Samunnati Finance Private Limited</t>
  </si>
  <si>
    <t>3  years 10 months</t>
  </si>
  <si>
    <t xml:space="preserve">Cooper Turner Beck Green Energy India Private Limited </t>
  </si>
  <si>
    <t>6  years 1 months</t>
  </si>
  <si>
    <t>Pro Flexi Packaging Private Limited</t>
  </si>
  <si>
    <t>7  years 8 months</t>
  </si>
  <si>
    <t>Manappuram Finance Limited</t>
  </si>
  <si>
    <t xml:space="preserve">3  years  </t>
  </si>
  <si>
    <t xml:space="preserve">Other Commercial Bank </t>
  </si>
  <si>
    <t>Kds Actuator Controls India Private Limited</t>
  </si>
  <si>
    <t>3  years 11 months</t>
  </si>
  <si>
    <t>Vettertec (India) Private Limited</t>
  </si>
  <si>
    <t xml:space="preserve">8  years  </t>
  </si>
  <si>
    <t>Solum India Hightech Pvt Ltd</t>
  </si>
  <si>
    <t>Bactolac Nutraceuticals Pvt Ltd</t>
  </si>
  <si>
    <t>10  years 7 months</t>
  </si>
  <si>
    <t>Hanboo India Private Limited</t>
  </si>
  <si>
    <t>7  years 9 months</t>
  </si>
  <si>
    <t>KSH Automotive Private Limited</t>
  </si>
  <si>
    <t>2  years 8 months</t>
  </si>
  <si>
    <t>Indian Public School Private Limited</t>
  </si>
  <si>
    <t xml:space="preserve">6  years  </t>
  </si>
  <si>
    <t>Vriddhigather Campaigns India Private Limited</t>
  </si>
  <si>
    <t xml:space="preserve"> Office administrative support and other business activities</t>
  </si>
  <si>
    <t>8  years 1 months</t>
  </si>
  <si>
    <t>Schneider Prototyping india Private Limited</t>
  </si>
  <si>
    <t>8  years 5 months</t>
  </si>
  <si>
    <t>Ahresty India Private Limited</t>
  </si>
  <si>
    <t>6  years 6 months</t>
  </si>
  <si>
    <t>Armacell India Private Limited</t>
  </si>
  <si>
    <t>7  years 1 months</t>
  </si>
  <si>
    <t>System Logistics India Private Limited</t>
  </si>
  <si>
    <t>Creditaccess Grameen Limited</t>
  </si>
  <si>
    <t>3  years 1 months</t>
  </si>
  <si>
    <t>Rajawas Pipes Mart Private Limited</t>
  </si>
  <si>
    <t>Greaves Electric Mobility Limited</t>
  </si>
  <si>
    <t xml:space="preserve">1  years  </t>
  </si>
  <si>
    <t>Air India Limited</t>
  </si>
  <si>
    <t xml:space="preserve">7  years  </t>
  </si>
  <si>
    <t>ANH Nutritional Products India Private Limited</t>
  </si>
  <si>
    <t>5  years 2 months</t>
  </si>
  <si>
    <t xml:space="preserve">Pladis India Private Limited </t>
  </si>
  <si>
    <t>5  years 1 months</t>
  </si>
  <si>
    <t>Amijag India Private Limited</t>
  </si>
  <si>
    <t>Nolato Solutions India Private Limited</t>
  </si>
  <si>
    <t>Shinsung E&amp;G Pvt Ltd</t>
  </si>
  <si>
    <t xml:space="preserve"> Specialized construction activities</t>
  </si>
  <si>
    <t>Moomark Private Limited</t>
  </si>
  <si>
    <t>11  years 8 months</t>
  </si>
  <si>
    <t>Government Owned Development Financial Institution</t>
  </si>
  <si>
    <t>Raymond UCO Denim Private Limited</t>
  </si>
  <si>
    <t>Other</t>
  </si>
  <si>
    <t>Kineco Exel Composites India Private Limited</t>
  </si>
  <si>
    <t>Beltecno India Private Limited</t>
  </si>
  <si>
    <t xml:space="preserve">9  years  </t>
  </si>
  <si>
    <t>PNB Housing Finance Limited</t>
  </si>
  <si>
    <t>Golden Macaw Enterprises Private Limited</t>
  </si>
  <si>
    <t>14  years 9 months</t>
  </si>
  <si>
    <t>Ermo Molds India Private Limited</t>
  </si>
  <si>
    <t>GXP Technologies India Private Limited</t>
  </si>
  <si>
    <t>4  years 9 months</t>
  </si>
  <si>
    <t>Vedika Credit Capital Limited</t>
  </si>
  <si>
    <t>Fertin India Private Limited</t>
  </si>
  <si>
    <t>8  years 3 months</t>
  </si>
  <si>
    <t>Mecgate Industries Private Limited</t>
  </si>
  <si>
    <t>2  years 9 months</t>
  </si>
  <si>
    <t>Cast Profiles Private Limited</t>
  </si>
  <si>
    <t>Orix Leasing &amp; Financial Services India Limited</t>
  </si>
  <si>
    <t>Posco Eco &amp; Challenge India Pvt. Ltd</t>
  </si>
  <si>
    <t xml:space="preserve"> Civil engineering</t>
  </si>
  <si>
    <t>5  years 3 months</t>
  </si>
  <si>
    <t>Reelon Technologies Private Limited</t>
  </si>
  <si>
    <t>Hitachi Payments Services Pvt. Ltd.</t>
  </si>
  <si>
    <t xml:space="preserve"> Other financial activities</t>
  </si>
  <si>
    <t>VKL Seasoning Private Limited</t>
  </si>
  <si>
    <t>1  years 6 months</t>
  </si>
  <si>
    <t>Satin Creditcare Network Limited</t>
  </si>
  <si>
    <t>Muthoot Microfin Limited</t>
  </si>
  <si>
    <t xml:space="preserve">Micro Finance Acitivity </t>
  </si>
  <si>
    <t>Reliance Industries Limited</t>
  </si>
  <si>
    <t>9  years 5 months</t>
  </si>
  <si>
    <t>Allied Moulded Enclosure Products (India) Private Limited</t>
  </si>
  <si>
    <t>17  years 6 months</t>
  </si>
  <si>
    <t>Purewisdom Analytics Private Limited</t>
  </si>
  <si>
    <t xml:space="preserve">10  years  </t>
  </si>
  <si>
    <t>12  years 1 months</t>
  </si>
  <si>
    <t>Wizagrisun Krishi Inputs Private Limited</t>
  </si>
  <si>
    <t xml:space="preserve">Witzenmann India Private Limited </t>
  </si>
  <si>
    <t>Kunshan Q Tech Microelectronics (India) Private Limited</t>
  </si>
  <si>
    <t xml:space="preserve">4  years  </t>
  </si>
  <si>
    <t>Banyan Sustainable Waste Management Private Limited</t>
  </si>
  <si>
    <t xml:space="preserve"> Waste collection, treatment and disposal activities; materials recover</t>
  </si>
  <si>
    <t>7  years 10 months</t>
  </si>
  <si>
    <t>Fischer Dawnsun Tiretech Private Limited</t>
  </si>
  <si>
    <t>EPTA Refrigeration India Private Limited</t>
  </si>
  <si>
    <t>Homes by A&amp;A Private Limited</t>
  </si>
  <si>
    <t>9  years 9 months</t>
  </si>
  <si>
    <t>Eclectic Electronic Materials Private Limited</t>
  </si>
  <si>
    <t>8  years 6 months</t>
  </si>
  <si>
    <t>Fusion Micro Finance Limited</t>
  </si>
  <si>
    <t>India GCI Resitop Private Limited</t>
  </si>
  <si>
    <t xml:space="preserve">13  years  </t>
  </si>
  <si>
    <t>Adventure India Journey Private Limited</t>
  </si>
  <si>
    <t xml:space="preserve"> Travel agency, tour operator and other reservation service activities</t>
  </si>
  <si>
    <t>Nichino India Private Limited</t>
  </si>
  <si>
    <t xml:space="preserve">Topre India Pvt Ltd. </t>
  </si>
  <si>
    <t>Tata Semiconductor Assembly and Test Private Limited</t>
  </si>
  <si>
    <t xml:space="preserve">7 years  </t>
  </si>
  <si>
    <t>Varex Imaging Manufacturing India Private Limited</t>
  </si>
  <si>
    <t>Subhlaxmi Chem Pvt. Ltd.</t>
  </si>
  <si>
    <t>10  years 4 months</t>
  </si>
  <si>
    <t>Shinko Nameplate India Private Limited</t>
  </si>
  <si>
    <t xml:space="preserve">2  years  </t>
  </si>
  <si>
    <t>First Engineering Plastics India Private Limited</t>
  </si>
  <si>
    <t>Spica Industries Private Limited</t>
  </si>
  <si>
    <t>5 years 3 months</t>
  </si>
  <si>
    <t>Vigel Manufacturing Technologies Private Limited</t>
  </si>
  <si>
    <t>11 years 3 months</t>
  </si>
  <si>
    <t xml:space="preserve">Surface Treatment Technology Pvt Ltd. </t>
  </si>
  <si>
    <t xml:space="preserve">5 years  </t>
  </si>
  <si>
    <t>Aarti Pharmalabs Limited</t>
  </si>
  <si>
    <t>4 years 8 months</t>
  </si>
  <si>
    <t>Crane Consulting And Outsourcing Pvt Ltd</t>
  </si>
  <si>
    <t xml:space="preserve">6 years  </t>
  </si>
  <si>
    <t>Maxnerva Technology Services India Private Limited</t>
  </si>
  <si>
    <t xml:space="preserve"> Architecture and engineering activities; technical testing and analysis</t>
  </si>
  <si>
    <t xml:space="preserve">Universal Music India Private Limited </t>
  </si>
  <si>
    <t xml:space="preserve"> Motion picture, video and television programme production, sound recording
and music publishing activities</t>
  </si>
  <si>
    <t xml:space="preserve">15 years  </t>
  </si>
  <si>
    <t>LSB Restaurants Private Limited</t>
  </si>
  <si>
    <t>9 years 9 months</t>
  </si>
  <si>
    <t>Mumbai International Airport Limited</t>
  </si>
  <si>
    <t>3 years 10 months</t>
  </si>
  <si>
    <t>Elsteel Modular Products India Pvt Ltd</t>
  </si>
  <si>
    <t>5 years 8 months</t>
  </si>
  <si>
    <t>Blackrock Services India Private Limited</t>
  </si>
  <si>
    <t xml:space="preserve">3 years  </t>
  </si>
  <si>
    <t>Excelsis Energy Private Limited</t>
  </si>
  <si>
    <t xml:space="preserve">Novaref Ceramic Rollers Private Limited </t>
  </si>
  <si>
    <t xml:space="preserve"> Manufacture of other non-metallic mineral products</t>
  </si>
  <si>
    <t>8 years 9 months</t>
  </si>
  <si>
    <t>Lubrizol Advanced Materials India Pvt Ltd</t>
  </si>
  <si>
    <t>6 years 10 months</t>
  </si>
  <si>
    <t>Kisetsu Saison Finance (India) Private Limited</t>
  </si>
  <si>
    <t>2 years 9 months</t>
  </si>
  <si>
    <t>Armwest Miraitech India Private Limited</t>
  </si>
  <si>
    <t>6 years 3 months</t>
  </si>
  <si>
    <t>Harman International (India) Private Limited</t>
  </si>
  <si>
    <t xml:space="preserve">2 years  </t>
  </si>
  <si>
    <t>Nagata Auto Engineering India Private Limited</t>
  </si>
  <si>
    <t>5 years 6 months</t>
  </si>
  <si>
    <t>Marquardt India Pvt Ltd</t>
  </si>
  <si>
    <t>7 years 7 months</t>
  </si>
  <si>
    <t>Bycyshare Technologies Private Limited</t>
  </si>
  <si>
    <t>10 years 10 months</t>
  </si>
  <si>
    <t>Excite Services Private Limited</t>
  </si>
  <si>
    <t>OMP India Pvt Ltd.</t>
  </si>
  <si>
    <t>10 years 3 months</t>
  </si>
  <si>
    <t>A.Tosh Ishimitsu Beverages India Private Limited</t>
  </si>
  <si>
    <t>Avanse Financial Services Limited</t>
  </si>
  <si>
    <t>3 years 6 months</t>
  </si>
  <si>
    <t>Namdev Finvest Private Limited</t>
  </si>
  <si>
    <t>Sprix Manabie Education Private Limited</t>
  </si>
  <si>
    <t xml:space="preserve">10 years  </t>
  </si>
  <si>
    <t>MHP India Private Limited</t>
  </si>
  <si>
    <t>Paramount Communications Limited</t>
  </si>
  <si>
    <t>4 years 9 months</t>
  </si>
  <si>
    <t xml:space="preserve">Aseem Infrastructure Finance Limited </t>
  </si>
  <si>
    <t>3 years 1 months</t>
  </si>
  <si>
    <t>Hyundai Kefico India Private Limited</t>
  </si>
  <si>
    <t xml:space="preserve">1 years  </t>
  </si>
  <si>
    <t>SPM Substrates Private Limited</t>
  </si>
  <si>
    <t>Auxilo Finserve Private Limited</t>
  </si>
  <si>
    <t>Nucor Towers &amp; Structures India Private Limited</t>
  </si>
  <si>
    <t xml:space="preserve"> Architecture and engineering activities; technical testing</t>
  </si>
  <si>
    <t>7 years 4 months</t>
  </si>
  <si>
    <t>Taesung Electronics India Private Limited</t>
  </si>
  <si>
    <t xml:space="preserve">8 years  </t>
  </si>
  <si>
    <t>Clevertech Packaging Automation Solutions Private Limited</t>
  </si>
  <si>
    <t>Chemco Plastic Industries Private Limited</t>
  </si>
  <si>
    <t xml:space="preserve">Simem India Private Limited </t>
  </si>
  <si>
    <t>Siffron Solutions Private Limited</t>
  </si>
  <si>
    <t>4 years 3 months</t>
  </si>
  <si>
    <t>Pellucere Technologies Private Limited</t>
  </si>
  <si>
    <t>Power Finance Corporation Limited</t>
  </si>
  <si>
    <t>Foreign Government</t>
  </si>
  <si>
    <t>Data on ECB/FCCB for the month of September 2025</t>
  </si>
  <si>
    <t>Approval Route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</si>
</sst>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_ * #,##0_ ;_ * \-#,##0_ ;_ * &quot;-&quot;??_ ;_ @_ "/>
    <numFmt numFmtId="166" formatCode="_(* #,##0_);_(* \(#,##0\);_(* &quot;-&quot;??_);_(@_)"/>
    <numFmt numFmtId="167" formatCode="#,##0;[Red]#,##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ahoma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2">
    <xf numFmtId="0" fontId="0" fillId="0" borderId="0" xfId="0"/>
    <xf numFmtId="0" fontId="4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43" fontId="5" fillId="2" borderId="1" xfId="3" applyFont="1" applyFill="1" applyBorder="1"/>
    <xf numFmtId="0" fontId="1" fillId="2" borderId="1" xfId="0" applyFont="1" applyFill="1" applyBorder="1"/>
    <xf numFmtId="165" fontId="5" fillId="2" borderId="1" xfId="3" applyNumberFormat="1" applyFont="1" applyFill="1" applyBorder="1"/>
    <xf numFmtId="0" fontId="1" fillId="2" borderId="1" xfId="0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vertical="top" wrapText="1"/>
    </xf>
    <xf numFmtId="0" fontId="4" fillId="2" borderId="1" xfId="1" applyFont="1" applyFill="1" applyBorder="1" applyAlignment="1">
      <alignment horizontal="center" vertical="top"/>
    </xf>
    <xf numFmtId="0" fontId="4" fillId="2" borderId="1" xfId="1" applyFont="1" applyFill="1" applyBorder="1" applyAlignment="1">
      <alignment horizontal="left" vertical="top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4" fontId="1" fillId="2" borderId="0" xfId="0" applyNumberFormat="1" applyFont="1" applyFill="1" applyBorder="1" applyAlignment="1">
      <alignment vertical="top" wrapText="1"/>
    </xf>
    <xf numFmtId="0" fontId="1" fillId="2" borderId="0" xfId="0" applyFont="1" applyFill="1" applyBorder="1" applyAlignment="1" applyProtection="1">
      <alignment vertical="top" wrapText="1"/>
    </xf>
    <xf numFmtId="2" fontId="1" fillId="2" borderId="0" xfId="0" applyNumberFormat="1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center" vertical="top" wrapText="1"/>
    </xf>
    <xf numFmtId="4" fontId="4" fillId="2" borderId="0" xfId="0" applyNumberFormat="1" applyFont="1" applyFill="1" applyBorder="1" applyAlignment="1">
      <alignment vertical="top" wrapText="1"/>
    </xf>
    <xf numFmtId="0" fontId="1" fillId="2" borderId="0" xfId="0" applyNumberFormat="1" applyFont="1" applyFill="1" applyBorder="1" applyAlignment="1">
      <alignment horizontal="center" vertical="top" wrapText="1"/>
    </xf>
    <xf numFmtId="43" fontId="5" fillId="2" borderId="1" xfId="3" applyFont="1" applyFill="1" applyBorder="1" applyAlignment="1">
      <alignment vertical="top" wrapText="1"/>
    </xf>
    <xf numFmtId="43" fontId="4" fillId="2" borderId="1" xfId="3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top" wrapText="1"/>
    </xf>
    <xf numFmtId="165" fontId="5" fillId="2" borderId="1" xfId="3" applyNumberFormat="1" applyFont="1" applyFill="1" applyBorder="1" applyAlignment="1">
      <alignment vertical="top" wrapText="1"/>
    </xf>
    <xf numFmtId="43" fontId="6" fillId="2" borderId="1" xfId="3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vertical="top" wrapText="1"/>
    </xf>
    <xf numFmtId="0" fontId="4" fillId="2" borderId="1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left"/>
    </xf>
    <xf numFmtId="0" fontId="4" fillId="2" borderId="1" xfId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66" fontId="4" fillId="2" borderId="1" xfId="1" applyNumberFormat="1" applyFont="1" applyFill="1" applyBorder="1" applyAlignment="1">
      <alignment horizontal="center" vertical="top" wrapText="1"/>
    </xf>
    <xf numFmtId="0" fontId="4" fillId="2" borderId="1" xfId="2" applyFont="1" applyFill="1" applyBorder="1" applyAlignment="1">
      <alignment horizontal="center" vertical="top" wrapText="1"/>
    </xf>
    <xf numFmtId="0" fontId="5" fillId="2" borderId="0" xfId="0" applyFont="1" applyFill="1"/>
    <xf numFmtId="0" fontId="4" fillId="2" borderId="1" xfId="1" applyFont="1" applyFill="1" applyBorder="1" applyAlignment="1">
      <alignment horizontal="center" vertical="top"/>
    </xf>
    <xf numFmtId="3" fontId="4" fillId="2" borderId="1" xfId="1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/>
    </xf>
    <xf numFmtId="164" fontId="1" fillId="2" borderId="1" xfId="3" applyNumberFormat="1" applyFont="1" applyFill="1" applyBorder="1"/>
    <xf numFmtId="4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65" fontId="1" fillId="2" borderId="1" xfId="3" applyNumberFormat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left"/>
    </xf>
    <xf numFmtId="165" fontId="1" fillId="2" borderId="1" xfId="3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justify" vertical="top" wrapText="1"/>
    </xf>
    <xf numFmtId="166" fontId="1" fillId="2" borderId="1" xfId="3" applyNumberFormat="1" applyFont="1" applyFill="1" applyBorder="1" applyAlignment="1">
      <alignment horizontal="justify" vertical="top" wrapText="1"/>
    </xf>
    <xf numFmtId="1" fontId="1" fillId="2" borderId="1" xfId="0" applyNumberFormat="1" applyFont="1" applyFill="1" applyBorder="1" applyAlignment="1">
      <alignment horizontal="justify" vertical="top" wrapText="1"/>
    </xf>
    <xf numFmtId="0" fontId="7" fillId="2" borderId="1" xfId="0" applyFont="1" applyFill="1" applyBorder="1"/>
    <xf numFmtId="3" fontId="4" fillId="2" borderId="1" xfId="0" applyNumberFormat="1" applyFont="1" applyFill="1" applyBorder="1" applyAlignment="1">
      <alignment wrapText="1"/>
    </xf>
    <xf numFmtId="4" fontId="1" fillId="2" borderId="1" xfId="0" applyNumberFormat="1" applyFont="1" applyFill="1" applyBorder="1" applyAlignment="1">
      <alignment vertical="top"/>
    </xf>
    <xf numFmtId="167" fontId="4" fillId="2" borderId="1" xfId="0" applyNumberFormat="1" applyFont="1" applyFill="1" applyBorder="1" applyAlignment="1">
      <alignment wrapText="1"/>
    </xf>
    <xf numFmtId="167" fontId="5" fillId="2" borderId="1" xfId="0" applyNumberFormat="1" applyFont="1" applyFill="1" applyBorder="1"/>
    <xf numFmtId="1" fontId="1" fillId="2" borderId="1" xfId="0" applyNumberFormat="1" applyFont="1" applyFill="1" applyBorder="1"/>
    <xf numFmtId="0" fontId="1" fillId="2" borderId="1" xfId="0" applyFont="1" applyFill="1" applyBorder="1" applyAlignment="1">
      <alignment horizontal="left"/>
    </xf>
  </cellXfs>
  <cellStyles count="5">
    <cellStyle name="Comma" xfId="3" builtinId="3"/>
    <cellStyle name="Comma 2" xfId="4" xr:uid="{00000000-0005-0000-0000-000001000000}"/>
    <cellStyle name="Normal" xfId="0" builtinId="0"/>
    <cellStyle name="Normal_Sheet1" xfId="1" xr:uid="{00000000-0005-0000-0000-000003000000}"/>
    <cellStyle name="Normal_Sheet1_1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63"/>
  <sheetViews>
    <sheetView tabSelected="1" zoomScaleNormal="100" workbookViewId="0">
      <selection activeCell="A2" sqref="A2"/>
    </sheetView>
  </sheetViews>
  <sheetFormatPr defaultRowHeight="12.75" x14ac:dyDescent="0.25"/>
  <cols>
    <col min="1" max="1" width="2.42578125" style="8" customWidth="1"/>
    <col min="2" max="2" width="6.85546875" style="9" customWidth="1"/>
    <col min="3" max="3" width="8" style="9" customWidth="1"/>
    <col min="4" max="4" width="35.7109375" style="10" customWidth="1"/>
    <col min="5" max="5" width="30.28515625" style="10" customWidth="1"/>
    <col min="6" max="6" width="18.42578125" style="10" customWidth="1"/>
    <col min="7" max="7" width="33.28515625" style="10" customWidth="1"/>
    <col min="8" max="8" width="17.42578125" style="10" customWidth="1"/>
    <col min="9" max="9" width="27.42578125" style="10" customWidth="1"/>
    <col min="10" max="16384" width="9.140625" style="8"/>
  </cols>
  <sheetData>
    <row r="2" spans="2:11" x14ac:dyDescent="0.25">
      <c r="B2" s="11" t="s">
        <v>273</v>
      </c>
      <c r="C2" s="11"/>
      <c r="D2" s="11"/>
      <c r="E2" s="11"/>
      <c r="F2" s="11"/>
      <c r="G2" s="11"/>
      <c r="H2" s="11"/>
      <c r="I2" s="11"/>
      <c r="J2" s="10"/>
      <c r="K2" s="10"/>
    </row>
    <row r="3" spans="2:11" x14ac:dyDescent="0.25">
      <c r="B3" s="12" t="s">
        <v>16</v>
      </c>
      <c r="C3" s="12"/>
      <c r="D3" s="12"/>
      <c r="E3" s="12"/>
      <c r="F3" s="12"/>
      <c r="G3" s="12"/>
      <c r="H3" s="12"/>
      <c r="I3" s="12"/>
      <c r="J3" s="10"/>
      <c r="K3" s="10"/>
    </row>
    <row r="4" spans="2:11" s="13" customFormat="1" ht="25.5" x14ac:dyDescent="0.25">
      <c r="B4" s="38" t="s">
        <v>18</v>
      </c>
      <c r="C4" s="40" t="s">
        <v>1</v>
      </c>
      <c r="D4" s="37" t="s">
        <v>2</v>
      </c>
      <c r="E4" s="38" t="s">
        <v>3</v>
      </c>
      <c r="F4" s="39" t="s">
        <v>4</v>
      </c>
      <c r="G4" s="37" t="s">
        <v>5</v>
      </c>
      <c r="H4" s="37" t="s">
        <v>17</v>
      </c>
      <c r="I4" s="38" t="s">
        <v>7</v>
      </c>
      <c r="J4" s="14"/>
      <c r="K4" s="14"/>
    </row>
    <row r="5" spans="2:11" ht="25.5" x14ac:dyDescent="0.25">
      <c r="B5" s="15">
        <v>1</v>
      </c>
      <c r="C5" s="16" t="s">
        <v>8</v>
      </c>
      <c r="D5" s="17" t="s">
        <v>67</v>
      </c>
      <c r="E5" s="17" t="s">
        <v>59</v>
      </c>
      <c r="F5" s="28">
        <v>164196.95031374163</v>
      </c>
      <c r="G5" s="17" t="s">
        <v>24</v>
      </c>
      <c r="H5" s="17" t="s">
        <v>68</v>
      </c>
      <c r="I5" s="17" t="s">
        <v>69</v>
      </c>
      <c r="J5" s="10"/>
      <c r="K5" s="10"/>
    </row>
    <row r="6" spans="2:11" ht="38.25" x14ac:dyDescent="0.25">
      <c r="B6" s="15">
        <v>2</v>
      </c>
      <c r="C6" s="16" t="s">
        <v>8</v>
      </c>
      <c r="D6" s="17" t="s">
        <v>70</v>
      </c>
      <c r="E6" s="17" t="s">
        <v>47</v>
      </c>
      <c r="F6" s="28">
        <v>2943754.2377121435</v>
      </c>
      <c r="G6" s="17" t="s">
        <v>21</v>
      </c>
      <c r="H6" s="17" t="s">
        <v>71</v>
      </c>
      <c r="I6" s="17" t="s">
        <v>69</v>
      </c>
      <c r="J6" s="10"/>
      <c r="K6" s="10"/>
    </row>
    <row r="7" spans="2:11" ht="25.5" x14ac:dyDescent="0.25">
      <c r="B7" s="15">
        <v>3</v>
      </c>
      <c r="C7" s="16" t="s">
        <v>8</v>
      </c>
      <c r="D7" s="17" t="s">
        <v>72</v>
      </c>
      <c r="E7" s="17" t="s">
        <v>40</v>
      </c>
      <c r="F7" s="28">
        <v>995751.35842315899</v>
      </c>
      <c r="G7" s="17" t="s">
        <v>26</v>
      </c>
      <c r="H7" s="17" t="s">
        <v>73</v>
      </c>
      <c r="I7" s="17" t="s">
        <v>74</v>
      </c>
      <c r="J7" s="10"/>
      <c r="K7" s="10"/>
    </row>
    <row r="8" spans="2:11" ht="38.25" x14ac:dyDescent="0.25">
      <c r="B8" s="15">
        <v>4</v>
      </c>
      <c r="C8" s="16" t="s">
        <v>8</v>
      </c>
      <c r="D8" s="17" t="s">
        <v>75</v>
      </c>
      <c r="E8" s="17" t="s">
        <v>51</v>
      </c>
      <c r="F8" s="28">
        <v>24999999.999999996</v>
      </c>
      <c r="G8" s="17" t="s">
        <v>25</v>
      </c>
      <c r="H8" s="17" t="s">
        <v>76</v>
      </c>
      <c r="I8" s="17" t="s">
        <v>35</v>
      </c>
      <c r="J8" s="10"/>
      <c r="K8" s="10"/>
    </row>
    <row r="9" spans="2:11" ht="25.5" x14ac:dyDescent="0.25">
      <c r="B9" s="15">
        <v>5</v>
      </c>
      <c r="C9" s="16" t="s">
        <v>8</v>
      </c>
      <c r="D9" s="17" t="s">
        <v>77</v>
      </c>
      <c r="E9" s="17" t="s">
        <v>40</v>
      </c>
      <c r="F9" s="28">
        <v>821426.95629182702</v>
      </c>
      <c r="G9" s="17" t="s">
        <v>26</v>
      </c>
      <c r="H9" s="17" t="s">
        <v>78</v>
      </c>
      <c r="I9" s="17" t="s">
        <v>69</v>
      </c>
      <c r="J9" s="10"/>
      <c r="K9" s="10"/>
    </row>
    <row r="10" spans="2:11" ht="25.5" x14ac:dyDescent="0.25">
      <c r="B10" s="15">
        <v>6</v>
      </c>
      <c r="C10" s="16" t="s">
        <v>8</v>
      </c>
      <c r="D10" s="17" t="s">
        <v>79</v>
      </c>
      <c r="E10" s="17" t="s">
        <v>40</v>
      </c>
      <c r="F10" s="28">
        <v>2581446.0238398798</v>
      </c>
      <c r="G10" s="17" t="s">
        <v>32</v>
      </c>
      <c r="H10" s="17" t="s">
        <v>80</v>
      </c>
      <c r="I10" s="17" t="s">
        <v>69</v>
      </c>
      <c r="J10" s="10"/>
      <c r="K10" s="10"/>
    </row>
    <row r="11" spans="2:11" ht="25.5" x14ac:dyDescent="0.25">
      <c r="B11" s="15">
        <v>7</v>
      </c>
      <c r="C11" s="16" t="s">
        <v>8</v>
      </c>
      <c r="D11" s="17" t="s">
        <v>81</v>
      </c>
      <c r="E11" s="17" t="s">
        <v>57</v>
      </c>
      <c r="F11" s="28">
        <v>256882.55504730431</v>
      </c>
      <c r="G11" s="17" t="s">
        <v>24</v>
      </c>
      <c r="H11" s="17" t="s">
        <v>80</v>
      </c>
      <c r="I11" s="17" t="s">
        <v>69</v>
      </c>
      <c r="J11" s="10"/>
      <c r="K11" s="10"/>
    </row>
    <row r="12" spans="2:11" ht="25.5" x14ac:dyDescent="0.25">
      <c r="B12" s="15">
        <v>8</v>
      </c>
      <c r="C12" s="16" t="s">
        <v>8</v>
      </c>
      <c r="D12" s="17" t="s">
        <v>82</v>
      </c>
      <c r="E12" s="17" t="s">
        <v>53</v>
      </c>
      <c r="F12" s="28">
        <v>22000000</v>
      </c>
      <c r="G12" s="17" t="s">
        <v>24</v>
      </c>
      <c r="H12" s="17" t="s">
        <v>83</v>
      </c>
      <c r="I12" s="17" t="s">
        <v>69</v>
      </c>
      <c r="J12" s="10"/>
      <c r="K12" s="10"/>
    </row>
    <row r="13" spans="2:11" ht="25.5" x14ac:dyDescent="0.25">
      <c r="B13" s="15">
        <v>9</v>
      </c>
      <c r="C13" s="16" t="s">
        <v>8</v>
      </c>
      <c r="D13" s="17" t="s">
        <v>82</v>
      </c>
      <c r="E13" s="17" t="s">
        <v>53</v>
      </c>
      <c r="F13" s="28">
        <v>48000000</v>
      </c>
      <c r="G13" s="17" t="s">
        <v>21</v>
      </c>
      <c r="H13" s="17" t="s">
        <v>83</v>
      </c>
      <c r="I13" s="17" t="s">
        <v>69</v>
      </c>
      <c r="J13" s="10"/>
      <c r="K13" s="10"/>
    </row>
    <row r="14" spans="2:11" ht="25.5" x14ac:dyDescent="0.25">
      <c r="B14" s="15">
        <v>10</v>
      </c>
      <c r="C14" s="16" t="s">
        <v>8</v>
      </c>
      <c r="D14" s="17" t="s">
        <v>84</v>
      </c>
      <c r="E14" s="17" t="s">
        <v>50</v>
      </c>
      <c r="F14" s="28">
        <v>2519841.86</v>
      </c>
      <c r="G14" s="17" t="s">
        <v>21</v>
      </c>
      <c r="H14" s="17" t="s">
        <v>85</v>
      </c>
      <c r="I14" s="17" t="s">
        <v>69</v>
      </c>
      <c r="J14" s="10"/>
      <c r="K14" s="10"/>
    </row>
    <row r="15" spans="2:11" ht="25.5" x14ac:dyDescent="0.25">
      <c r="B15" s="15">
        <v>11</v>
      </c>
      <c r="C15" s="16" t="s">
        <v>8</v>
      </c>
      <c r="D15" s="17" t="s">
        <v>86</v>
      </c>
      <c r="E15" s="17" t="s">
        <v>54</v>
      </c>
      <c r="F15" s="28">
        <v>270510.52677889017</v>
      </c>
      <c r="G15" s="17" t="s">
        <v>24</v>
      </c>
      <c r="H15" s="17" t="s">
        <v>80</v>
      </c>
      <c r="I15" s="17" t="s">
        <v>69</v>
      </c>
      <c r="J15" s="10"/>
      <c r="K15" s="10"/>
    </row>
    <row r="16" spans="2:11" ht="38.25" x14ac:dyDescent="0.25">
      <c r="B16" s="15">
        <v>12</v>
      </c>
      <c r="C16" s="16" t="s">
        <v>8</v>
      </c>
      <c r="D16" s="17" t="s">
        <v>87</v>
      </c>
      <c r="E16" s="17" t="s">
        <v>51</v>
      </c>
      <c r="F16" s="28">
        <v>7000000</v>
      </c>
      <c r="G16" s="17" t="s">
        <v>25</v>
      </c>
      <c r="H16" s="17" t="s">
        <v>88</v>
      </c>
      <c r="I16" s="17" t="s">
        <v>33</v>
      </c>
      <c r="J16" s="10"/>
      <c r="K16" s="10"/>
    </row>
    <row r="17" spans="2:11" ht="38.25" x14ac:dyDescent="0.25">
      <c r="B17" s="15">
        <v>13</v>
      </c>
      <c r="C17" s="16" t="s">
        <v>8</v>
      </c>
      <c r="D17" s="17" t="s">
        <v>89</v>
      </c>
      <c r="E17" s="17" t="s">
        <v>47</v>
      </c>
      <c r="F17" s="28">
        <v>905770.53468065953</v>
      </c>
      <c r="G17" s="17" t="s">
        <v>24</v>
      </c>
      <c r="H17" s="17" t="s">
        <v>90</v>
      </c>
      <c r="I17" s="17" t="s">
        <v>69</v>
      </c>
      <c r="J17" s="10"/>
      <c r="K17" s="10"/>
    </row>
    <row r="18" spans="2:11" ht="25.5" x14ac:dyDescent="0.25">
      <c r="B18" s="15">
        <v>14</v>
      </c>
      <c r="C18" s="16" t="s">
        <v>8</v>
      </c>
      <c r="D18" s="17" t="s">
        <v>91</v>
      </c>
      <c r="E18" s="17" t="s">
        <v>43</v>
      </c>
      <c r="F18" s="28">
        <v>335142.19816706539</v>
      </c>
      <c r="G18" s="17" t="s">
        <v>24</v>
      </c>
      <c r="H18" s="17" t="s">
        <v>92</v>
      </c>
      <c r="I18" s="17" t="s">
        <v>69</v>
      </c>
      <c r="J18" s="10"/>
      <c r="K18" s="10"/>
    </row>
    <row r="19" spans="2:11" ht="38.25" x14ac:dyDescent="0.25">
      <c r="B19" s="15">
        <v>15</v>
      </c>
      <c r="C19" s="16" t="s">
        <v>8</v>
      </c>
      <c r="D19" s="17" t="s">
        <v>93</v>
      </c>
      <c r="E19" s="17" t="s">
        <v>51</v>
      </c>
      <c r="F19" s="28">
        <v>185000000</v>
      </c>
      <c r="G19" s="17" t="s">
        <v>25</v>
      </c>
      <c r="H19" s="17" t="s">
        <v>94</v>
      </c>
      <c r="I19" s="17" t="s">
        <v>95</v>
      </c>
      <c r="J19" s="10"/>
      <c r="K19" s="10"/>
    </row>
    <row r="20" spans="2:11" ht="25.5" x14ac:dyDescent="0.25">
      <c r="B20" s="15">
        <v>16</v>
      </c>
      <c r="C20" s="16" t="s">
        <v>8</v>
      </c>
      <c r="D20" s="17" t="s">
        <v>96</v>
      </c>
      <c r="E20" s="17" t="s">
        <v>60</v>
      </c>
      <c r="F20" s="28">
        <v>1690690.7923680635</v>
      </c>
      <c r="G20" s="17" t="s">
        <v>26</v>
      </c>
      <c r="H20" s="17" t="s">
        <v>97</v>
      </c>
      <c r="I20" s="17" t="s">
        <v>95</v>
      </c>
      <c r="J20" s="10"/>
      <c r="K20" s="10"/>
    </row>
    <row r="21" spans="2:11" ht="25.5" x14ac:dyDescent="0.25">
      <c r="B21" s="15">
        <v>17</v>
      </c>
      <c r="C21" s="16" t="s">
        <v>8</v>
      </c>
      <c r="D21" s="17" t="s">
        <v>98</v>
      </c>
      <c r="E21" s="17" t="s">
        <v>40</v>
      </c>
      <c r="F21" s="28">
        <v>352040.12412506872</v>
      </c>
      <c r="G21" s="17" t="s">
        <v>27</v>
      </c>
      <c r="H21" s="17" t="s">
        <v>99</v>
      </c>
      <c r="I21" s="17" t="s">
        <v>69</v>
      </c>
      <c r="J21" s="10"/>
      <c r="K21" s="10"/>
    </row>
    <row r="22" spans="2:11" ht="25.5" x14ac:dyDescent="0.25">
      <c r="B22" s="15">
        <v>18</v>
      </c>
      <c r="C22" s="16" t="s">
        <v>8</v>
      </c>
      <c r="D22" s="17" t="s">
        <v>100</v>
      </c>
      <c r="E22" s="17" t="s">
        <v>52</v>
      </c>
      <c r="F22" s="28">
        <v>5000000</v>
      </c>
      <c r="G22" s="17" t="s">
        <v>21</v>
      </c>
      <c r="H22" s="17" t="s">
        <v>94</v>
      </c>
      <c r="I22" s="17" t="s">
        <v>69</v>
      </c>
      <c r="J22" s="10"/>
      <c r="K22" s="10"/>
    </row>
    <row r="23" spans="2:11" ht="38.25" x14ac:dyDescent="0.25">
      <c r="B23" s="15">
        <v>19</v>
      </c>
      <c r="C23" s="16" t="s">
        <v>8</v>
      </c>
      <c r="D23" s="17" t="s">
        <v>101</v>
      </c>
      <c r="E23" s="17" t="s">
        <v>42</v>
      </c>
      <c r="F23" s="28">
        <v>4999900</v>
      </c>
      <c r="G23" s="17" t="s">
        <v>23</v>
      </c>
      <c r="H23" s="17" t="s">
        <v>102</v>
      </c>
      <c r="I23" s="17" t="s">
        <v>69</v>
      </c>
      <c r="J23" s="10"/>
      <c r="K23" s="10"/>
    </row>
    <row r="24" spans="2:11" ht="25.5" x14ac:dyDescent="0.25">
      <c r="B24" s="15">
        <v>20</v>
      </c>
      <c r="C24" s="16" t="s">
        <v>8</v>
      </c>
      <c r="D24" s="17" t="s">
        <v>103</v>
      </c>
      <c r="E24" s="17" t="s">
        <v>40</v>
      </c>
      <c r="F24" s="28">
        <v>520000</v>
      </c>
      <c r="G24" s="17" t="s">
        <v>24</v>
      </c>
      <c r="H24" s="17" t="s">
        <v>104</v>
      </c>
      <c r="I24" s="17" t="s">
        <v>69</v>
      </c>
      <c r="J24" s="10"/>
      <c r="K24" s="10"/>
    </row>
    <row r="25" spans="2:11" ht="25.5" x14ac:dyDescent="0.25">
      <c r="B25" s="15">
        <v>21</v>
      </c>
      <c r="C25" s="16" t="s">
        <v>8</v>
      </c>
      <c r="D25" s="17" t="s">
        <v>105</v>
      </c>
      <c r="E25" s="17" t="s">
        <v>60</v>
      </c>
      <c r="F25" s="28">
        <v>5022439.1041843137</v>
      </c>
      <c r="G25" s="17" t="s">
        <v>28</v>
      </c>
      <c r="H25" s="17" t="s">
        <v>106</v>
      </c>
      <c r="I25" s="17" t="s">
        <v>95</v>
      </c>
      <c r="J25" s="10"/>
      <c r="K25" s="10"/>
    </row>
    <row r="26" spans="2:11" ht="25.5" x14ac:dyDescent="0.25">
      <c r="B26" s="15">
        <v>22</v>
      </c>
      <c r="C26" s="16" t="s">
        <v>8</v>
      </c>
      <c r="D26" s="17" t="s">
        <v>105</v>
      </c>
      <c r="E26" s="17" t="s">
        <v>60</v>
      </c>
      <c r="F26" s="28">
        <v>5022439.1041843137</v>
      </c>
      <c r="G26" s="17" t="s">
        <v>26</v>
      </c>
      <c r="H26" s="17" t="s">
        <v>106</v>
      </c>
      <c r="I26" s="17" t="s">
        <v>95</v>
      </c>
      <c r="J26" s="10"/>
      <c r="K26" s="10"/>
    </row>
    <row r="27" spans="2:11" ht="38.25" x14ac:dyDescent="0.25">
      <c r="B27" s="15">
        <v>23</v>
      </c>
      <c r="C27" s="16" t="s">
        <v>8</v>
      </c>
      <c r="D27" s="17" t="s">
        <v>93</v>
      </c>
      <c r="E27" s="17" t="s">
        <v>51</v>
      </c>
      <c r="F27" s="28">
        <v>14152664.604385305</v>
      </c>
      <c r="G27" s="17" t="s">
        <v>25</v>
      </c>
      <c r="H27" s="17" t="s">
        <v>94</v>
      </c>
      <c r="I27" s="17" t="s">
        <v>95</v>
      </c>
      <c r="J27" s="10"/>
      <c r="K27" s="10"/>
    </row>
    <row r="28" spans="2:11" ht="25.5" x14ac:dyDescent="0.25">
      <c r="B28" s="15">
        <v>24</v>
      </c>
      <c r="C28" s="16" t="s">
        <v>8</v>
      </c>
      <c r="D28" s="17" t="s">
        <v>107</v>
      </c>
      <c r="E28" s="17" t="s">
        <v>59</v>
      </c>
      <c r="F28" s="28">
        <v>1877547.3286670332</v>
      </c>
      <c r="G28" s="17" t="s">
        <v>27</v>
      </c>
      <c r="H28" s="17" t="s">
        <v>108</v>
      </c>
      <c r="I28" s="17" t="s">
        <v>69</v>
      </c>
      <c r="J28" s="10"/>
      <c r="K28" s="10"/>
    </row>
    <row r="29" spans="2:11" ht="25.5" x14ac:dyDescent="0.25">
      <c r="B29" s="15">
        <v>25</v>
      </c>
      <c r="C29" s="16" t="s">
        <v>8</v>
      </c>
      <c r="D29" s="17" t="s">
        <v>109</v>
      </c>
      <c r="E29" s="17" t="s">
        <v>110</v>
      </c>
      <c r="F29" s="28">
        <v>270094.71340557642</v>
      </c>
      <c r="G29" s="17" t="s">
        <v>24</v>
      </c>
      <c r="H29" s="17" t="s">
        <v>111</v>
      </c>
      <c r="I29" s="17" t="s">
        <v>69</v>
      </c>
      <c r="J29" s="10"/>
      <c r="K29" s="10"/>
    </row>
    <row r="30" spans="2:11" ht="25.5" x14ac:dyDescent="0.25">
      <c r="B30" s="15">
        <v>26</v>
      </c>
      <c r="C30" s="16" t="s">
        <v>8</v>
      </c>
      <c r="D30" s="17" t="s">
        <v>112</v>
      </c>
      <c r="E30" s="17" t="s">
        <v>45</v>
      </c>
      <c r="F30" s="28">
        <v>234693.41608337915</v>
      </c>
      <c r="G30" s="17" t="s">
        <v>24</v>
      </c>
      <c r="H30" s="17" t="s">
        <v>113</v>
      </c>
      <c r="I30" s="17" t="s">
        <v>69</v>
      </c>
      <c r="J30" s="10"/>
      <c r="K30" s="10"/>
    </row>
    <row r="31" spans="2:11" ht="25.5" x14ac:dyDescent="0.25">
      <c r="B31" s="15">
        <v>27</v>
      </c>
      <c r="C31" s="16" t="s">
        <v>8</v>
      </c>
      <c r="D31" s="17" t="s">
        <v>114</v>
      </c>
      <c r="E31" s="17" t="s">
        <v>46</v>
      </c>
      <c r="F31" s="28">
        <v>5661065.8417541226</v>
      </c>
      <c r="G31" s="17" t="s">
        <v>26</v>
      </c>
      <c r="H31" s="17" t="s">
        <v>115</v>
      </c>
      <c r="I31" s="17" t="s">
        <v>69</v>
      </c>
      <c r="J31" s="10"/>
      <c r="K31" s="10"/>
    </row>
    <row r="32" spans="2:11" ht="25.5" x14ac:dyDescent="0.25">
      <c r="B32" s="15">
        <v>28</v>
      </c>
      <c r="C32" s="16" t="s">
        <v>8</v>
      </c>
      <c r="D32" s="17" t="s">
        <v>116</v>
      </c>
      <c r="E32" s="17" t="s">
        <v>43</v>
      </c>
      <c r="F32" s="28">
        <v>1173467.0804168957</v>
      </c>
      <c r="G32" s="17" t="s">
        <v>24</v>
      </c>
      <c r="H32" s="17" t="s">
        <v>117</v>
      </c>
      <c r="I32" s="17" t="s">
        <v>69</v>
      </c>
      <c r="J32" s="10"/>
      <c r="K32" s="10"/>
    </row>
    <row r="33" spans="2:11" ht="25.5" x14ac:dyDescent="0.25">
      <c r="B33" s="15">
        <v>29</v>
      </c>
      <c r="C33" s="16" t="s">
        <v>8</v>
      </c>
      <c r="D33" s="17" t="s">
        <v>118</v>
      </c>
      <c r="E33" s="17" t="s">
        <v>58</v>
      </c>
      <c r="F33" s="28">
        <v>2346934.1608337914</v>
      </c>
      <c r="G33" s="17" t="s">
        <v>24</v>
      </c>
      <c r="H33" s="17" t="s">
        <v>80</v>
      </c>
      <c r="I33" s="17" t="s">
        <v>69</v>
      </c>
      <c r="J33" s="10"/>
      <c r="K33" s="10"/>
    </row>
    <row r="34" spans="2:11" ht="38.25" x14ac:dyDescent="0.25">
      <c r="B34" s="15">
        <v>30</v>
      </c>
      <c r="C34" s="16" t="s">
        <v>8</v>
      </c>
      <c r="D34" s="17" t="s">
        <v>119</v>
      </c>
      <c r="E34" s="17" t="s">
        <v>51</v>
      </c>
      <c r="F34" s="28">
        <v>12000000</v>
      </c>
      <c r="G34" s="17" t="s">
        <v>25</v>
      </c>
      <c r="H34" s="17" t="s">
        <v>120</v>
      </c>
      <c r="I34" s="17" t="s">
        <v>33</v>
      </c>
      <c r="J34" s="10"/>
      <c r="K34" s="10"/>
    </row>
    <row r="35" spans="2:11" x14ac:dyDescent="0.25">
      <c r="B35" s="15">
        <v>31</v>
      </c>
      <c r="C35" s="16" t="s">
        <v>8</v>
      </c>
      <c r="D35" s="21" t="s">
        <v>121</v>
      </c>
      <c r="E35" s="17" t="s">
        <v>46</v>
      </c>
      <c r="F35" s="28">
        <v>9884880.2472887915</v>
      </c>
      <c r="G35" s="17" t="s">
        <v>21</v>
      </c>
      <c r="H35" s="17" t="s">
        <v>83</v>
      </c>
      <c r="I35" s="17" t="s">
        <v>33</v>
      </c>
      <c r="J35" s="10"/>
      <c r="K35" s="10"/>
    </row>
    <row r="36" spans="2:11" ht="25.5" x14ac:dyDescent="0.25">
      <c r="B36" s="15">
        <v>32</v>
      </c>
      <c r="C36" s="16" t="s">
        <v>8</v>
      </c>
      <c r="D36" s="17" t="s">
        <v>122</v>
      </c>
      <c r="E36" s="17" t="s">
        <v>60</v>
      </c>
      <c r="F36" s="28">
        <v>2298392.7317521735</v>
      </c>
      <c r="G36" s="17" t="s">
        <v>27</v>
      </c>
      <c r="H36" s="17" t="s">
        <v>123</v>
      </c>
      <c r="I36" s="17" t="s">
        <v>69</v>
      </c>
      <c r="J36" s="10"/>
      <c r="K36" s="10"/>
    </row>
    <row r="37" spans="2:11" x14ac:dyDescent="0.25">
      <c r="B37" s="15">
        <v>33</v>
      </c>
      <c r="C37" s="16" t="s">
        <v>8</v>
      </c>
      <c r="D37" s="17" t="s">
        <v>124</v>
      </c>
      <c r="E37" s="17" t="s">
        <v>49</v>
      </c>
      <c r="F37" s="28">
        <v>36000000</v>
      </c>
      <c r="G37" s="17" t="s">
        <v>26</v>
      </c>
      <c r="H37" s="17" t="s">
        <v>125</v>
      </c>
      <c r="I37" s="17" t="s">
        <v>36</v>
      </c>
      <c r="J37" s="10"/>
      <c r="K37" s="10"/>
    </row>
    <row r="38" spans="2:11" x14ac:dyDescent="0.25">
      <c r="B38" s="15">
        <v>34</v>
      </c>
      <c r="C38" s="16" t="s">
        <v>8</v>
      </c>
      <c r="D38" s="17" t="s">
        <v>124</v>
      </c>
      <c r="E38" s="17" t="s">
        <v>49</v>
      </c>
      <c r="F38" s="28">
        <v>35000000</v>
      </c>
      <c r="G38" s="17" t="s">
        <v>26</v>
      </c>
      <c r="H38" s="17" t="s">
        <v>125</v>
      </c>
      <c r="I38" s="17" t="s">
        <v>36</v>
      </c>
      <c r="J38" s="10"/>
      <c r="K38" s="10"/>
    </row>
    <row r="39" spans="2:11" x14ac:dyDescent="0.25">
      <c r="B39" s="15">
        <v>35</v>
      </c>
      <c r="C39" s="16" t="s">
        <v>8</v>
      </c>
      <c r="D39" s="17" t="s">
        <v>124</v>
      </c>
      <c r="E39" s="17" t="s">
        <v>49</v>
      </c>
      <c r="F39" s="28">
        <v>36000000</v>
      </c>
      <c r="G39" s="17" t="s">
        <v>26</v>
      </c>
      <c r="H39" s="17" t="s">
        <v>125</v>
      </c>
      <c r="I39" s="17" t="s">
        <v>36</v>
      </c>
      <c r="J39" s="10"/>
      <c r="K39" s="10"/>
    </row>
    <row r="40" spans="2:11" x14ac:dyDescent="0.25">
      <c r="B40" s="15">
        <v>36</v>
      </c>
      <c r="C40" s="16" t="s">
        <v>8</v>
      </c>
      <c r="D40" s="17" t="s">
        <v>124</v>
      </c>
      <c r="E40" s="17" t="s">
        <v>49</v>
      </c>
      <c r="F40" s="28">
        <v>36000000</v>
      </c>
      <c r="G40" s="17" t="s">
        <v>26</v>
      </c>
      <c r="H40" s="17" t="s">
        <v>125</v>
      </c>
      <c r="I40" s="17" t="s">
        <v>36</v>
      </c>
      <c r="J40" s="10"/>
      <c r="K40" s="10"/>
    </row>
    <row r="41" spans="2:11" x14ac:dyDescent="0.25">
      <c r="B41" s="15">
        <v>37</v>
      </c>
      <c r="C41" s="16" t="s">
        <v>8</v>
      </c>
      <c r="D41" s="17" t="s">
        <v>124</v>
      </c>
      <c r="E41" s="17" t="s">
        <v>49</v>
      </c>
      <c r="F41" s="28">
        <v>36000000</v>
      </c>
      <c r="G41" s="17" t="s">
        <v>26</v>
      </c>
      <c r="H41" s="17" t="s">
        <v>125</v>
      </c>
      <c r="I41" s="17" t="s">
        <v>36</v>
      </c>
      <c r="J41" s="10"/>
      <c r="K41" s="10"/>
    </row>
    <row r="42" spans="2:11" x14ac:dyDescent="0.25">
      <c r="B42" s="15">
        <v>38</v>
      </c>
      <c r="C42" s="16" t="s">
        <v>8</v>
      </c>
      <c r="D42" s="17" t="s">
        <v>124</v>
      </c>
      <c r="E42" s="17" t="s">
        <v>49</v>
      </c>
      <c r="F42" s="28">
        <v>36000000</v>
      </c>
      <c r="G42" s="17" t="s">
        <v>26</v>
      </c>
      <c r="H42" s="17" t="s">
        <v>125</v>
      </c>
      <c r="I42" s="17" t="s">
        <v>36</v>
      </c>
      <c r="J42" s="10"/>
      <c r="K42" s="10"/>
    </row>
    <row r="43" spans="2:11" ht="38.25" x14ac:dyDescent="0.25">
      <c r="B43" s="15">
        <v>39</v>
      </c>
      <c r="C43" s="16" t="s">
        <v>8</v>
      </c>
      <c r="D43" s="17" t="s">
        <v>126</v>
      </c>
      <c r="E43" s="17" t="s">
        <v>42</v>
      </c>
      <c r="F43" s="28">
        <v>11322131.683508245</v>
      </c>
      <c r="G43" s="17" t="s">
        <v>24</v>
      </c>
      <c r="H43" s="17" t="s">
        <v>127</v>
      </c>
      <c r="I43" s="17" t="s">
        <v>69</v>
      </c>
      <c r="J43" s="10"/>
      <c r="K43" s="10"/>
    </row>
    <row r="44" spans="2:11" ht="25.5" x14ac:dyDescent="0.25">
      <c r="B44" s="15">
        <v>40</v>
      </c>
      <c r="C44" s="16" t="s">
        <v>8</v>
      </c>
      <c r="D44" s="17" t="s">
        <v>128</v>
      </c>
      <c r="E44" s="17" t="s">
        <v>64</v>
      </c>
      <c r="F44" s="28">
        <v>2700947.1340557639</v>
      </c>
      <c r="G44" s="17" t="s">
        <v>24</v>
      </c>
      <c r="H44" s="17" t="s">
        <v>129</v>
      </c>
      <c r="I44" s="17" t="s">
        <v>69</v>
      </c>
      <c r="J44" s="10"/>
      <c r="K44" s="10"/>
    </row>
    <row r="45" spans="2:11" ht="25.5" x14ac:dyDescent="0.25">
      <c r="B45" s="15">
        <v>41</v>
      </c>
      <c r="C45" s="16" t="s">
        <v>8</v>
      </c>
      <c r="D45" s="17" t="s">
        <v>130</v>
      </c>
      <c r="E45" s="17" t="s">
        <v>53</v>
      </c>
      <c r="F45" s="28">
        <v>169831.97525262367</v>
      </c>
      <c r="G45" s="17" t="s">
        <v>24</v>
      </c>
      <c r="H45" s="17" t="s">
        <v>129</v>
      </c>
      <c r="I45" s="17" t="s">
        <v>69</v>
      </c>
      <c r="J45" s="10"/>
      <c r="K45" s="10"/>
    </row>
    <row r="46" spans="2:11" ht="25.5" x14ac:dyDescent="0.25">
      <c r="B46" s="15">
        <v>42</v>
      </c>
      <c r="C46" s="16" t="s">
        <v>8</v>
      </c>
      <c r="D46" s="17" t="s">
        <v>131</v>
      </c>
      <c r="E46" s="17" t="s">
        <v>43</v>
      </c>
      <c r="F46" s="28">
        <v>452885.26734032977</v>
      </c>
      <c r="G46" s="17" t="s">
        <v>24</v>
      </c>
      <c r="H46" s="17" t="s">
        <v>80</v>
      </c>
      <c r="I46" s="17" t="s">
        <v>69</v>
      </c>
      <c r="J46" s="10"/>
      <c r="K46" s="10"/>
    </row>
    <row r="47" spans="2:11" ht="25.5" x14ac:dyDescent="0.25">
      <c r="B47" s="15">
        <v>43</v>
      </c>
      <c r="C47" s="16" t="s">
        <v>8</v>
      </c>
      <c r="D47" s="17" t="s">
        <v>132</v>
      </c>
      <c r="E47" s="17" t="s">
        <v>133</v>
      </c>
      <c r="F47" s="28">
        <v>220000</v>
      </c>
      <c r="G47" s="17" t="s">
        <v>24</v>
      </c>
      <c r="H47" s="17" t="s">
        <v>129</v>
      </c>
      <c r="I47" s="17" t="s">
        <v>69</v>
      </c>
      <c r="J47" s="10"/>
      <c r="K47" s="10"/>
    </row>
    <row r="48" spans="2:11" ht="38.25" x14ac:dyDescent="0.25">
      <c r="B48" s="15">
        <v>44</v>
      </c>
      <c r="C48" s="16" t="s">
        <v>8</v>
      </c>
      <c r="D48" s="17" t="s">
        <v>134</v>
      </c>
      <c r="E48" s="17" t="s">
        <v>64</v>
      </c>
      <c r="F48" s="28">
        <v>10000000</v>
      </c>
      <c r="G48" s="17" t="s">
        <v>21</v>
      </c>
      <c r="H48" s="17" t="s">
        <v>135</v>
      </c>
      <c r="I48" s="17" t="s">
        <v>136</v>
      </c>
      <c r="J48" s="10"/>
      <c r="K48" s="10"/>
    </row>
    <row r="49" spans="2:11" ht="25.5" x14ac:dyDescent="0.25">
      <c r="B49" s="15">
        <v>45</v>
      </c>
      <c r="C49" s="16" t="s">
        <v>8</v>
      </c>
      <c r="D49" s="17" t="s">
        <v>137</v>
      </c>
      <c r="E49" s="17" t="s">
        <v>44</v>
      </c>
      <c r="F49" s="28">
        <v>855530</v>
      </c>
      <c r="G49" s="17" t="s">
        <v>138</v>
      </c>
      <c r="H49" s="17" t="s">
        <v>123</v>
      </c>
      <c r="I49" s="17" t="s">
        <v>69</v>
      </c>
      <c r="J49" s="10"/>
      <c r="K49" s="10"/>
    </row>
    <row r="50" spans="2:11" ht="25.5" x14ac:dyDescent="0.25">
      <c r="B50" s="15">
        <v>46</v>
      </c>
      <c r="C50" s="16" t="s">
        <v>8</v>
      </c>
      <c r="D50" s="17" t="s">
        <v>139</v>
      </c>
      <c r="E50" s="17" t="s">
        <v>43</v>
      </c>
      <c r="F50" s="28">
        <v>586733.54020844784</v>
      </c>
      <c r="G50" s="17" t="s">
        <v>24</v>
      </c>
      <c r="H50" s="17" t="s">
        <v>80</v>
      </c>
      <c r="I50" s="17" t="s">
        <v>69</v>
      </c>
      <c r="J50" s="10"/>
      <c r="K50" s="10"/>
    </row>
    <row r="51" spans="2:11" ht="38.25" x14ac:dyDescent="0.25">
      <c r="B51" s="15">
        <v>47</v>
      </c>
      <c r="C51" s="16" t="s">
        <v>8</v>
      </c>
      <c r="D51" s="17" t="s">
        <v>140</v>
      </c>
      <c r="E51" s="17" t="s">
        <v>47</v>
      </c>
      <c r="F51" s="28">
        <v>452885.26734032977</v>
      </c>
      <c r="G51" s="17" t="s">
        <v>24</v>
      </c>
      <c r="H51" s="17" t="s">
        <v>141</v>
      </c>
      <c r="I51" s="17" t="s">
        <v>69</v>
      </c>
      <c r="J51" s="10"/>
      <c r="K51" s="10"/>
    </row>
    <row r="52" spans="2:11" ht="38.25" x14ac:dyDescent="0.25">
      <c r="B52" s="15">
        <v>48</v>
      </c>
      <c r="C52" s="16" t="s">
        <v>8</v>
      </c>
      <c r="D52" s="17" t="s">
        <v>142</v>
      </c>
      <c r="E52" s="17" t="s">
        <v>51</v>
      </c>
      <c r="F52" s="28">
        <v>125000000.00000001</v>
      </c>
      <c r="G52" s="17" t="s">
        <v>34</v>
      </c>
      <c r="H52" s="17" t="s">
        <v>94</v>
      </c>
      <c r="I52" s="17" t="s">
        <v>35</v>
      </c>
      <c r="J52" s="10"/>
      <c r="K52" s="10"/>
    </row>
    <row r="53" spans="2:11" ht="25.5" x14ac:dyDescent="0.25">
      <c r="B53" s="15">
        <v>49</v>
      </c>
      <c r="C53" s="16" t="s">
        <v>8</v>
      </c>
      <c r="D53" s="17" t="s">
        <v>143</v>
      </c>
      <c r="E53" s="17" t="s">
        <v>52</v>
      </c>
      <c r="F53" s="28">
        <v>12000000</v>
      </c>
      <c r="G53" s="17" t="s">
        <v>21</v>
      </c>
      <c r="H53" s="17" t="s">
        <v>144</v>
      </c>
      <c r="I53" s="17" t="s">
        <v>95</v>
      </c>
      <c r="J53" s="10"/>
      <c r="K53" s="10"/>
    </row>
    <row r="54" spans="2:11" ht="25.5" x14ac:dyDescent="0.25">
      <c r="B54" s="15">
        <v>50</v>
      </c>
      <c r="C54" s="16" t="s">
        <v>8</v>
      </c>
      <c r="D54" s="17" t="s">
        <v>145</v>
      </c>
      <c r="E54" s="17" t="s">
        <v>54</v>
      </c>
      <c r="F54" s="28">
        <v>234693.41608337915</v>
      </c>
      <c r="G54" s="17" t="s">
        <v>24</v>
      </c>
      <c r="H54" s="17" t="s">
        <v>127</v>
      </c>
      <c r="I54" s="17" t="s">
        <v>69</v>
      </c>
      <c r="J54" s="10"/>
      <c r="K54" s="10"/>
    </row>
    <row r="55" spans="2:11" ht="25.5" x14ac:dyDescent="0.25">
      <c r="B55" s="15">
        <v>51</v>
      </c>
      <c r="C55" s="16" t="s">
        <v>8</v>
      </c>
      <c r="D55" s="17" t="s">
        <v>146</v>
      </c>
      <c r="E55" s="17" t="s">
        <v>54</v>
      </c>
      <c r="F55" s="28">
        <v>676276.31694722548</v>
      </c>
      <c r="G55" s="17" t="s">
        <v>27</v>
      </c>
      <c r="H55" s="17" t="s">
        <v>147</v>
      </c>
      <c r="I55" s="17" t="s">
        <v>69</v>
      </c>
      <c r="J55" s="10"/>
      <c r="K55" s="10"/>
    </row>
    <row r="56" spans="2:11" ht="38.25" x14ac:dyDescent="0.25">
      <c r="B56" s="15">
        <v>52</v>
      </c>
      <c r="C56" s="16" t="s">
        <v>8</v>
      </c>
      <c r="D56" s="17" t="s">
        <v>148</v>
      </c>
      <c r="E56" s="17" t="s">
        <v>51</v>
      </c>
      <c r="F56" s="28">
        <v>5000000</v>
      </c>
      <c r="G56" s="17" t="s">
        <v>25</v>
      </c>
      <c r="H56" s="17" t="s">
        <v>94</v>
      </c>
      <c r="I56" s="17" t="s">
        <v>33</v>
      </c>
      <c r="J56" s="10"/>
      <c r="K56" s="10"/>
    </row>
    <row r="57" spans="2:11" ht="38.25" x14ac:dyDescent="0.25">
      <c r="B57" s="15">
        <v>53</v>
      </c>
      <c r="C57" s="16" t="s">
        <v>8</v>
      </c>
      <c r="D57" s="17" t="s">
        <v>149</v>
      </c>
      <c r="E57" s="17" t="s">
        <v>42</v>
      </c>
      <c r="F57" s="28">
        <v>21000000</v>
      </c>
      <c r="G57" s="17" t="s">
        <v>27</v>
      </c>
      <c r="H57" s="17" t="s">
        <v>150</v>
      </c>
      <c r="I57" s="17" t="s">
        <v>69</v>
      </c>
      <c r="J57" s="10"/>
      <c r="K57" s="10"/>
    </row>
    <row r="58" spans="2:11" ht="38.25" x14ac:dyDescent="0.25">
      <c r="B58" s="15">
        <v>54</v>
      </c>
      <c r="C58" s="16" t="s">
        <v>8</v>
      </c>
      <c r="D58" s="17" t="s">
        <v>151</v>
      </c>
      <c r="E58" s="17" t="s">
        <v>62</v>
      </c>
      <c r="F58" s="28">
        <v>135000</v>
      </c>
      <c r="G58" s="17" t="s">
        <v>27</v>
      </c>
      <c r="H58" s="17" t="s">
        <v>152</v>
      </c>
      <c r="I58" s="17" t="s">
        <v>69</v>
      </c>
      <c r="J58" s="10"/>
      <c r="K58" s="10"/>
    </row>
    <row r="59" spans="2:11" ht="38.25" x14ac:dyDescent="0.25">
      <c r="B59" s="15">
        <v>55</v>
      </c>
      <c r="C59" s="16" t="s">
        <v>8</v>
      </c>
      <c r="D59" s="17" t="s">
        <v>22</v>
      </c>
      <c r="E59" s="17" t="s">
        <v>51</v>
      </c>
      <c r="F59" s="28">
        <v>22644263.367016491</v>
      </c>
      <c r="G59" s="17" t="s">
        <v>25</v>
      </c>
      <c r="H59" s="17" t="s">
        <v>80</v>
      </c>
      <c r="I59" s="17" t="s">
        <v>69</v>
      </c>
      <c r="J59" s="10"/>
      <c r="K59" s="10"/>
    </row>
    <row r="60" spans="2:11" x14ac:dyDescent="0.25">
      <c r="B60" s="15">
        <v>56</v>
      </c>
      <c r="C60" s="16" t="s">
        <v>8</v>
      </c>
      <c r="D60" s="17" t="s">
        <v>153</v>
      </c>
      <c r="E60" s="17" t="s">
        <v>46</v>
      </c>
      <c r="F60" s="28">
        <v>648340.56193033489</v>
      </c>
      <c r="G60" s="17" t="s">
        <v>26</v>
      </c>
      <c r="H60" s="17" t="s">
        <v>80</v>
      </c>
      <c r="I60" s="17" t="s">
        <v>36</v>
      </c>
      <c r="J60" s="10"/>
      <c r="K60" s="10"/>
    </row>
    <row r="61" spans="2:11" ht="38.25" x14ac:dyDescent="0.25">
      <c r="B61" s="15">
        <v>57</v>
      </c>
      <c r="C61" s="16" t="s">
        <v>8</v>
      </c>
      <c r="D61" s="17" t="s">
        <v>154</v>
      </c>
      <c r="E61" s="17" t="s">
        <v>51</v>
      </c>
      <c r="F61" s="28">
        <v>11322131.683508245</v>
      </c>
      <c r="G61" s="17" t="s">
        <v>32</v>
      </c>
      <c r="H61" s="17" t="s">
        <v>80</v>
      </c>
      <c r="I61" s="17" t="s">
        <v>69</v>
      </c>
      <c r="J61" s="10"/>
      <c r="K61" s="10"/>
    </row>
    <row r="62" spans="2:11" ht="25.5" x14ac:dyDescent="0.25">
      <c r="B62" s="15">
        <v>58</v>
      </c>
      <c r="C62" s="16" t="s">
        <v>8</v>
      </c>
      <c r="D62" s="17" t="s">
        <v>155</v>
      </c>
      <c r="E62" s="17" t="s">
        <v>156</v>
      </c>
      <c r="F62" s="28">
        <v>110000</v>
      </c>
      <c r="G62" s="17" t="s">
        <v>24</v>
      </c>
      <c r="H62" s="17" t="s">
        <v>157</v>
      </c>
      <c r="I62" s="17" t="s">
        <v>69</v>
      </c>
      <c r="J62" s="10"/>
      <c r="K62" s="10"/>
    </row>
    <row r="63" spans="2:11" ht="25.5" x14ac:dyDescent="0.25">
      <c r="B63" s="15">
        <v>59</v>
      </c>
      <c r="C63" s="16" t="s">
        <v>8</v>
      </c>
      <c r="D63" s="17" t="s">
        <v>158</v>
      </c>
      <c r="E63" s="17" t="s">
        <v>53</v>
      </c>
      <c r="F63" s="28">
        <v>300000</v>
      </c>
      <c r="G63" s="17" t="s">
        <v>24</v>
      </c>
      <c r="H63" s="17" t="s">
        <v>80</v>
      </c>
      <c r="I63" s="17" t="s">
        <v>69</v>
      </c>
      <c r="J63" s="10"/>
      <c r="K63" s="10"/>
    </row>
    <row r="64" spans="2:11" ht="25.5" x14ac:dyDescent="0.25">
      <c r="B64" s="15">
        <v>60</v>
      </c>
      <c r="C64" s="16" t="s">
        <v>8</v>
      </c>
      <c r="D64" s="17" t="s">
        <v>159</v>
      </c>
      <c r="E64" s="17" t="s">
        <v>160</v>
      </c>
      <c r="F64" s="28">
        <v>11322131.683508245</v>
      </c>
      <c r="G64" s="17" t="s">
        <v>27</v>
      </c>
      <c r="H64" s="17" t="s">
        <v>94</v>
      </c>
      <c r="I64" s="17" t="s">
        <v>69</v>
      </c>
      <c r="J64" s="10"/>
      <c r="K64" s="10"/>
    </row>
    <row r="65" spans="2:11" ht="25.5" x14ac:dyDescent="0.25">
      <c r="B65" s="15">
        <v>61</v>
      </c>
      <c r="C65" s="16" t="s">
        <v>8</v>
      </c>
      <c r="D65" s="17" t="s">
        <v>161</v>
      </c>
      <c r="E65" s="17" t="s">
        <v>64</v>
      </c>
      <c r="F65" s="28">
        <v>3396639.5050524734</v>
      </c>
      <c r="G65" s="17" t="s">
        <v>27</v>
      </c>
      <c r="H65" s="17" t="s">
        <v>162</v>
      </c>
      <c r="I65" s="17" t="s">
        <v>69</v>
      </c>
      <c r="J65" s="10"/>
      <c r="K65" s="10"/>
    </row>
    <row r="66" spans="2:11" ht="25.5" x14ac:dyDescent="0.25">
      <c r="B66" s="15">
        <v>62</v>
      </c>
      <c r="C66" s="16" t="s">
        <v>8</v>
      </c>
      <c r="D66" s="17" t="s">
        <v>39</v>
      </c>
      <c r="E66" s="17" t="s">
        <v>64</v>
      </c>
      <c r="F66" s="28">
        <v>14594227.740042128</v>
      </c>
      <c r="G66" s="17" t="s">
        <v>27</v>
      </c>
      <c r="H66" s="17" t="s">
        <v>120</v>
      </c>
      <c r="I66" s="17" t="s">
        <v>69</v>
      </c>
      <c r="J66" s="10"/>
      <c r="K66" s="10"/>
    </row>
    <row r="67" spans="2:11" ht="38.25" x14ac:dyDescent="0.25">
      <c r="B67" s="15">
        <v>63</v>
      </c>
      <c r="C67" s="16" t="s">
        <v>8</v>
      </c>
      <c r="D67" s="17" t="s">
        <v>163</v>
      </c>
      <c r="E67" s="17" t="s">
        <v>51</v>
      </c>
      <c r="F67" s="28">
        <v>15000000</v>
      </c>
      <c r="G67" s="17" t="s">
        <v>25</v>
      </c>
      <c r="H67" s="17" t="s">
        <v>147</v>
      </c>
      <c r="I67" s="17" t="s">
        <v>33</v>
      </c>
      <c r="J67" s="10"/>
      <c r="K67" s="10"/>
    </row>
    <row r="68" spans="2:11" ht="38.25" x14ac:dyDescent="0.25">
      <c r="B68" s="15">
        <v>64</v>
      </c>
      <c r="C68" s="16" t="s">
        <v>8</v>
      </c>
      <c r="D68" s="17" t="s">
        <v>164</v>
      </c>
      <c r="E68" s="17" t="s">
        <v>51</v>
      </c>
      <c r="F68" s="28">
        <v>15000000</v>
      </c>
      <c r="G68" s="17" t="s">
        <v>165</v>
      </c>
      <c r="H68" s="17" t="s">
        <v>94</v>
      </c>
      <c r="I68" s="17" t="s">
        <v>33</v>
      </c>
      <c r="J68" s="10"/>
      <c r="K68" s="10"/>
    </row>
    <row r="69" spans="2:11" ht="25.5" x14ac:dyDescent="0.25">
      <c r="B69" s="15">
        <v>65</v>
      </c>
      <c r="C69" s="16" t="s">
        <v>8</v>
      </c>
      <c r="D69" s="17" t="s">
        <v>166</v>
      </c>
      <c r="E69" s="17" t="s">
        <v>61</v>
      </c>
      <c r="F69" s="28">
        <v>500000000.00000006</v>
      </c>
      <c r="G69" s="17" t="s">
        <v>26</v>
      </c>
      <c r="H69" s="17" t="s">
        <v>167</v>
      </c>
      <c r="I69" s="17" t="s">
        <v>95</v>
      </c>
      <c r="J69" s="10"/>
      <c r="K69" s="10"/>
    </row>
    <row r="70" spans="2:11" ht="25.5" x14ac:dyDescent="0.25">
      <c r="B70" s="15">
        <v>66</v>
      </c>
      <c r="C70" s="16" t="s">
        <v>8</v>
      </c>
      <c r="D70" s="17" t="s">
        <v>168</v>
      </c>
      <c r="E70" s="17" t="s">
        <v>57</v>
      </c>
      <c r="F70" s="28">
        <v>7999999.9999999991</v>
      </c>
      <c r="G70" s="17" t="s">
        <v>21</v>
      </c>
      <c r="H70" s="17" t="s">
        <v>169</v>
      </c>
      <c r="I70" s="17" t="s">
        <v>69</v>
      </c>
      <c r="J70" s="10"/>
      <c r="K70" s="10"/>
    </row>
    <row r="71" spans="2:11" ht="25.5" x14ac:dyDescent="0.25">
      <c r="B71" s="15">
        <v>67</v>
      </c>
      <c r="C71" s="16" t="s">
        <v>8</v>
      </c>
      <c r="D71" s="17" t="s">
        <v>170</v>
      </c>
      <c r="E71" s="17" t="s">
        <v>53</v>
      </c>
      <c r="F71" s="28">
        <v>270000</v>
      </c>
      <c r="G71" s="17" t="s">
        <v>24</v>
      </c>
      <c r="H71" s="17" t="s">
        <v>171</v>
      </c>
      <c r="I71" s="17" t="s">
        <v>69</v>
      </c>
      <c r="J71" s="10"/>
      <c r="K71" s="10"/>
    </row>
    <row r="72" spans="2:11" x14ac:dyDescent="0.25">
      <c r="B72" s="15">
        <v>68</v>
      </c>
      <c r="C72" s="16" t="s">
        <v>8</v>
      </c>
      <c r="D72" s="17" t="s">
        <v>31</v>
      </c>
      <c r="E72" s="17" t="s">
        <v>49</v>
      </c>
      <c r="F72" s="28">
        <v>106000000</v>
      </c>
      <c r="G72" s="17" t="s">
        <v>26</v>
      </c>
      <c r="H72" s="17" t="s">
        <v>172</v>
      </c>
      <c r="I72" s="17" t="s">
        <v>36</v>
      </c>
      <c r="J72" s="10"/>
      <c r="K72" s="10"/>
    </row>
    <row r="73" spans="2:11" ht="25.5" x14ac:dyDescent="0.25">
      <c r="B73" s="15">
        <v>69</v>
      </c>
      <c r="C73" s="16" t="s">
        <v>8</v>
      </c>
      <c r="D73" s="17" t="s">
        <v>173</v>
      </c>
      <c r="E73" s="17" t="s">
        <v>63</v>
      </c>
      <c r="F73" s="28">
        <v>226442.63367016488</v>
      </c>
      <c r="G73" s="17" t="s">
        <v>24</v>
      </c>
      <c r="H73" s="17" t="s">
        <v>147</v>
      </c>
      <c r="I73" s="17" t="s">
        <v>69</v>
      </c>
      <c r="J73" s="10"/>
      <c r="K73" s="10"/>
    </row>
    <row r="74" spans="2:11" ht="25.5" x14ac:dyDescent="0.25">
      <c r="B74" s="15">
        <v>70</v>
      </c>
      <c r="C74" s="16" t="s">
        <v>8</v>
      </c>
      <c r="D74" s="17" t="s">
        <v>174</v>
      </c>
      <c r="E74" s="17" t="s">
        <v>46</v>
      </c>
      <c r="F74" s="28">
        <v>3520401.2412506877</v>
      </c>
      <c r="G74" s="17" t="s">
        <v>24</v>
      </c>
      <c r="H74" s="17" t="s">
        <v>104</v>
      </c>
      <c r="I74" s="17" t="s">
        <v>69</v>
      </c>
      <c r="J74" s="10"/>
      <c r="K74" s="10"/>
    </row>
    <row r="75" spans="2:11" ht="25.5" x14ac:dyDescent="0.25">
      <c r="B75" s="15">
        <v>71</v>
      </c>
      <c r="C75" s="16" t="s">
        <v>8</v>
      </c>
      <c r="D75" s="17" t="s">
        <v>175</v>
      </c>
      <c r="E75" s="17" t="s">
        <v>52</v>
      </c>
      <c r="F75" s="28">
        <v>10000000</v>
      </c>
      <c r="G75" s="17" t="s">
        <v>26</v>
      </c>
      <c r="H75" s="17" t="s">
        <v>176</v>
      </c>
      <c r="I75" s="17" t="s">
        <v>69</v>
      </c>
      <c r="J75" s="10"/>
      <c r="K75" s="10"/>
    </row>
    <row r="76" spans="2:11" ht="38.25" x14ac:dyDescent="0.25">
      <c r="B76" s="15">
        <v>72</v>
      </c>
      <c r="C76" s="16" t="s">
        <v>8</v>
      </c>
      <c r="D76" s="17" t="s">
        <v>177</v>
      </c>
      <c r="E76" s="17" t="s">
        <v>178</v>
      </c>
      <c r="F76" s="28">
        <v>9000000</v>
      </c>
      <c r="G76" s="17" t="s">
        <v>21</v>
      </c>
      <c r="H76" s="17" t="s">
        <v>179</v>
      </c>
      <c r="I76" s="17" t="s">
        <v>136</v>
      </c>
      <c r="J76" s="10"/>
      <c r="K76" s="10"/>
    </row>
    <row r="77" spans="2:11" ht="25.5" x14ac:dyDescent="0.25">
      <c r="B77" s="15">
        <v>73</v>
      </c>
      <c r="C77" s="16" t="s">
        <v>8</v>
      </c>
      <c r="D77" s="17" t="s">
        <v>180</v>
      </c>
      <c r="E77" s="17" t="s">
        <v>40</v>
      </c>
      <c r="F77" s="28">
        <v>116173.24096127268</v>
      </c>
      <c r="G77" s="17" t="s">
        <v>24</v>
      </c>
      <c r="H77" s="17" t="s">
        <v>80</v>
      </c>
      <c r="I77" s="17" t="s">
        <v>69</v>
      </c>
      <c r="J77" s="10"/>
      <c r="K77" s="10"/>
    </row>
    <row r="78" spans="2:11" ht="25.5" x14ac:dyDescent="0.25">
      <c r="B78" s="15">
        <v>74</v>
      </c>
      <c r="C78" s="16" t="s">
        <v>8</v>
      </c>
      <c r="D78" s="17" t="s">
        <v>181</v>
      </c>
      <c r="E78" s="17" t="s">
        <v>57</v>
      </c>
      <c r="F78" s="28">
        <v>100000</v>
      </c>
      <c r="G78" s="17" t="s">
        <v>21</v>
      </c>
      <c r="H78" s="17" t="s">
        <v>80</v>
      </c>
      <c r="I78" s="17" t="s">
        <v>69</v>
      </c>
      <c r="J78" s="10"/>
      <c r="K78" s="10"/>
    </row>
    <row r="79" spans="2:11" ht="25.5" x14ac:dyDescent="0.25">
      <c r="B79" s="15">
        <v>75</v>
      </c>
      <c r="C79" s="16" t="s">
        <v>8</v>
      </c>
      <c r="D79" s="17" t="s">
        <v>182</v>
      </c>
      <c r="E79" s="17" t="s">
        <v>55</v>
      </c>
      <c r="F79" s="28">
        <v>226442.63367016488</v>
      </c>
      <c r="G79" s="17" t="s">
        <v>24</v>
      </c>
      <c r="H79" s="17" t="s">
        <v>183</v>
      </c>
      <c r="I79" s="17" t="s">
        <v>69</v>
      </c>
      <c r="J79" s="10"/>
      <c r="K79" s="10"/>
    </row>
    <row r="80" spans="2:11" ht="25.5" x14ac:dyDescent="0.25">
      <c r="B80" s="15">
        <v>76</v>
      </c>
      <c r="C80" s="16" t="s">
        <v>8</v>
      </c>
      <c r="D80" s="17" t="s">
        <v>184</v>
      </c>
      <c r="E80" s="17" t="s">
        <v>63</v>
      </c>
      <c r="F80" s="28">
        <v>200000</v>
      </c>
      <c r="G80" s="17" t="s">
        <v>21</v>
      </c>
      <c r="H80" s="17" t="s">
        <v>185</v>
      </c>
      <c r="I80" s="17" t="s">
        <v>69</v>
      </c>
      <c r="J80" s="10"/>
      <c r="K80" s="10"/>
    </row>
    <row r="81" spans="2:11" ht="38.25" x14ac:dyDescent="0.25">
      <c r="B81" s="15">
        <v>77</v>
      </c>
      <c r="C81" s="16" t="s">
        <v>8</v>
      </c>
      <c r="D81" s="17" t="s">
        <v>186</v>
      </c>
      <c r="E81" s="17" t="s">
        <v>51</v>
      </c>
      <c r="F81" s="28">
        <v>19500000</v>
      </c>
      <c r="G81" s="17" t="s">
        <v>25</v>
      </c>
      <c r="H81" s="17" t="s">
        <v>80</v>
      </c>
      <c r="I81" s="17" t="s">
        <v>35</v>
      </c>
      <c r="J81" s="10"/>
      <c r="K81" s="10"/>
    </row>
    <row r="82" spans="2:11" ht="38.25" x14ac:dyDescent="0.25">
      <c r="B82" s="15">
        <v>78</v>
      </c>
      <c r="C82" s="16" t="s">
        <v>8</v>
      </c>
      <c r="D82" s="17" t="s">
        <v>187</v>
      </c>
      <c r="E82" s="17" t="s">
        <v>47</v>
      </c>
      <c r="F82" s="28">
        <v>7585828.2279505236</v>
      </c>
      <c r="G82" s="17" t="s">
        <v>21</v>
      </c>
      <c r="H82" s="17" t="s">
        <v>188</v>
      </c>
      <c r="I82" s="17" t="s">
        <v>69</v>
      </c>
      <c r="J82" s="10"/>
      <c r="K82" s="10"/>
    </row>
    <row r="83" spans="2:11" ht="25.5" x14ac:dyDescent="0.25">
      <c r="B83" s="15">
        <v>79</v>
      </c>
      <c r="C83" s="16" t="s">
        <v>8</v>
      </c>
      <c r="D83" s="17" t="s">
        <v>189</v>
      </c>
      <c r="E83" s="17" t="s">
        <v>190</v>
      </c>
      <c r="F83" s="28">
        <v>679327.90101049468</v>
      </c>
      <c r="G83" s="17" t="s">
        <v>27</v>
      </c>
      <c r="H83" s="17" t="s">
        <v>99</v>
      </c>
      <c r="I83" s="17" t="s">
        <v>69</v>
      </c>
      <c r="J83" s="10"/>
      <c r="K83" s="10"/>
    </row>
    <row r="84" spans="2:11" ht="25.5" x14ac:dyDescent="0.25">
      <c r="B84" s="15">
        <v>80</v>
      </c>
      <c r="C84" s="16" t="s">
        <v>8</v>
      </c>
      <c r="D84" s="17" t="s">
        <v>191</v>
      </c>
      <c r="E84" s="17" t="s">
        <v>63</v>
      </c>
      <c r="F84" s="28">
        <v>2529273.425382623</v>
      </c>
      <c r="G84" s="17" t="s">
        <v>23</v>
      </c>
      <c r="H84" s="17" t="s">
        <v>80</v>
      </c>
      <c r="I84" s="17" t="s">
        <v>69</v>
      </c>
      <c r="J84" s="10"/>
      <c r="K84" s="10"/>
    </row>
    <row r="85" spans="2:11" ht="38.25" x14ac:dyDescent="0.25">
      <c r="B85" s="15">
        <v>81</v>
      </c>
      <c r="C85" s="16" t="s">
        <v>8</v>
      </c>
      <c r="D85" s="17" t="s">
        <v>192</v>
      </c>
      <c r="E85" s="17" t="s">
        <v>47</v>
      </c>
      <c r="F85" s="28">
        <v>10123856.464699965</v>
      </c>
      <c r="G85" s="17" t="s">
        <v>26</v>
      </c>
      <c r="H85" s="17" t="s">
        <v>99</v>
      </c>
      <c r="I85" s="17" t="s">
        <v>69</v>
      </c>
      <c r="J85" s="10"/>
      <c r="K85" s="10"/>
    </row>
    <row r="86" spans="2:11" ht="38.25" x14ac:dyDescent="0.25">
      <c r="B86" s="15">
        <v>82</v>
      </c>
      <c r="C86" s="16" t="s">
        <v>8</v>
      </c>
      <c r="D86" s="17" t="s">
        <v>192</v>
      </c>
      <c r="E86" s="17" t="s">
        <v>47</v>
      </c>
      <c r="F86" s="28">
        <v>4963868.1663926356</v>
      </c>
      <c r="G86" s="17" t="s">
        <v>27</v>
      </c>
      <c r="H86" s="17" t="s">
        <v>99</v>
      </c>
      <c r="I86" s="17" t="s">
        <v>69</v>
      </c>
      <c r="J86" s="10"/>
      <c r="K86" s="10"/>
    </row>
    <row r="87" spans="2:11" ht="25.5" x14ac:dyDescent="0.25">
      <c r="B87" s="15">
        <v>83</v>
      </c>
      <c r="C87" s="16" t="s">
        <v>8</v>
      </c>
      <c r="D87" s="17" t="s">
        <v>193</v>
      </c>
      <c r="E87" s="17" t="s">
        <v>52</v>
      </c>
      <c r="F87" s="28">
        <v>199999999.99999997</v>
      </c>
      <c r="G87" s="17" t="s">
        <v>21</v>
      </c>
      <c r="H87" s="17" t="s">
        <v>194</v>
      </c>
      <c r="I87" s="17" t="s">
        <v>95</v>
      </c>
      <c r="J87" s="10"/>
      <c r="K87" s="10"/>
    </row>
    <row r="88" spans="2:11" ht="25.5" x14ac:dyDescent="0.25">
      <c r="B88" s="15">
        <v>84</v>
      </c>
      <c r="C88" s="16" t="s">
        <v>8</v>
      </c>
      <c r="D88" s="17" t="s">
        <v>195</v>
      </c>
      <c r="E88" s="17" t="s">
        <v>52</v>
      </c>
      <c r="F88" s="28">
        <v>5000000</v>
      </c>
      <c r="G88" s="17" t="s">
        <v>24</v>
      </c>
      <c r="H88" s="17" t="s">
        <v>129</v>
      </c>
      <c r="I88" s="17" t="s">
        <v>69</v>
      </c>
      <c r="J88" s="10"/>
      <c r="K88" s="10"/>
    </row>
    <row r="89" spans="2:11" ht="25.5" x14ac:dyDescent="0.25">
      <c r="B89" s="15">
        <v>85</v>
      </c>
      <c r="C89" s="16" t="s">
        <v>8</v>
      </c>
      <c r="D89" s="17" t="s">
        <v>196</v>
      </c>
      <c r="E89" s="17" t="s">
        <v>44</v>
      </c>
      <c r="F89" s="28">
        <v>361450.57344133471</v>
      </c>
      <c r="G89" s="17" t="s">
        <v>24</v>
      </c>
      <c r="H89" s="17" t="s">
        <v>197</v>
      </c>
      <c r="I89" s="17" t="s">
        <v>69</v>
      </c>
      <c r="J89" s="10"/>
      <c r="K89" s="10"/>
    </row>
    <row r="90" spans="2:11" ht="25.5" x14ac:dyDescent="0.25">
      <c r="B90" s="15">
        <v>86</v>
      </c>
      <c r="C90" s="16" t="s">
        <v>8</v>
      </c>
      <c r="D90" s="17" t="s">
        <v>198</v>
      </c>
      <c r="E90" s="17" t="s">
        <v>43</v>
      </c>
      <c r="F90" s="28">
        <v>3381381.5847361269</v>
      </c>
      <c r="G90" s="17" t="s">
        <v>21</v>
      </c>
      <c r="H90" s="17" t="s">
        <v>80</v>
      </c>
      <c r="I90" s="17" t="s">
        <v>69</v>
      </c>
      <c r="J90" s="10"/>
      <c r="K90" s="10"/>
    </row>
    <row r="91" spans="2:11" ht="25.5" x14ac:dyDescent="0.25">
      <c r="B91" s="15">
        <v>87</v>
      </c>
      <c r="C91" s="16" t="s">
        <v>8</v>
      </c>
      <c r="D91" s="17" t="s">
        <v>38</v>
      </c>
      <c r="E91" s="17" t="s">
        <v>61</v>
      </c>
      <c r="F91" s="28">
        <v>99999999.999999985</v>
      </c>
      <c r="G91" s="17" t="s">
        <v>28</v>
      </c>
      <c r="H91" s="17" t="s">
        <v>199</v>
      </c>
      <c r="I91" s="17" t="s">
        <v>33</v>
      </c>
      <c r="J91" s="10"/>
      <c r="K91" s="10"/>
    </row>
    <row r="92" spans="2:11" ht="25.5" x14ac:dyDescent="0.25">
      <c r="B92" s="15">
        <v>88</v>
      </c>
      <c r="C92" s="16" t="s">
        <v>8</v>
      </c>
      <c r="D92" s="17" t="s">
        <v>200</v>
      </c>
      <c r="E92" s="17" t="s">
        <v>43</v>
      </c>
      <c r="F92" s="28">
        <v>999999.99999999988</v>
      </c>
      <c r="G92" s="17" t="s">
        <v>26</v>
      </c>
      <c r="H92" s="17" t="s">
        <v>117</v>
      </c>
      <c r="I92" s="17" t="s">
        <v>69</v>
      </c>
      <c r="J92" s="10"/>
      <c r="K92" s="10"/>
    </row>
    <row r="93" spans="2:11" ht="25.5" x14ac:dyDescent="0.25">
      <c r="B93" s="15">
        <v>89</v>
      </c>
      <c r="C93" s="16" t="s">
        <v>8</v>
      </c>
      <c r="D93" s="17" t="s">
        <v>201</v>
      </c>
      <c r="E93" s="17" t="s">
        <v>44</v>
      </c>
      <c r="F93" s="28">
        <v>999999.99999999988</v>
      </c>
      <c r="G93" s="17" t="s">
        <v>24</v>
      </c>
      <c r="H93" s="17" t="s">
        <v>202</v>
      </c>
      <c r="I93" s="17" t="s">
        <v>33</v>
      </c>
      <c r="J93" s="10"/>
      <c r="K93" s="10"/>
    </row>
    <row r="94" spans="2:11" ht="25.5" x14ac:dyDescent="0.25">
      <c r="B94" s="15">
        <v>90</v>
      </c>
      <c r="C94" s="16" t="s">
        <v>8</v>
      </c>
      <c r="D94" s="17" t="s">
        <v>203</v>
      </c>
      <c r="E94" s="17" t="s">
        <v>40</v>
      </c>
      <c r="F94" s="28">
        <v>1760200.6206253439</v>
      </c>
      <c r="G94" s="17" t="s">
        <v>24</v>
      </c>
      <c r="H94" s="17" t="s">
        <v>204</v>
      </c>
      <c r="I94" s="17" t="s">
        <v>69</v>
      </c>
      <c r="J94" s="10"/>
      <c r="K94" s="10"/>
    </row>
    <row r="95" spans="2:11" ht="25.5" x14ac:dyDescent="0.25">
      <c r="B95" s="15">
        <v>91</v>
      </c>
      <c r="C95" s="16" t="s">
        <v>8</v>
      </c>
      <c r="D95" s="17" t="s">
        <v>205</v>
      </c>
      <c r="E95" s="17" t="s">
        <v>54</v>
      </c>
      <c r="F95" s="28">
        <v>676276.31694722548</v>
      </c>
      <c r="G95" s="17" t="s">
        <v>21</v>
      </c>
      <c r="H95" s="17" t="s">
        <v>206</v>
      </c>
      <c r="I95" s="17" t="s">
        <v>69</v>
      </c>
      <c r="J95" s="10"/>
      <c r="K95" s="10"/>
    </row>
    <row r="96" spans="2:11" ht="25.5" x14ac:dyDescent="0.25">
      <c r="B96" s="15">
        <v>92</v>
      </c>
      <c r="C96" s="16" t="s">
        <v>8</v>
      </c>
      <c r="D96" s="17" t="s">
        <v>207</v>
      </c>
      <c r="E96" s="17" t="s">
        <v>46</v>
      </c>
      <c r="F96" s="28">
        <v>12000000</v>
      </c>
      <c r="G96" s="17" t="s">
        <v>21</v>
      </c>
      <c r="H96" s="17" t="s">
        <v>208</v>
      </c>
      <c r="I96" s="17" t="s">
        <v>35</v>
      </c>
      <c r="J96" s="10"/>
      <c r="K96" s="10"/>
    </row>
    <row r="97" spans="2:11" ht="25.5" x14ac:dyDescent="0.25">
      <c r="B97" s="15">
        <v>93</v>
      </c>
      <c r="C97" s="16" t="s">
        <v>8</v>
      </c>
      <c r="D97" s="17" t="s">
        <v>209</v>
      </c>
      <c r="E97" s="17" t="s">
        <v>41</v>
      </c>
      <c r="F97" s="28">
        <v>364200</v>
      </c>
      <c r="G97" s="17" t="s">
        <v>24</v>
      </c>
      <c r="H97" s="17" t="s">
        <v>210</v>
      </c>
      <c r="I97" s="17" t="s">
        <v>69</v>
      </c>
      <c r="J97" s="10"/>
      <c r="K97" s="10"/>
    </row>
    <row r="98" spans="2:11" ht="38.25" x14ac:dyDescent="0.25">
      <c r="B98" s="15">
        <v>94</v>
      </c>
      <c r="C98" s="16" t="s">
        <v>8</v>
      </c>
      <c r="D98" s="17" t="s">
        <v>211</v>
      </c>
      <c r="E98" s="17" t="s">
        <v>212</v>
      </c>
      <c r="F98" s="28">
        <v>1132213.1683508244</v>
      </c>
      <c r="G98" s="17" t="s">
        <v>24</v>
      </c>
      <c r="H98" s="17" t="s">
        <v>210</v>
      </c>
      <c r="I98" s="17" t="s">
        <v>69</v>
      </c>
      <c r="J98" s="10"/>
      <c r="K98" s="10"/>
    </row>
    <row r="99" spans="2:11" ht="51" x14ac:dyDescent="0.25">
      <c r="B99" s="15">
        <v>95</v>
      </c>
      <c r="C99" s="16" t="s">
        <v>8</v>
      </c>
      <c r="D99" s="17" t="s">
        <v>213</v>
      </c>
      <c r="E99" s="17" t="s">
        <v>214</v>
      </c>
      <c r="F99" s="28">
        <v>31135862.129647672</v>
      </c>
      <c r="G99" s="17" t="s">
        <v>24</v>
      </c>
      <c r="H99" s="17" t="s">
        <v>215</v>
      </c>
      <c r="I99" s="17" t="s">
        <v>69</v>
      </c>
      <c r="J99" s="10"/>
      <c r="K99" s="10"/>
    </row>
    <row r="100" spans="2:11" ht="25.5" x14ac:dyDescent="0.25">
      <c r="B100" s="15">
        <v>96</v>
      </c>
      <c r="C100" s="16" t="s">
        <v>8</v>
      </c>
      <c r="D100" s="17" t="s">
        <v>216</v>
      </c>
      <c r="E100" s="17" t="s">
        <v>64</v>
      </c>
      <c r="F100" s="28">
        <v>141526.64604385305</v>
      </c>
      <c r="G100" s="17" t="s">
        <v>24</v>
      </c>
      <c r="H100" s="17" t="s">
        <v>217</v>
      </c>
      <c r="I100" s="17" t="s">
        <v>69</v>
      </c>
      <c r="J100" s="10"/>
      <c r="K100" s="10"/>
    </row>
    <row r="101" spans="2:11" ht="25.5" x14ac:dyDescent="0.25">
      <c r="B101" s="15">
        <v>97</v>
      </c>
      <c r="C101" s="16" t="s">
        <v>8</v>
      </c>
      <c r="D101" s="17" t="s">
        <v>218</v>
      </c>
      <c r="E101" s="17" t="s">
        <v>48</v>
      </c>
      <c r="F101" s="28">
        <v>49999999.999999993</v>
      </c>
      <c r="G101" s="17" t="s">
        <v>27</v>
      </c>
      <c r="H101" s="17" t="s">
        <v>219</v>
      </c>
      <c r="I101" s="17" t="s">
        <v>37</v>
      </c>
      <c r="J101" s="10"/>
      <c r="K101" s="10"/>
    </row>
    <row r="102" spans="2:11" ht="38.25" x14ac:dyDescent="0.25">
      <c r="B102" s="15">
        <v>98</v>
      </c>
      <c r="C102" s="16" t="s">
        <v>8</v>
      </c>
      <c r="D102" s="17" t="s">
        <v>220</v>
      </c>
      <c r="E102" s="17" t="s">
        <v>47</v>
      </c>
      <c r="F102" s="28">
        <v>2192248.9037603168</v>
      </c>
      <c r="G102" s="17" t="s">
        <v>27</v>
      </c>
      <c r="H102" s="17" t="s">
        <v>221</v>
      </c>
      <c r="I102" s="17" t="s">
        <v>69</v>
      </c>
      <c r="J102" s="10"/>
      <c r="K102" s="10"/>
    </row>
    <row r="103" spans="2:11" ht="25.5" x14ac:dyDescent="0.25">
      <c r="B103" s="15">
        <v>99</v>
      </c>
      <c r="C103" s="16" t="s">
        <v>8</v>
      </c>
      <c r="D103" s="17" t="s">
        <v>222</v>
      </c>
      <c r="E103" s="17" t="s">
        <v>53</v>
      </c>
      <c r="F103" s="28">
        <v>40000000</v>
      </c>
      <c r="G103" s="17" t="s">
        <v>21</v>
      </c>
      <c r="H103" s="17" t="s">
        <v>223</v>
      </c>
      <c r="I103" s="17" t="s">
        <v>69</v>
      </c>
      <c r="J103" s="10"/>
      <c r="K103" s="10"/>
    </row>
    <row r="104" spans="2:11" ht="25.5" x14ac:dyDescent="0.25">
      <c r="B104" s="15">
        <v>100</v>
      </c>
      <c r="C104" s="16" t="s">
        <v>8</v>
      </c>
      <c r="D104" s="17" t="s">
        <v>224</v>
      </c>
      <c r="E104" s="17" t="s">
        <v>50</v>
      </c>
      <c r="F104" s="28">
        <v>593539.64927486586</v>
      </c>
      <c r="G104" s="17" t="s">
        <v>24</v>
      </c>
      <c r="H104" s="17" t="s">
        <v>194</v>
      </c>
      <c r="I104" s="17" t="s">
        <v>69</v>
      </c>
      <c r="J104" s="10"/>
      <c r="K104" s="10"/>
    </row>
    <row r="105" spans="2:11" ht="25.5" x14ac:dyDescent="0.25">
      <c r="B105" s="15">
        <f>B104+1</f>
        <v>101</v>
      </c>
      <c r="C105" s="16" t="s">
        <v>8</v>
      </c>
      <c r="D105" s="17" t="s">
        <v>225</v>
      </c>
      <c r="E105" s="17" t="s">
        <v>226</v>
      </c>
      <c r="F105" s="28">
        <v>563264.19860011002</v>
      </c>
      <c r="G105" s="17" t="s">
        <v>24</v>
      </c>
      <c r="H105" s="17" t="s">
        <v>227</v>
      </c>
      <c r="I105" s="17" t="s">
        <v>69</v>
      </c>
      <c r="J105" s="10"/>
      <c r="K105" s="10"/>
    </row>
    <row r="106" spans="2:11" ht="25.5" x14ac:dyDescent="0.25">
      <c r="B106" s="15">
        <f t="shared" ref="B106:B131" si="0">B105+1</f>
        <v>102</v>
      </c>
      <c r="C106" s="16" t="s">
        <v>8</v>
      </c>
      <c r="D106" s="17" t="s">
        <v>228</v>
      </c>
      <c r="E106" s="17" t="s">
        <v>63</v>
      </c>
      <c r="F106" s="28">
        <v>92703899.352934763</v>
      </c>
      <c r="G106" s="17" t="s">
        <v>28</v>
      </c>
      <c r="H106" s="17" t="s">
        <v>229</v>
      </c>
      <c r="I106" s="17" t="s">
        <v>69</v>
      </c>
      <c r="J106" s="10"/>
      <c r="K106" s="10"/>
    </row>
    <row r="107" spans="2:11" ht="38.25" x14ac:dyDescent="0.25">
      <c r="B107" s="15">
        <f t="shared" si="0"/>
        <v>103</v>
      </c>
      <c r="C107" s="16" t="s">
        <v>8</v>
      </c>
      <c r="D107" s="17" t="s">
        <v>230</v>
      </c>
      <c r="E107" s="17" t="s">
        <v>51</v>
      </c>
      <c r="F107" s="28">
        <v>24999999.999999996</v>
      </c>
      <c r="G107" s="17" t="s">
        <v>25</v>
      </c>
      <c r="H107" s="17" t="s">
        <v>231</v>
      </c>
      <c r="I107" s="17" t="s">
        <v>35</v>
      </c>
      <c r="J107" s="10"/>
      <c r="K107" s="10"/>
    </row>
    <row r="108" spans="2:11" ht="25.5" x14ac:dyDescent="0.25">
      <c r="B108" s="15">
        <f t="shared" si="0"/>
        <v>104</v>
      </c>
      <c r="C108" s="16" t="s">
        <v>8</v>
      </c>
      <c r="D108" s="17" t="s">
        <v>232</v>
      </c>
      <c r="E108" s="17" t="s">
        <v>43</v>
      </c>
      <c r="F108" s="28">
        <v>300000</v>
      </c>
      <c r="G108" s="17" t="s">
        <v>24</v>
      </c>
      <c r="H108" s="17" t="s">
        <v>233</v>
      </c>
      <c r="I108" s="17" t="s">
        <v>69</v>
      </c>
      <c r="J108" s="10"/>
      <c r="K108" s="10"/>
    </row>
    <row r="109" spans="2:11" ht="25.5" x14ac:dyDescent="0.25">
      <c r="B109" s="15">
        <f t="shared" si="0"/>
        <v>105</v>
      </c>
      <c r="C109" s="16" t="s">
        <v>8</v>
      </c>
      <c r="D109" s="17" t="s">
        <v>234</v>
      </c>
      <c r="E109" s="17" t="s">
        <v>52</v>
      </c>
      <c r="F109" s="28">
        <v>43000000</v>
      </c>
      <c r="G109" s="17" t="s">
        <v>27</v>
      </c>
      <c r="H109" s="17" t="s">
        <v>235</v>
      </c>
      <c r="I109" s="17" t="s">
        <v>69</v>
      </c>
      <c r="J109" s="10"/>
      <c r="K109" s="10"/>
    </row>
    <row r="110" spans="2:11" ht="25.5" x14ac:dyDescent="0.25">
      <c r="B110" s="15">
        <f t="shared" si="0"/>
        <v>106</v>
      </c>
      <c r="C110" s="16" t="s">
        <v>8</v>
      </c>
      <c r="D110" s="17" t="s">
        <v>236</v>
      </c>
      <c r="E110" s="17" t="s">
        <v>60</v>
      </c>
      <c r="F110" s="28">
        <v>608648.68525250291</v>
      </c>
      <c r="G110" s="17" t="s">
        <v>26</v>
      </c>
      <c r="H110" s="17" t="s">
        <v>237</v>
      </c>
      <c r="I110" s="17" t="s">
        <v>74</v>
      </c>
      <c r="J110" s="10"/>
      <c r="K110" s="10"/>
    </row>
    <row r="111" spans="2:11" ht="25.5" x14ac:dyDescent="0.25">
      <c r="B111" s="15">
        <f t="shared" si="0"/>
        <v>107</v>
      </c>
      <c r="C111" s="16" t="s">
        <v>8</v>
      </c>
      <c r="D111" s="17" t="s">
        <v>238</v>
      </c>
      <c r="E111" s="17" t="s">
        <v>60</v>
      </c>
      <c r="F111" s="28">
        <v>9387736.6433351655</v>
      </c>
      <c r="G111" s="17" t="s">
        <v>24</v>
      </c>
      <c r="H111" s="17" t="s">
        <v>239</v>
      </c>
      <c r="I111" s="17" t="s">
        <v>69</v>
      </c>
      <c r="J111" s="10"/>
      <c r="K111" s="10"/>
    </row>
    <row r="112" spans="2:11" ht="25.5" x14ac:dyDescent="0.25">
      <c r="B112" s="15">
        <f t="shared" si="0"/>
        <v>108</v>
      </c>
      <c r="C112" s="16" t="s">
        <v>8</v>
      </c>
      <c r="D112" s="17" t="s">
        <v>240</v>
      </c>
      <c r="E112" s="17" t="s">
        <v>56</v>
      </c>
      <c r="F112" s="28">
        <v>971099.23449450219</v>
      </c>
      <c r="G112" s="17" t="s">
        <v>24</v>
      </c>
      <c r="H112" s="17" t="s">
        <v>241</v>
      </c>
      <c r="I112" s="17" t="s">
        <v>33</v>
      </c>
      <c r="J112" s="10"/>
      <c r="K112" s="10"/>
    </row>
    <row r="113" spans="2:11" ht="38.25" x14ac:dyDescent="0.25">
      <c r="B113" s="15">
        <f t="shared" si="0"/>
        <v>109</v>
      </c>
      <c r="C113" s="16" t="s">
        <v>8</v>
      </c>
      <c r="D113" s="17" t="s">
        <v>242</v>
      </c>
      <c r="E113" s="17" t="s">
        <v>65</v>
      </c>
      <c r="F113" s="28">
        <v>880000</v>
      </c>
      <c r="G113" s="17" t="s">
        <v>24</v>
      </c>
      <c r="H113" s="17" t="s">
        <v>210</v>
      </c>
      <c r="I113" s="17" t="s">
        <v>69</v>
      </c>
      <c r="J113" s="10"/>
      <c r="K113" s="10"/>
    </row>
    <row r="114" spans="2:11" ht="25.5" x14ac:dyDescent="0.25">
      <c r="B114" s="15">
        <f t="shared" si="0"/>
        <v>110</v>
      </c>
      <c r="C114" s="16" t="s">
        <v>8</v>
      </c>
      <c r="D114" s="17" t="s">
        <v>243</v>
      </c>
      <c r="E114" s="17" t="s">
        <v>60</v>
      </c>
      <c r="F114" s="28">
        <v>1173467.0804168957</v>
      </c>
      <c r="G114" s="17" t="s">
        <v>27</v>
      </c>
      <c r="H114" s="17" t="s">
        <v>244</v>
      </c>
      <c r="I114" s="17" t="s">
        <v>69</v>
      </c>
      <c r="J114" s="10"/>
      <c r="K114" s="10"/>
    </row>
    <row r="115" spans="2:11" ht="25.5" x14ac:dyDescent="0.25">
      <c r="B115" s="15">
        <f t="shared" si="0"/>
        <v>111</v>
      </c>
      <c r="C115" s="16" t="s">
        <v>8</v>
      </c>
      <c r="D115" s="17" t="s">
        <v>245</v>
      </c>
      <c r="E115" s="17" t="s">
        <v>64</v>
      </c>
      <c r="F115" s="28">
        <v>169069.07923680637</v>
      </c>
      <c r="G115" s="17" t="s">
        <v>24</v>
      </c>
      <c r="H115" s="17" t="s">
        <v>217</v>
      </c>
      <c r="I115" s="17" t="s">
        <v>69</v>
      </c>
      <c r="J115" s="10"/>
      <c r="K115" s="10"/>
    </row>
    <row r="116" spans="2:11" ht="38.25" x14ac:dyDescent="0.25">
      <c r="B116" s="15">
        <f t="shared" si="0"/>
        <v>112</v>
      </c>
      <c r="C116" s="16" t="s">
        <v>8</v>
      </c>
      <c r="D116" s="17" t="s">
        <v>246</v>
      </c>
      <c r="E116" s="17" t="s">
        <v>51</v>
      </c>
      <c r="F116" s="28">
        <v>49999999.999999993</v>
      </c>
      <c r="G116" s="17" t="s">
        <v>25</v>
      </c>
      <c r="H116" s="17" t="s">
        <v>247</v>
      </c>
      <c r="I116" s="17" t="s">
        <v>95</v>
      </c>
      <c r="J116" s="10"/>
      <c r="K116" s="10"/>
    </row>
    <row r="117" spans="2:11" ht="38.25" x14ac:dyDescent="0.25">
      <c r="B117" s="15">
        <f t="shared" si="0"/>
        <v>113</v>
      </c>
      <c r="C117" s="16" t="s">
        <v>8</v>
      </c>
      <c r="D117" s="17" t="s">
        <v>248</v>
      </c>
      <c r="E117" s="17" t="s">
        <v>51</v>
      </c>
      <c r="F117" s="28">
        <v>7999999.9999999991</v>
      </c>
      <c r="G117" s="17" t="s">
        <v>25</v>
      </c>
      <c r="H117" s="17" t="s">
        <v>219</v>
      </c>
      <c r="I117" s="17" t="s">
        <v>33</v>
      </c>
      <c r="J117" s="10"/>
      <c r="K117" s="10"/>
    </row>
    <row r="118" spans="2:11" ht="25.5" x14ac:dyDescent="0.25">
      <c r="B118" s="15">
        <f t="shared" si="0"/>
        <v>114</v>
      </c>
      <c r="C118" s="16" t="s">
        <v>8</v>
      </c>
      <c r="D118" s="17" t="s">
        <v>249</v>
      </c>
      <c r="E118" s="17" t="s">
        <v>59</v>
      </c>
      <c r="F118" s="28">
        <v>1014414.4754208382</v>
      </c>
      <c r="G118" s="17" t="s">
        <v>24</v>
      </c>
      <c r="H118" s="17" t="s">
        <v>250</v>
      </c>
      <c r="I118" s="17" t="s">
        <v>69</v>
      </c>
      <c r="J118" s="10"/>
      <c r="K118" s="10"/>
    </row>
    <row r="119" spans="2:11" ht="25.5" x14ac:dyDescent="0.25">
      <c r="B119" s="15">
        <f t="shared" si="0"/>
        <v>115</v>
      </c>
      <c r="C119" s="16" t="s">
        <v>8</v>
      </c>
      <c r="D119" s="17" t="s">
        <v>251</v>
      </c>
      <c r="E119" s="17" t="s">
        <v>53</v>
      </c>
      <c r="F119" s="28">
        <v>1619064.8307416791</v>
      </c>
      <c r="G119" s="17" t="s">
        <v>24</v>
      </c>
      <c r="H119" s="17" t="s">
        <v>202</v>
      </c>
      <c r="I119" s="17" t="s">
        <v>69</v>
      </c>
      <c r="J119" s="10"/>
      <c r="K119" s="10"/>
    </row>
    <row r="120" spans="2:11" ht="25.5" x14ac:dyDescent="0.25">
      <c r="B120" s="15">
        <f t="shared" si="0"/>
        <v>116</v>
      </c>
      <c r="C120" s="16" t="s">
        <v>29</v>
      </c>
      <c r="D120" s="17" t="s">
        <v>252</v>
      </c>
      <c r="E120" s="17" t="s">
        <v>57</v>
      </c>
      <c r="F120" s="28">
        <v>15000000</v>
      </c>
      <c r="G120" s="17" t="s">
        <v>23</v>
      </c>
      <c r="H120" s="17" t="s">
        <v>253</v>
      </c>
      <c r="I120" s="17" t="s">
        <v>37</v>
      </c>
      <c r="J120" s="10"/>
      <c r="K120" s="10"/>
    </row>
    <row r="121" spans="2:11" ht="38.25" x14ac:dyDescent="0.25">
      <c r="B121" s="15">
        <f t="shared" si="0"/>
        <v>117</v>
      </c>
      <c r="C121" s="16" t="s">
        <v>8</v>
      </c>
      <c r="D121" s="17" t="s">
        <v>254</v>
      </c>
      <c r="E121" s="17" t="s">
        <v>51</v>
      </c>
      <c r="F121" s="28">
        <v>99999999.999999985</v>
      </c>
      <c r="G121" s="17" t="s">
        <v>25</v>
      </c>
      <c r="H121" s="17" t="s">
        <v>255</v>
      </c>
      <c r="I121" s="17" t="s">
        <v>35</v>
      </c>
      <c r="J121" s="10"/>
      <c r="K121" s="10"/>
    </row>
    <row r="122" spans="2:11" ht="25.5" x14ac:dyDescent="0.25">
      <c r="B122" s="15">
        <f t="shared" si="0"/>
        <v>118</v>
      </c>
      <c r="C122" s="16" t="s">
        <v>8</v>
      </c>
      <c r="D122" s="17" t="s">
        <v>256</v>
      </c>
      <c r="E122" s="17" t="s">
        <v>60</v>
      </c>
      <c r="F122" s="28">
        <v>11496697.388102833</v>
      </c>
      <c r="G122" s="17" t="s">
        <v>21</v>
      </c>
      <c r="H122" s="17" t="s">
        <v>257</v>
      </c>
      <c r="I122" s="17" t="s">
        <v>95</v>
      </c>
      <c r="J122" s="10"/>
      <c r="K122" s="10"/>
    </row>
    <row r="123" spans="2:11" ht="38.25" x14ac:dyDescent="0.25">
      <c r="B123" s="15">
        <f t="shared" si="0"/>
        <v>119</v>
      </c>
      <c r="C123" s="16" t="s">
        <v>8</v>
      </c>
      <c r="D123" s="17" t="s">
        <v>258</v>
      </c>
      <c r="E123" s="17" t="s">
        <v>62</v>
      </c>
      <c r="F123" s="28">
        <v>117346.70804168958</v>
      </c>
      <c r="G123" s="17" t="s">
        <v>23</v>
      </c>
      <c r="H123" s="17" t="s">
        <v>235</v>
      </c>
      <c r="I123" s="17" t="s">
        <v>69</v>
      </c>
      <c r="J123" s="10"/>
      <c r="K123" s="10"/>
    </row>
    <row r="124" spans="2:11" ht="38.25" x14ac:dyDescent="0.25">
      <c r="B124" s="15">
        <f t="shared" si="0"/>
        <v>120</v>
      </c>
      <c r="C124" s="16" t="s">
        <v>8</v>
      </c>
      <c r="D124" s="17" t="s">
        <v>259</v>
      </c>
      <c r="E124" s="17" t="s">
        <v>51</v>
      </c>
      <c r="F124" s="28">
        <v>5600000</v>
      </c>
      <c r="G124" s="17" t="s">
        <v>25</v>
      </c>
      <c r="H124" s="17" t="s">
        <v>206</v>
      </c>
      <c r="I124" s="17" t="s">
        <v>35</v>
      </c>
      <c r="J124" s="10"/>
      <c r="K124" s="10"/>
    </row>
    <row r="125" spans="2:11" ht="25.5" x14ac:dyDescent="0.25">
      <c r="B125" s="15">
        <f t="shared" si="0"/>
        <v>121</v>
      </c>
      <c r="C125" s="16" t="s">
        <v>8</v>
      </c>
      <c r="D125" s="17" t="s">
        <v>260</v>
      </c>
      <c r="E125" s="17" t="s">
        <v>261</v>
      </c>
      <c r="F125" s="28">
        <v>2083333</v>
      </c>
      <c r="G125" s="17" t="s">
        <v>24</v>
      </c>
      <c r="H125" s="17" t="s">
        <v>262</v>
      </c>
      <c r="I125" s="17" t="s">
        <v>69</v>
      </c>
      <c r="J125" s="10"/>
      <c r="K125" s="10"/>
    </row>
    <row r="126" spans="2:11" ht="25.5" x14ac:dyDescent="0.25">
      <c r="B126" s="15">
        <f t="shared" si="0"/>
        <v>122</v>
      </c>
      <c r="C126" s="16" t="s">
        <v>8</v>
      </c>
      <c r="D126" s="17" t="s">
        <v>263</v>
      </c>
      <c r="E126" s="17" t="s">
        <v>57</v>
      </c>
      <c r="F126" s="28">
        <v>3000000</v>
      </c>
      <c r="G126" s="17" t="s">
        <v>21</v>
      </c>
      <c r="H126" s="17" t="s">
        <v>264</v>
      </c>
      <c r="I126" s="17" t="s">
        <v>69</v>
      </c>
      <c r="J126" s="10"/>
      <c r="K126" s="10"/>
    </row>
    <row r="127" spans="2:11" ht="25.5" x14ac:dyDescent="0.25">
      <c r="B127" s="15">
        <f t="shared" si="0"/>
        <v>123</v>
      </c>
      <c r="C127" s="16" t="s">
        <v>8</v>
      </c>
      <c r="D127" s="17" t="s">
        <v>265</v>
      </c>
      <c r="E127" s="17" t="s">
        <v>40</v>
      </c>
      <c r="F127" s="28">
        <v>2500000</v>
      </c>
      <c r="G127" s="17" t="s">
        <v>24</v>
      </c>
      <c r="H127" s="17" t="s">
        <v>206</v>
      </c>
      <c r="I127" s="17" t="s">
        <v>69</v>
      </c>
      <c r="J127" s="10"/>
      <c r="K127" s="10"/>
    </row>
    <row r="128" spans="2:11" ht="25.5" x14ac:dyDescent="0.25">
      <c r="B128" s="15">
        <f t="shared" si="0"/>
        <v>124</v>
      </c>
      <c r="C128" s="16" t="s">
        <v>8</v>
      </c>
      <c r="D128" s="17" t="s">
        <v>266</v>
      </c>
      <c r="E128" s="17" t="s">
        <v>43</v>
      </c>
      <c r="F128" s="28">
        <v>11000000</v>
      </c>
      <c r="G128" s="17" t="s">
        <v>21</v>
      </c>
      <c r="H128" s="17" t="s">
        <v>210</v>
      </c>
      <c r="I128" s="17" t="s">
        <v>95</v>
      </c>
      <c r="J128" s="10"/>
      <c r="K128" s="10"/>
    </row>
    <row r="129" spans="2:11" ht="25.5" x14ac:dyDescent="0.25">
      <c r="B129" s="15">
        <f t="shared" si="0"/>
        <v>125</v>
      </c>
      <c r="C129" s="16" t="s">
        <v>8</v>
      </c>
      <c r="D129" s="17" t="s">
        <v>267</v>
      </c>
      <c r="E129" s="17" t="s">
        <v>40</v>
      </c>
      <c r="F129" s="28">
        <v>469386.83216675831</v>
      </c>
      <c r="G129" s="17" t="s">
        <v>24</v>
      </c>
      <c r="H129" s="17" t="s">
        <v>202</v>
      </c>
      <c r="I129" s="17" t="s">
        <v>69</v>
      </c>
      <c r="J129" s="10"/>
      <c r="K129" s="10"/>
    </row>
    <row r="130" spans="2:11" ht="38.25" x14ac:dyDescent="0.25">
      <c r="B130" s="15">
        <f t="shared" si="0"/>
        <v>126</v>
      </c>
      <c r="C130" s="16" t="s">
        <v>8</v>
      </c>
      <c r="D130" s="17" t="s">
        <v>268</v>
      </c>
      <c r="E130" s="17" t="s">
        <v>47</v>
      </c>
      <c r="F130" s="28">
        <v>713294.29606101941</v>
      </c>
      <c r="G130" s="17" t="s">
        <v>27</v>
      </c>
      <c r="H130" s="17" t="s">
        <v>269</v>
      </c>
      <c r="I130" s="17" t="s">
        <v>69</v>
      </c>
      <c r="J130" s="10"/>
      <c r="K130" s="10"/>
    </row>
    <row r="131" spans="2:11" ht="25.5" x14ac:dyDescent="0.25">
      <c r="B131" s="15">
        <f t="shared" si="0"/>
        <v>127</v>
      </c>
      <c r="C131" s="16" t="s">
        <v>8</v>
      </c>
      <c r="D131" s="17" t="s">
        <v>270</v>
      </c>
      <c r="E131" s="17" t="s">
        <v>63</v>
      </c>
      <c r="F131" s="28">
        <v>999999.99999999988</v>
      </c>
      <c r="G131" s="17" t="s">
        <v>24</v>
      </c>
      <c r="H131" s="17" t="s">
        <v>206</v>
      </c>
      <c r="I131" s="17" t="s">
        <v>69</v>
      </c>
      <c r="J131" s="10"/>
      <c r="K131" s="10"/>
    </row>
    <row r="132" spans="2:11" x14ac:dyDescent="0.25">
      <c r="B132" s="18" t="s">
        <v>30</v>
      </c>
      <c r="C132" s="18"/>
      <c r="D132" s="18"/>
      <c r="E132" s="18"/>
      <c r="F132" s="29">
        <f>SUM(F4:F131)</f>
        <v>2393597856.9251199</v>
      </c>
      <c r="G132" s="30"/>
      <c r="H132" s="21"/>
      <c r="I132" s="31"/>
      <c r="J132" s="10"/>
      <c r="K132" s="10"/>
    </row>
    <row r="133" spans="2:11" x14ac:dyDescent="0.25">
      <c r="B133" s="19" t="s">
        <v>274</v>
      </c>
      <c r="C133" s="19"/>
      <c r="D133" s="19"/>
      <c r="E133" s="19"/>
      <c r="F133" s="19"/>
      <c r="G133" s="19"/>
      <c r="H133" s="19"/>
      <c r="I133" s="19"/>
      <c r="J133" s="10"/>
      <c r="K133" s="10"/>
    </row>
    <row r="134" spans="2:11" ht="38.25" x14ac:dyDescent="0.25">
      <c r="B134" s="15">
        <v>128</v>
      </c>
      <c r="C134" s="20" t="s">
        <v>8</v>
      </c>
      <c r="D134" s="17" t="s">
        <v>271</v>
      </c>
      <c r="E134" s="17" t="s">
        <v>51</v>
      </c>
      <c r="F134" s="32">
        <v>405765790.16833526</v>
      </c>
      <c r="G134" s="17" t="s">
        <v>25</v>
      </c>
      <c r="H134" s="17" t="s">
        <v>71</v>
      </c>
      <c r="I134" s="17" t="s">
        <v>272</v>
      </c>
      <c r="J134" s="10"/>
      <c r="K134" s="10"/>
    </row>
    <row r="135" spans="2:11" s="10" customFormat="1" x14ac:dyDescent="0.25">
      <c r="B135" s="18" t="s">
        <v>19</v>
      </c>
      <c r="C135" s="18"/>
      <c r="D135" s="18"/>
      <c r="E135" s="18"/>
      <c r="F135" s="33">
        <f>F134</f>
        <v>405765790.16833526</v>
      </c>
      <c r="G135" s="34"/>
      <c r="H135" s="21"/>
      <c r="I135" s="21"/>
    </row>
    <row r="136" spans="2:11" s="10" customFormat="1" x14ac:dyDescent="0.25">
      <c r="B136" s="18" t="s">
        <v>20</v>
      </c>
      <c r="C136" s="18"/>
      <c r="D136" s="18"/>
      <c r="E136" s="18"/>
      <c r="F136" s="29">
        <f>F132+F135</f>
        <v>2799363647.0934553</v>
      </c>
      <c r="G136" s="34"/>
      <c r="H136" s="21"/>
      <c r="I136" s="21"/>
    </row>
    <row r="137" spans="2:11" x14ac:dyDescent="0.25">
      <c r="F137" s="22"/>
      <c r="G137" s="23"/>
      <c r="H137" s="24"/>
    </row>
    <row r="138" spans="2:11" x14ac:dyDescent="0.25">
      <c r="F138" s="22"/>
      <c r="H138" s="24"/>
    </row>
    <row r="139" spans="2:11" x14ac:dyDescent="0.25">
      <c r="F139" s="22"/>
      <c r="H139" s="24"/>
    </row>
    <row r="140" spans="2:11" x14ac:dyDescent="0.25">
      <c r="F140" s="22"/>
      <c r="H140" s="24"/>
    </row>
    <row r="141" spans="2:11" x14ac:dyDescent="0.25">
      <c r="F141" s="22"/>
      <c r="H141" s="24"/>
    </row>
    <row r="142" spans="2:11" x14ac:dyDescent="0.25">
      <c r="F142" s="22"/>
      <c r="H142" s="24"/>
    </row>
    <row r="143" spans="2:11" x14ac:dyDescent="0.25">
      <c r="F143" s="22"/>
      <c r="H143" s="24"/>
    </row>
    <row r="144" spans="2:11" x14ac:dyDescent="0.25">
      <c r="F144" s="22"/>
      <c r="H144" s="24"/>
    </row>
    <row r="145" spans="2:9" x14ac:dyDescent="0.25">
      <c r="F145" s="22"/>
      <c r="H145" s="24"/>
    </row>
    <row r="146" spans="2:9" x14ac:dyDescent="0.25">
      <c r="F146" s="22"/>
      <c r="H146" s="24"/>
    </row>
    <row r="147" spans="2:9" x14ac:dyDescent="0.25">
      <c r="F147" s="22"/>
      <c r="H147" s="24"/>
    </row>
    <row r="148" spans="2:9" x14ac:dyDescent="0.25">
      <c r="F148" s="22"/>
      <c r="H148" s="24"/>
    </row>
    <row r="149" spans="2:9" x14ac:dyDescent="0.25">
      <c r="F149" s="22"/>
      <c r="H149" s="24"/>
    </row>
    <row r="150" spans="2:9" x14ac:dyDescent="0.25">
      <c r="F150" s="22"/>
      <c r="H150" s="24"/>
    </row>
    <row r="151" spans="2:9" x14ac:dyDescent="0.25">
      <c r="B151" s="25"/>
      <c r="C151" s="25"/>
      <c r="D151" s="14"/>
      <c r="E151" s="14"/>
      <c r="F151" s="26"/>
      <c r="I151" s="14"/>
    </row>
    <row r="152" spans="2:9" s="13" customFormat="1" x14ac:dyDescent="0.25">
      <c r="B152" s="25"/>
      <c r="C152" s="25"/>
      <c r="D152" s="14"/>
      <c r="E152" s="14"/>
      <c r="F152" s="14"/>
      <c r="G152" s="14"/>
      <c r="H152" s="14"/>
      <c r="I152" s="10"/>
    </row>
    <row r="153" spans="2:9" x14ac:dyDescent="0.25">
      <c r="B153" s="27"/>
      <c r="F153" s="22"/>
      <c r="H153" s="24"/>
    </row>
    <row r="154" spans="2:9" x14ac:dyDescent="0.25">
      <c r="B154" s="27"/>
      <c r="F154" s="22"/>
      <c r="H154" s="24"/>
    </row>
    <row r="155" spans="2:9" x14ac:dyDescent="0.25">
      <c r="B155" s="27"/>
      <c r="F155" s="22"/>
      <c r="H155" s="24"/>
    </row>
    <row r="156" spans="2:9" x14ac:dyDescent="0.25">
      <c r="B156" s="27"/>
      <c r="F156" s="22"/>
      <c r="H156" s="24"/>
    </row>
    <row r="157" spans="2:9" x14ac:dyDescent="0.25">
      <c r="B157" s="27"/>
      <c r="F157" s="22"/>
      <c r="H157" s="24"/>
    </row>
    <row r="158" spans="2:9" x14ac:dyDescent="0.25">
      <c r="B158" s="27"/>
      <c r="F158" s="22"/>
      <c r="H158" s="24"/>
    </row>
    <row r="159" spans="2:9" x14ac:dyDescent="0.25">
      <c r="B159" s="27"/>
      <c r="F159" s="22"/>
      <c r="H159" s="24"/>
    </row>
    <row r="160" spans="2:9" x14ac:dyDescent="0.25">
      <c r="B160" s="27"/>
      <c r="F160" s="22"/>
      <c r="H160" s="24"/>
    </row>
    <row r="161" spans="2:6" x14ac:dyDescent="0.25">
      <c r="B161" s="25"/>
      <c r="C161" s="25"/>
      <c r="D161" s="25"/>
      <c r="E161" s="25"/>
      <c r="F161" s="26"/>
    </row>
    <row r="163" spans="2:6" x14ac:dyDescent="0.25">
      <c r="F163" s="22"/>
    </row>
  </sheetData>
  <mergeCells count="6">
    <mergeCell ref="B136:E136"/>
    <mergeCell ref="B135:E135"/>
    <mergeCell ref="B2:I2"/>
    <mergeCell ref="B3:I3"/>
    <mergeCell ref="B133:I133"/>
    <mergeCell ref="B132:E132"/>
  </mergeCells>
  <pageMargins left="0" right="3.937007874015748E-2" top="7.874015748031496E-2" bottom="3.937007874015748E-2" header="0" footer="0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3"/>
  <sheetViews>
    <sheetView zoomScaleNormal="100" workbookViewId="0">
      <selection activeCell="A2" sqref="A2"/>
    </sheetView>
  </sheetViews>
  <sheetFormatPr defaultRowHeight="12.75" x14ac:dyDescent="0.2"/>
  <cols>
    <col min="1" max="1" width="3.5703125" style="41" customWidth="1"/>
    <col min="2" max="2" width="5" style="41" customWidth="1"/>
    <col min="3" max="3" width="8.85546875" style="41" customWidth="1"/>
    <col min="4" max="4" width="33" style="41" customWidth="1"/>
    <col min="5" max="5" width="36.140625" style="41" customWidth="1"/>
    <col min="6" max="6" width="17" style="41" customWidth="1"/>
    <col min="7" max="7" width="19.28515625" style="41" customWidth="1"/>
    <col min="8" max="8" width="17" style="41" customWidth="1"/>
    <col min="9" max="9" width="24" style="41" customWidth="1"/>
    <col min="10" max="10" width="14" style="41" customWidth="1"/>
    <col min="11" max="16384" width="9.140625" style="41"/>
  </cols>
  <sheetData>
    <row r="2" spans="2:10" s="41" customFormat="1" x14ac:dyDescent="0.2">
      <c r="B2" s="35" t="s">
        <v>66</v>
      </c>
      <c r="C2" s="35"/>
      <c r="D2" s="35"/>
      <c r="E2" s="35"/>
      <c r="F2" s="35"/>
      <c r="G2" s="35"/>
      <c r="H2" s="35"/>
      <c r="I2" s="35"/>
      <c r="J2" s="35"/>
    </row>
    <row r="3" spans="2:10" s="41" customFormat="1" x14ac:dyDescent="0.2">
      <c r="B3" s="5"/>
      <c r="C3" s="36" t="s">
        <v>0</v>
      </c>
      <c r="D3" s="36"/>
      <c r="E3" s="36"/>
      <c r="F3" s="36"/>
      <c r="G3" s="36"/>
      <c r="H3" s="36"/>
      <c r="I3" s="36"/>
      <c r="J3" s="36"/>
    </row>
    <row r="4" spans="2:10" s="41" customFormat="1" ht="25.5" x14ac:dyDescent="0.2">
      <c r="B4" s="5"/>
      <c r="C4" s="40" t="s">
        <v>9</v>
      </c>
      <c r="D4" s="42" t="s">
        <v>2</v>
      </c>
      <c r="E4" s="37" t="s">
        <v>3</v>
      </c>
      <c r="F4" s="37" t="s">
        <v>12</v>
      </c>
      <c r="G4" s="43" t="s">
        <v>4</v>
      </c>
      <c r="H4" s="42" t="s">
        <v>5</v>
      </c>
      <c r="I4" s="37" t="s">
        <v>6</v>
      </c>
      <c r="J4" s="37" t="s">
        <v>7</v>
      </c>
    </row>
    <row r="5" spans="2:10" s="41" customFormat="1" x14ac:dyDescent="0.2">
      <c r="B5" s="44">
        <v>1</v>
      </c>
      <c r="C5" s="2"/>
      <c r="D5" s="2"/>
      <c r="E5" s="2"/>
      <c r="F5" s="45"/>
      <c r="G5" s="46"/>
      <c r="H5" s="47"/>
      <c r="I5" s="48"/>
      <c r="J5" s="2"/>
    </row>
    <row r="6" spans="2:10" s="41" customFormat="1" x14ac:dyDescent="0.2">
      <c r="B6" s="5"/>
      <c r="C6" s="3"/>
      <c r="D6" s="3"/>
      <c r="E6" s="3"/>
      <c r="F6" s="3"/>
      <c r="G6" s="49"/>
      <c r="H6" s="6"/>
      <c r="I6" s="3"/>
      <c r="J6" s="3"/>
    </row>
    <row r="7" spans="2:10" s="41" customFormat="1" x14ac:dyDescent="0.2">
      <c r="B7" s="5"/>
      <c r="C7" s="3"/>
      <c r="D7" s="3"/>
      <c r="E7" s="1"/>
      <c r="F7" s="4"/>
      <c r="G7" s="6"/>
      <c r="H7" s="47"/>
      <c r="I7" s="48"/>
      <c r="J7" s="5"/>
    </row>
    <row r="8" spans="2:10" s="41" customFormat="1" x14ac:dyDescent="0.2">
      <c r="B8" s="5"/>
      <c r="C8" s="50"/>
      <c r="D8" s="1" t="s">
        <v>13</v>
      </c>
      <c r="E8" s="50"/>
      <c r="F8" s="50"/>
      <c r="G8" s="51">
        <f>SUM(G5:G6)/10^6</f>
        <v>0</v>
      </c>
      <c r="H8" s="50"/>
      <c r="I8" s="50"/>
      <c r="J8" s="50"/>
    </row>
    <row r="9" spans="2:10" s="41" customFormat="1" x14ac:dyDescent="0.2">
      <c r="B9" s="5"/>
      <c r="C9" s="36" t="s">
        <v>10</v>
      </c>
      <c r="D9" s="36"/>
      <c r="E9" s="36"/>
      <c r="F9" s="36"/>
      <c r="G9" s="36"/>
      <c r="H9" s="36"/>
      <c r="I9" s="36"/>
      <c r="J9" s="36"/>
    </row>
    <row r="10" spans="2:10" s="41" customFormat="1" x14ac:dyDescent="0.2">
      <c r="B10" s="21"/>
      <c r="C10" s="20"/>
      <c r="D10" s="52"/>
      <c r="E10" s="52"/>
      <c r="F10" s="53"/>
      <c r="G10" s="53"/>
      <c r="H10" s="52"/>
      <c r="I10" s="54"/>
      <c r="J10" s="54"/>
    </row>
    <row r="11" spans="2:10" s="41" customFormat="1" x14ac:dyDescent="0.2">
      <c r="B11" s="5"/>
      <c r="C11" s="7"/>
      <c r="D11" s="55" t="s">
        <v>14</v>
      </c>
      <c r="E11" s="55"/>
      <c r="F11" s="56"/>
      <c r="G11" s="3"/>
      <c r="H11" s="57"/>
      <c r="I11" s="5"/>
      <c r="J11" s="5"/>
    </row>
    <row r="12" spans="2:10" s="41" customFormat="1" x14ac:dyDescent="0.2">
      <c r="B12" s="5"/>
      <c r="C12" s="7"/>
      <c r="D12" s="55" t="s">
        <v>11</v>
      </c>
      <c r="E12" s="55"/>
      <c r="F12" s="58"/>
      <c r="G12" s="59"/>
      <c r="H12" s="57"/>
      <c r="I12" s="60"/>
      <c r="J12" s="60"/>
    </row>
    <row r="13" spans="2:10" s="41" customFormat="1" x14ac:dyDescent="0.2">
      <c r="B13" s="61" t="s">
        <v>15</v>
      </c>
      <c r="C13" s="61"/>
      <c r="D13" s="61"/>
      <c r="E13" s="61"/>
      <c r="F13" s="61"/>
      <c r="G13" s="61"/>
      <c r="H13" s="61"/>
      <c r="I13" s="61"/>
      <c r="J13" s="61"/>
    </row>
  </sheetData>
  <mergeCells count="4">
    <mergeCell ref="C3:J3"/>
    <mergeCell ref="C9:J9"/>
    <mergeCell ref="B13:J13"/>
    <mergeCell ref="B2:J2"/>
  </mergeCells>
  <pageMargins left="0.28000000000000003" right="0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ECB-FCCB</vt:lpstr>
      <vt:lpstr>RDB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 Tiwari</dc:creator>
  <cp:lastModifiedBy>Website Content</cp:lastModifiedBy>
  <cp:lastPrinted>2025-11-19T12:27:05Z</cp:lastPrinted>
  <dcterms:created xsi:type="dcterms:W3CDTF">2024-03-21T04:57:13Z</dcterms:created>
  <dcterms:modified xsi:type="dcterms:W3CDTF">2025-11-19T12:28:22Z</dcterms:modified>
</cp:coreProperties>
</file>