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Gaush\0Jan2026\21-01-2026\ECBs, FCCBs and RDBs data for the month of November 2025\"/>
    </mc:Choice>
  </mc:AlternateContent>
  <xr:revisionPtr revIDLastSave="0" documentId="13_ncr:1_{33628075-8ED6-4A17-A9BE-4C2339234B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B-FCCB" sheetId="1" r:id="rId1"/>
    <sheet name="RDB" sheetId="2" r:id="rId2"/>
  </sheets>
  <definedNames>
    <definedName name="_xlnm._FilterDatabase" localSheetId="0" hidden="1">'ECB-FCCB'!$A$3:$H$114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3" i="1" l="1"/>
  <c r="E110" i="1"/>
  <c r="E114" i="1" l="1"/>
  <c r="F7" i="2"/>
</calcChain>
</file>

<file path=xl/sharedStrings.xml><?xml version="1.0" encoding="utf-8"?>
<sst xmlns="http://schemas.openxmlformats.org/spreadsheetml/2006/main" count="671" uniqueCount="232">
  <si>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</si>
  <si>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</si>
  <si>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</si>
  <si>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</si>
  <si>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</si>
  <si>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</si>
  <si>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</si>
  <si>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</si>
  <si>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</si>
  <si>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RDB</t>
  </si>
  <si>
    <t>II APPROVAL ROUTE*</t>
  </si>
  <si>
    <t>Total</t>
  </si>
  <si>
    <t>Loan Amount in INR</t>
  </si>
  <si>
    <t>Total Automatic Route</t>
  </si>
  <si>
    <t>Total Approval Route</t>
  </si>
  <si>
    <t>* Based on applications for Rupee Denominated Bond which have been allotted loan registration number during the period.</t>
  </si>
  <si>
    <t>5 Years</t>
  </si>
  <si>
    <t>Maturity period</t>
  </si>
  <si>
    <t>S.no.</t>
  </si>
  <si>
    <t>10 Years</t>
  </si>
  <si>
    <t>6 Years</t>
  </si>
  <si>
    <t>5 Years   1 Months</t>
  </si>
  <si>
    <t>New Project</t>
  </si>
  <si>
    <t>Modernisation</t>
  </si>
  <si>
    <t>On-Lending or Sub-Lending</t>
  </si>
  <si>
    <t>Import of Capital Goods</t>
  </si>
  <si>
    <t>Local Sourcing of Capital Goods (Rupee Expenditure)</t>
  </si>
  <si>
    <t>Refinancing of Earlier ECB</t>
  </si>
  <si>
    <t>Foreign Collaborator/ Foreign Equity Holder</t>
  </si>
  <si>
    <t>Other Commercial Bank</t>
  </si>
  <si>
    <t>5 Years   2 Months</t>
  </si>
  <si>
    <t>6 Years   11 Months</t>
  </si>
  <si>
    <t>Interglobe Aviation Limited</t>
  </si>
  <si>
    <t>5 Years   11 Months</t>
  </si>
  <si>
    <t>5 Years   4 Months</t>
  </si>
  <si>
    <t xml:space="preserve">5 Years </t>
  </si>
  <si>
    <t>5 Years   8 Months</t>
  </si>
  <si>
    <t>Others (Specify)</t>
  </si>
  <si>
    <t>Multilateral Financial Institution</t>
  </si>
  <si>
    <t>Indian Commercial Bank Branch Abroad</t>
  </si>
  <si>
    <t>Leasing Company</t>
  </si>
  <si>
    <t xml:space="preserve"> Electricity gas steam and air conditioning supply</t>
  </si>
  <si>
    <t xml:space="preserve"> Wholesale trade except of motor vehicles and motorcycles</t>
  </si>
  <si>
    <t>Financial service activities, except insurance and pension funding</t>
  </si>
  <si>
    <t>ONGC Videsh Limited</t>
  </si>
  <si>
    <t xml:space="preserve">Detpak India Private Limited </t>
  </si>
  <si>
    <t>Maruyama MFG India Private Limited</t>
  </si>
  <si>
    <t>Mane Kancor Ingredients Private Limited</t>
  </si>
  <si>
    <t>Supplier of Equipment</t>
  </si>
  <si>
    <t>7 Years</t>
  </si>
  <si>
    <t>7 Years   6 Months</t>
  </si>
  <si>
    <t xml:space="preserve">5 Years   </t>
  </si>
  <si>
    <t>5 Years   6 Months</t>
  </si>
  <si>
    <t xml:space="preserve">6 Years  </t>
  </si>
  <si>
    <t>8 Years   2 Months</t>
  </si>
  <si>
    <t xml:space="preserve">10 Years   </t>
  </si>
  <si>
    <t>Air transport</t>
  </si>
  <si>
    <t>Data on ECB/FCCB for the month of November 2025</t>
  </si>
  <si>
    <t xml:space="preserve">General Motors India Private Limited </t>
  </si>
  <si>
    <t>Kupsa Coatings Private Limited</t>
  </si>
  <si>
    <t>Vivriti Capital Limited</t>
  </si>
  <si>
    <t xml:space="preserve">Tokyo Seisakusho India Private Limited </t>
  </si>
  <si>
    <t xml:space="preserve">B &amp; M Engineering Solution Private Limited </t>
  </si>
  <si>
    <t>Dong AH Electric India Private Limited</t>
  </si>
  <si>
    <t xml:space="preserve">Kumkang Kind India Private Limited </t>
  </si>
  <si>
    <t>Insit Mask Transmissions Private Limited</t>
  </si>
  <si>
    <t>Sri Vishnu Weaving Private Limited</t>
  </si>
  <si>
    <t>Water2Wire Resources Pvt Ltd</t>
  </si>
  <si>
    <t xml:space="preserve">ECI Display India Private Limited </t>
  </si>
  <si>
    <t xml:space="preserve">TBS Innovation India Private Limited </t>
  </si>
  <si>
    <t>Creditaccess Grameen Limited</t>
  </si>
  <si>
    <t>Air Water India Pvt Ltd</t>
  </si>
  <si>
    <t>Jean Mueller India Private Limited</t>
  </si>
  <si>
    <t xml:space="preserve">Givi India Private Limited </t>
  </si>
  <si>
    <t>Ammega Belting India Pvt Ltd</t>
  </si>
  <si>
    <t>Kisetsu Saison Finance (India) Private Limited</t>
  </si>
  <si>
    <t>Tech7 Phyll Private Limited</t>
  </si>
  <si>
    <t>Iriss Asia Pacific Private Limited</t>
  </si>
  <si>
    <t>Adani Airport Holdings Limited</t>
  </si>
  <si>
    <t>Advanced Medtech Solutions Private Limited</t>
  </si>
  <si>
    <t xml:space="preserve">Sonar Softech India Private Limited </t>
  </si>
  <si>
    <t xml:space="preserve">Sunwoo Packaging Private Limited </t>
  </si>
  <si>
    <t xml:space="preserve">AEM Mobility India Private Limited </t>
  </si>
  <si>
    <t>Jangone Foam Products India Private Limited</t>
  </si>
  <si>
    <t xml:space="preserve">Galli &amp; Cassina India Private Limited </t>
  </si>
  <si>
    <t xml:space="preserve">Sorin Tech Private Limited </t>
  </si>
  <si>
    <t>Annapurna Finance Private Limited</t>
  </si>
  <si>
    <t>Vivo Mobile India Private Limited</t>
  </si>
  <si>
    <t>Propack Pvt Ltd</t>
  </si>
  <si>
    <t xml:space="preserve">Aastrid Life Sciences Private Limited </t>
  </si>
  <si>
    <t>Fiori Concrete Machines India Private Limited</t>
  </si>
  <si>
    <t>SDMM Enterprises Private Limited</t>
  </si>
  <si>
    <t>Hindustan Petroleum Corporation Ltd</t>
  </si>
  <si>
    <t>WEB Werks India Private Limited</t>
  </si>
  <si>
    <t>Deepforest Intelligence Private Limited</t>
  </si>
  <si>
    <t xml:space="preserve">Rupesh Technology Pvt ltd </t>
  </si>
  <si>
    <t>Amino India (Sales &amp; Distribution) Private Limited</t>
  </si>
  <si>
    <t xml:space="preserve">Kakira-Alpha Spirits Limited </t>
  </si>
  <si>
    <t>Shriram Finance Limited</t>
  </si>
  <si>
    <t>Indus Coffee Private Limited</t>
  </si>
  <si>
    <t>Vedika Credit Capital Limited</t>
  </si>
  <si>
    <t xml:space="preserve">Litsolaire Energy Private Limited </t>
  </si>
  <si>
    <t>Pei-Genesis Assembly and Distribution Services India Private Limited</t>
  </si>
  <si>
    <t>Dexgreen India Private Limited</t>
  </si>
  <si>
    <t xml:space="preserve">Comer Precise Machinery India Private Limited </t>
  </si>
  <si>
    <t>Elsteel Modular Products India Pvt. Ltd.</t>
  </si>
  <si>
    <t>Eurostampa India Private Limited</t>
  </si>
  <si>
    <t>Cholamandalam Investment And Finance Company Limited</t>
  </si>
  <si>
    <t>Mabani Steel (India) Private Limited</t>
  </si>
  <si>
    <t xml:space="preserve">PDS International Private Limited </t>
  </si>
  <si>
    <t>IMA Schelling (India) Private Limited</t>
  </si>
  <si>
    <t>Kiplus Motors India Private Limited</t>
  </si>
  <si>
    <t>Norse Brands Private Limited</t>
  </si>
  <si>
    <t>Mucom India Private Limited</t>
  </si>
  <si>
    <t>Manappuram Finance Limited</t>
  </si>
  <si>
    <t xml:space="preserve">High Tech Special Rubber Private Limited </t>
  </si>
  <si>
    <t xml:space="preserve">Hiref In Private Limited </t>
  </si>
  <si>
    <t>Ryonan Electric India Pvt. Ltd.</t>
  </si>
  <si>
    <t xml:space="preserve">OMIS India Cranes &amp; Handling Pvt ltd </t>
  </si>
  <si>
    <t>Hyvision India Private Limited</t>
  </si>
  <si>
    <t>Veeglow Industries Private Limited</t>
  </si>
  <si>
    <t xml:space="preserve">Udupi Kasargode Transmission Limited </t>
  </si>
  <si>
    <t xml:space="preserve">Bukaka Oil And Gas Private Limited </t>
  </si>
  <si>
    <t>DY Auto India Pvt. Ltd.</t>
  </si>
  <si>
    <t xml:space="preserve">Locon Solutions Private Limited </t>
  </si>
  <si>
    <t>V Resources India Private Limited</t>
  </si>
  <si>
    <t>Salcomp Technologies (India) Pvt. Ltd.</t>
  </si>
  <si>
    <t>W. Hunger Hydraulics India Private Limited</t>
  </si>
  <si>
    <t xml:space="preserve">Markit B2B Procurement India Pvt ltd </t>
  </si>
  <si>
    <t xml:space="preserve">Medsoria Healthcare Solutions Private Limited </t>
  </si>
  <si>
    <t xml:space="preserve">Mas Udyat India Private Limited </t>
  </si>
  <si>
    <t xml:space="preserve">Hyac India Private Limited </t>
  </si>
  <si>
    <t>Godrej Finance Limited</t>
  </si>
  <si>
    <t>Vely Monkeys MKT Private Limited</t>
  </si>
  <si>
    <t>Clean Max Tasman Private Limited</t>
  </si>
  <si>
    <t>Nanliu Manufacturing (India) Private Limited</t>
  </si>
  <si>
    <t>Seko Dosing India Private Limited</t>
  </si>
  <si>
    <t>LCP Building Products Pvt.Ltd.</t>
  </si>
  <si>
    <t>Lysaght Taperline Poles Pvt Ltd</t>
  </si>
  <si>
    <t>Wirtz Manufacturing India Private Limited</t>
  </si>
  <si>
    <t>Indian Oil Total Private Limited</t>
  </si>
  <si>
    <t>Aditya Birla Capital Limited</t>
  </si>
  <si>
    <t>Inovit Aerospace Solutions Pvt. Ltd.</t>
  </si>
  <si>
    <t>Gudel India Private Limited</t>
  </si>
  <si>
    <t>Mango Fashion India Private Limited</t>
  </si>
  <si>
    <t>Sicer India Private Limited</t>
  </si>
  <si>
    <t>GMP Technical Solutions Private Limited</t>
  </si>
  <si>
    <t>GX Quantum Photonics Pvt. Ltd.</t>
  </si>
  <si>
    <t>Mastertool Automation India Private Limited</t>
  </si>
  <si>
    <t>Reach52 Private Limited</t>
  </si>
  <si>
    <t>Kamtech Super Innovations Pvt Ltd</t>
  </si>
  <si>
    <t>Sunway RNS TJ Private Limited</t>
  </si>
  <si>
    <t>Specialized construction activities</t>
  </si>
  <si>
    <t>Manufacture of fabricated metal products, except machinery and equipment</t>
  </si>
  <si>
    <t>Manufacture of motor vehicles trailers and semi-trailers</t>
  </si>
  <si>
    <t>Manufacture of basic metals</t>
  </si>
  <si>
    <t>Wholesale trade except of motor vehicles and motorcycles</t>
  </si>
  <si>
    <t>Manufacture of rubber and plastics products</t>
  </si>
  <si>
    <t>Manufacture of textiles</t>
  </si>
  <si>
    <t>Electricity gas steam and air conditioning supply</t>
  </si>
  <si>
    <t>Civil engineering</t>
  </si>
  <si>
    <t>Manufacture of machinery and equipment n.e.c.</t>
  </si>
  <si>
    <t>Warehousing and support activities for transportation</t>
  </si>
  <si>
    <t>Manufacture of paper and paper products</t>
  </si>
  <si>
    <t>Manufacture of computer electronic and optical products</t>
  </si>
  <si>
    <t>Other manufacturing</t>
  </si>
  <si>
    <t>Manufacture of chemicals and chemical products</t>
  </si>
  <si>
    <t>Extraction of crude petroleum and natural gas</t>
  </si>
  <si>
    <t>Manufacture of other non-metallic mineral products</t>
  </si>
  <si>
    <t>Manufacture of electrical equipment</t>
  </si>
  <si>
    <t>Wholesale and retail trade and repair of motor vehicles and motorcycles</t>
  </si>
  <si>
    <t>Retail trade except of motor vehicles and motorcycles</t>
  </si>
  <si>
    <t>Manufacture of pharmaceuticals, medicinal chemical and botanical products</t>
  </si>
  <si>
    <t>Manufacture of coke and refined petroleum products</t>
  </si>
  <si>
    <t>Information service activities</t>
  </si>
  <si>
    <t>Manufacture of food products</t>
  </si>
  <si>
    <t>Architecture and engineering activities; technical testing and analysis</t>
  </si>
  <si>
    <t>Office administrative, office support and other business support activities</t>
  </si>
  <si>
    <t>Other professional scientific and technical activities</t>
  </si>
  <si>
    <t>Computer programming consultancy and related activities</t>
  </si>
  <si>
    <t>Manufacture of wearing apparel</t>
  </si>
  <si>
    <t>Manufacture of other transport equipment</t>
  </si>
  <si>
    <t>Other</t>
  </si>
  <si>
    <t>Working Capital/General Corporate Purpose</t>
  </si>
  <si>
    <t>Micro Finance Acitivity</t>
  </si>
  <si>
    <t>Infrastructure Development</t>
  </si>
  <si>
    <t>Refinancing of Rupee Loans</t>
  </si>
  <si>
    <t>11 Years   8 Months</t>
  </si>
  <si>
    <t>3 Years</t>
  </si>
  <si>
    <t>11 Years   1 Months</t>
  </si>
  <si>
    <t>5 Years   5 Months</t>
  </si>
  <si>
    <t>8 Years   5 Months</t>
  </si>
  <si>
    <t>5 Years   3 Months</t>
  </si>
  <si>
    <t>3 Years   6 Months</t>
  </si>
  <si>
    <t>6 Years   1 Months</t>
  </si>
  <si>
    <t>9 Years   1 Months</t>
  </si>
  <si>
    <t>7 Years   2 Months</t>
  </si>
  <si>
    <t xml:space="preserve">10 Years </t>
  </si>
  <si>
    <t>2 Years   11 Months</t>
  </si>
  <si>
    <t>6 Years   8 Months</t>
  </si>
  <si>
    <t>13 Years</t>
  </si>
  <si>
    <t xml:space="preserve">6 Years   </t>
  </si>
  <si>
    <t>3 Years   3 Months</t>
  </si>
  <si>
    <t>20 Years   10 Months</t>
  </si>
  <si>
    <t>9 Years   4 Months</t>
  </si>
  <si>
    <t>21 Years   4 Months</t>
  </si>
  <si>
    <t>7 Years   7 Months</t>
  </si>
  <si>
    <t>5 years</t>
  </si>
  <si>
    <t>8 Years   1 Months</t>
  </si>
  <si>
    <t>15 Years</t>
  </si>
  <si>
    <t xml:space="preserve">2 Years   </t>
  </si>
  <si>
    <t>12 Years</t>
  </si>
  <si>
    <t>9 Years   10 Months</t>
  </si>
  <si>
    <t>2 Years</t>
  </si>
  <si>
    <t>4 Years   1 Months</t>
  </si>
  <si>
    <t>7 Years   4 Months</t>
  </si>
  <si>
    <t xml:space="preserve">14 Years </t>
  </si>
  <si>
    <t>10 Years   3 Months</t>
  </si>
  <si>
    <t>3 Years   4 Months</t>
  </si>
  <si>
    <t>3 Years   1 Months</t>
  </si>
  <si>
    <t>6 Years   4 Months</t>
  </si>
  <si>
    <t>9 Years</t>
  </si>
  <si>
    <t>Government Owned Development Financial Institution</t>
  </si>
  <si>
    <t xml:space="preserve">Indian Commercial Bank Branch Abroad </t>
  </si>
  <si>
    <t>12 Years   4 Months</t>
  </si>
  <si>
    <t>Data on RDB for the month of Nov 2025</t>
  </si>
  <si>
    <t>Manufacture of computer, electronic and optical products</t>
  </si>
  <si>
    <t xml:space="preserve"> AUTOMATIC ROUTE*</t>
  </si>
  <si>
    <t>Approval Route</t>
  </si>
  <si>
    <t>Total (Automatic Route)</t>
  </si>
  <si>
    <t>Total (Approval Route)</t>
  </si>
  <si>
    <t>Total (Auto+Approval)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</si>
</sst>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??_);_(@_)"/>
    <numFmt numFmtId="167" formatCode="#,##0;[Red]#,##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ahoma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E2E2E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1">
    <xf numFmtId="0" fontId="0" fillId="0" borderId="0" xfId="0"/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0" fillId="2" borderId="0" xfId="0" applyFill="1"/>
    <xf numFmtId="0" fontId="1" fillId="2" borderId="1" xfId="0" applyFont="1" applyFill="1" applyBorder="1"/>
    <xf numFmtId="0" fontId="4" fillId="2" borderId="1" xfId="1" applyFont="1" applyFill="1" applyBorder="1" applyAlignment="1">
      <alignment horizontal="left"/>
    </xf>
    <xf numFmtId="0" fontId="4" fillId="2" borderId="1" xfId="2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/>
    </xf>
    <xf numFmtId="0" fontId="4" fillId="2" borderId="1" xfId="1" applyFont="1" applyFill="1" applyBorder="1" applyAlignment="1">
      <alignment horizontal="center" vertical="top" wrapText="1"/>
    </xf>
    <xf numFmtId="3" fontId="4" fillId="2" borderId="1" xfId="1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3" applyNumberFormat="1" applyFont="1" applyFill="1" applyBorder="1"/>
    <xf numFmtId="4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165" fontId="1" fillId="2" borderId="1" xfId="3" applyNumberFormat="1" applyFont="1" applyFill="1" applyBorder="1" applyAlignment="1">
      <alignment horizontal="center" vertical="top" wrapText="1"/>
    </xf>
    <xf numFmtId="165" fontId="7" fillId="2" borderId="1" xfId="3" applyNumberFormat="1" applyFont="1" applyFill="1" applyBorder="1"/>
    <xf numFmtId="0" fontId="4" fillId="2" borderId="1" xfId="0" applyFont="1" applyFill="1" applyBorder="1"/>
    <xf numFmtId="43" fontId="7" fillId="2" borderId="1" xfId="3" applyFont="1" applyFill="1" applyBorder="1"/>
    <xf numFmtId="0" fontId="4" fillId="2" borderId="1" xfId="1" applyFont="1" applyFill="1" applyBorder="1" applyAlignment="1">
      <alignment horizontal="left"/>
    </xf>
    <xf numFmtId="165" fontId="1" fillId="2" borderId="1" xfId="3" applyNumberFormat="1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justify" vertical="top" wrapText="1"/>
    </xf>
    <xf numFmtId="166" fontId="1" fillId="2" borderId="1" xfId="3" applyNumberFormat="1" applyFont="1" applyFill="1" applyBorder="1" applyAlignment="1">
      <alignment horizontal="justify" vertical="top" wrapText="1"/>
    </xf>
    <xf numFmtId="1" fontId="1" fillId="2" borderId="1" xfId="0" applyNumberFormat="1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vertical="top"/>
    </xf>
    <xf numFmtId="0" fontId="11" fillId="2" borderId="1" xfId="0" applyFont="1" applyFill="1" applyBorder="1"/>
    <xf numFmtId="3" fontId="4" fillId="2" borderId="1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vertical="top"/>
    </xf>
    <xf numFmtId="167" fontId="4" fillId="2" borderId="1" xfId="0" applyNumberFormat="1" applyFont="1" applyFill="1" applyBorder="1" applyAlignment="1">
      <alignment wrapText="1"/>
    </xf>
    <xf numFmtId="167" fontId="7" fillId="2" borderId="1" xfId="0" applyNumberFormat="1" applyFont="1" applyFill="1" applyBorder="1"/>
    <xf numFmtId="1" fontId="1" fillId="2" borderId="1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4" fillId="2" borderId="1" xfId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/>
    <xf numFmtId="0" fontId="4" fillId="2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/>
    <xf numFmtId="0" fontId="7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43" fontId="1" fillId="2" borderId="1" xfId="3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14" fontId="1" fillId="2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43" fontId="4" fillId="2" borderId="1" xfId="3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43" fontId="10" fillId="2" borderId="1" xfId="3" applyFont="1" applyFill="1" applyBorder="1" applyAlignment="1" applyProtection="1">
      <alignment horizontal="right" vertical="top" wrapText="1"/>
    </xf>
    <xf numFmtId="0" fontId="1" fillId="2" borderId="1" xfId="0" applyFont="1" applyFill="1" applyBorder="1" applyAlignment="1" applyProtection="1">
      <alignment vertical="top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wrapText="1"/>
    </xf>
    <xf numFmtId="4" fontId="1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 applyProtection="1">
      <alignment wrapText="1"/>
    </xf>
    <xf numFmtId="2" fontId="1" fillId="2" borderId="0" xfId="0" applyNumberFormat="1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4" fontId="4" fillId="2" borderId="0" xfId="0" applyNumberFormat="1" applyFont="1" applyFill="1" applyBorder="1" applyAlignment="1">
      <alignment wrapText="1"/>
    </xf>
    <xf numFmtId="0" fontId="6" fillId="2" borderId="0" xfId="0" applyFont="1" applyFill="1" applyBorder="1" applyAlignment="1"/>
    <xf numFmtId="0" fontId="1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wrapText="1"/>
    </xf>
  </cellXfs>
  <cellStyles count="5">
    <cellStyle name="Comma" xfId="3" builtinId="3"/>
    <cellStyle name="Comma 2" xfId="4" xr:uid="{00000000-0005-0000-0000-000001000000}"/>
    <cellStyle name="Normal" xfId="0" builtinId="0"/>
    <cellStyle name="Normal_Sheet1" xfId="1" xr:uid="{00000000-0005-0000-0000-000003000000}"/>
    <cellStyle name="Normal_Sheet1_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1"/>
  <sheetViews>
    <sheetView tabSelected="1" zoomScaleNormal="100" zoomScaleSheetLayoutView="25" workbookViewId="0">
      <selection activeCell="A3" sqref="A3"/>
    </sheetView>
  </sheetViews>
  <sheetFormatPr defaultColWidth="9.140625" defaultRowHeight="12.75" x14ac:dyDescent="0.2"/>
  <cols>
    <col min="1" max="1" width="6.5703125" style="62" customWidth="1"/>
    <col min="2" max="2" width="9.42578125" style="62" customWidth="1"/>
    <col min="3" max="3" width="25.7109375" style="62" customWidth="1"/>
    <col min="4" max="4" width="33.42578125" style="62" customWidth="1"/>
    <col min="5" max="5" width="16.7109375" style="62" customWidth="1"/>
    <col min="6" max="6" width="35.5703125" style="62" bestFit="1" customWidth="1"/>
    <col min="7" max="7" width="24.140625" style="62" customWidth="1"/>
    <col min="8" max="8" width="23" style="62" customWidth="1"/>
    <col min="9" max="16384" width="9.140625" style="39"/>
  </cols>
  <sheetData>
    <row r="1" spans="1:10" x14ac:dyDescent="0.2">
      <c r="A1" s="37" t="s">
        <v>57</v>
      </c>
      <c r="B1" s="37"/>
      <c r="C1" s="37"/>
      <c r="D1" s="37"/>
      <c r="E1" s="37"/>
      <c r="F1" s="37"/>
      <c r="G1" s="37"/>
      <c r="H1" s="37"/>
      <c r="I1" s="38"/>
      <c r="J1" s="38"/>
    </row>
    <row r="2" spans="1:10" x14ac:dyDescent="0.2">
      <c r="A2" s="40" t="s">
        <v>227</v>
      </c>
      <c r="B2" s="40"/>
      <c r="C2" s="40"/>
      <c r="D2" s="40"/>
      <c r="E2" s="40"/>
      <c r="F2" s="40"/>
      <c r="G2" s="40"/>
      <c r="H2" s="40"/>
      <c r="I2" s="38"/>
      <c r="J2" s="38"/>
    </row>
    <row r="3" spans="1:10" s="46" customFormat="1" ht="25.5" x14ac:dyDescent="0.2">
      <c r="A3" s="41" t="s">
        <v>18</v>
      </c>
      <c r="B3" s="42" t="s">
        <v>1</v>
      </c>
      <c r="C3" s="43" t="s">
        <v>2</v>
      </c>
      <c r="D3" s="41" t="s">
        <v>3</v>
      </c>
      <c r="E3" s="44" t="s">
        <v>4</v>
      </c>
      <c r="F3" s="43" t="s">
        <v>5</v>
      </c>
      <c r="G3" s="43" t="s">
        <v>17</v>
      </c>
      <c r="H3" s="41" t="s">
        <v>7</v>
      </c>
      <c r="I3" s="45"/>
      <c r="J3" s="45"/>
    </row>
    <row r="4" spans="1:10" ht="25.5" x14ac:dyDescent="0.2">
      <c r="A4" s="25">
        <v>1</v>
      </c>
      <c r="B4" s="47" t="s">
        <v>8</v>
      </c>
      <c r="C4" s="24" t="s">
        <v>58</v>
      </c>
      <c r="D4" s="48" t="s">
        <v>154</v>
      </c>
      <c r="E4" s="49">
        <v>3152874.6600746056</v>
      </c>
      <c r="F4" s="50" t="s">
        <v>182</v>
      </c>
      <c r="G4" s="50" t="s">
        <v>16</v>
      </c>
      <c r="H4" s="50" t="s">
        <v>28</v>
      </c>
      <c r="I4" s="38"/>
      <c r="J4" s="38"/>
    </row>
    <row r="5" spans="1:10" ht="25.5" x14ac:dyDescent="0.2">
      <c r="A5" s="25">
        <v>2</v>
      </c>
      <c r="B5" s="47" t="s">
        <v>8</v>
      </c>
      <c r="C5" s="24" t="s">
        <v>59</v>
      </c>
      <c r="D5" s="24" t="s">
        <v>155</v>
      </c>
      <c r="E5" s="49">
        <v>587364.37554308819</v>
      </c>
      <c r="F5" s="50" t="s">
        <v>23</v>
      </c>
      <c r="G5" s="50" t="s">
        <v>187</v>
      </c>
      <c r="H5" s="50" t="s">
        <v>28</v>
      </c>
      <c r="I5" s="38"/>
      <c r="J5" s="38"/>
    </row>
    <row r="6" spans="1:10" ht="25.5" x14ac:dyDescent="0.2">
      <c r="A6" s="25">
        <v>3</v>
      </c>
      <c r="B6" s="47" t="s">
        <v>8</v>
      </c>
      <c r="C6" s="24" t="s">
        <v>58</v>
      </c>
      <c r="D6" s="24" t="s">
        <v>154</v>
      </c>
      <c r="E6" s="49">
        <v>2364655.995055954</v>
      </c>
      <c r="F6" s="50" t="s">
        <v>183</v>
      </c>
      <c r="G6" s="50" t="s">
        <v>16</v>
      </c>
      <c r="H6" s="50" t="s">
        <v>28</v>
      </c>
      <c r="I6" s="38"/>
      <c r="J6" s="38"/>
    </row>
    <row r="7" spans="1:10" ht="25.5" x14ac:dyDescent="0.2">
      <c r="A7" s="25">
        <v>4</v>
      </c>
      <c r="B7" s="47" t="s">
        <v>8</v>
      </c>
      <c r="C7" s="24" t="s">
        <v>58</v>
      </c>
      <c r="D7" s="24" t="s">
        <v>154</v>
      </c>
      <c r="E7" s="49">
        <v>2723295.4876394407</v>
      </c>
      <c r="F7" s="50" t="s">
        <v>183</v>
      </c>
      <c r="G7" s="50" t="s">
        <v>16</v>
      </c>
      <c r="H7" s="50" t="s">
        <v>28</v>
      </c>
      <c r="I7" s="38"/>
      <c r="J7" s="38"/>
    </row>
    <row r="8" spans="1:10" ht="25.5" x14ac:dyDescent="0.2">
      <c r="A8" s="25">
        <v>5</v>
      </c>
      <c r="B8" s="47" t="s">
        <v>8</v>
      </c>
      <c r="C8" s="24" t="s">
        <v>60</v>
      </c>
      <c r="D8" s="24" t="s">
        <v>43</v>
      </c>
      <c r="E8" s="49">
        <v>11000000</v>
      </c>
      <c r="F8" s="50" t="s">
        <v>24</v>
      </c>
      <c r="G8" s="50" t="s">
        <v>188</v>
      </c>
      <c r="H8" s="50" t="s">
        <v>39</v>
      </c>
      <c r="I8" s="38"/>
      <c r="J8" s="38"/>
    </row>
    <row r="9" spans="1:10" ht="38.25" x14ac:dyDescent="0.2">
      <c r="A9" s="25">
        <v>6</v>
      </c>
      <c r="B9" s="47" t="s">
        <v>8</v>
      </c>
      <c r="C9" s="24" t="s">
        <v>61</v>
      </c>
      <c r="D9" s="24" t="s">
        <v>153</v>
      </c>
      <c r="E9" s="49">
        <v>247676.3308825425</v>
      </c>
      <c r="F9" s="50" t="s">
        <v>183</v>
      </c>
      <c r="G9" s="50" t="s">
        <v>189</v>
      </c>
      <c r="H9" s="50" t="s">
        <v>28</v>
      </c>
      <c r="I9" s="38"/>
      <c r="J9" s="38"/>
    </row>
    <row r="10" spans="1:10" ht="25.5" x14ac:dyDescent="0.2">
      <c r="A10" s="25">
        <v>7</v>
      </c>
      <c r="B10" s="47" t="s">
        <v>8</v>
      </c>
      <c r="C10" s="51" t="s">
        <v>62</v>
      </c>
      <c r="D10" s="24" t="s">
        <v>152</v>
      </c>
      <c r="E10" s="49">
        <v>30000</v>
      </c>
      <c r="F10" s="50" t="s">
        <v>183</v>
      </c>
      <c r="G10" s="50" t="s">
        <v>16</v>
      </c>
      <c r="H10" s="50" t="s">
        <v>28</v>
      </c>
      <c r="I10" s="38"/>
      <c r="J10" s="38"/>
    </row>
    <row r="11" spans="1:10" ht="25.5" x14ac:dyDescent="0.2">
      <c r="A11" s="25">
        <v>8</v>
      </c>
      <c r="B11" s="47" t="s">
        <v>8</v>
      </c>
      <c r="C11" s="24" t="s">
        <v>63</v>
      </c>
      <c r="D11" s="24" t="s">
        <v>154</v>
      </c>
      <c r="E11" s="49">
        <v>2081417.2181859608</v>
      </c>
      <c r="F11" s="50" t="s">
        <v>25</v>
      </c>
      <c r="G11" s="50" t="s">
        <v>16</v>
      </c>
      <c r="H11" s="50" t="s">
        <v>29</v>
      </c>
      <c r="I11" s="38"/>
      <c r="J11" s="38"/>
    </row>
    <row r="12" spans="1:10" ht="25.5" x14ac:dyDescent="0.2">
      <c r="A12" s="25">
        <v>9</v>
      </c>
      <c r="B12" s="47" t="s">
        <v>8</v>
      </c>
      <c r="C12" s="24" t="s">
        <v>64</v>
      </c>
      <c r="D12" s="24" t="s">
        <v>156</v>
      </c>
      <c r="E12" s="49">
        <v>1000000.0000000001</v>
      </c>
      <c r="F12" s="50" t="s">
        <v>183</v>
      </c>
      <c r="G12" s="50" t="s">
        <v>16</v>
      </c>
      <c r="H12" s="50" t="s">
        <v>28</v>
      </c>
      <c r="I12" s="38"/>
      <c r="J12" s="38"/>
    </row>
    <row r="13" spans="1:10" ht="25.5" x14ac:dyDescent="0.2">
      <c r="A13" s="25">
        <v>10</v>
      </c>
      <c r="B13" s="47" t="s">
        <v>8</v>
      </c>
      <c r="C13" s="24" t="s">
        <v>65</v>
      </c>
      <c r="D13" s="24" t="s">
        <v>157</v>
      </c>
      <c r="E13" s="49">
        <v>165125.76597608623</v>
      </c>
      <c r="F13" s="50" t="s">
        <v>25</v>
      </c>
      <c r="G13" s="50" t="s">
        <v>190</v>
      </c>
      <c r="H13" s="50" t="s">
        <v>28</v>
      </c>
      <c r="I13" s="38"/>
      <c r="J13" s="38"/>
    </row>
    <row r="14" spans="1:10" ht="25.5" x14ac:dyDescent="0.2">
      <c r="A14" s="25">
        <v>11</v>
      </c>
      <c r="B14" s="47" t="s">
        <v>8</v>
      </c>
      <c r="C14" s="24" t="s">
        <v>66</v>
      </c>
      <c r="D14" s="24" t="s">
        <v>158</v>
      </c>
      <c r="E14" s="49">
        <v>600000</v>
      </c>
      <c r="F14" s="50" t="s">
        <v>183</v>
      </c>
      <c r="G14" s="50" t="s">
        <v>191</v>
      </c>
      <c r="H14" s="50" t="s">
        <v>28</v>
      </c>
      <c r="I14" s="38"/>
      <c r="J14" s="38"/>
    </row>
    <row r="15" spans="1:10" ht="25.5" x14ac:dyDescent="0.2">
      <c r="A15" s="25">
        <v>12</v>
      </c>
      <c r="B15" s="47" t="s">
        <v>8</v>
      </c>
      <c r="C15" s="24" t="s">
        <v>67</v>
      </c>
      <c r="D15" s="24" t="s">
        <v>159</v>
      </c>
      <c r="E15" s="49">
        <v>45000000</v>
      </c>
      <c r="F15" s="50" t="s">
        <v>22</v>
      </c>
      <c r="G15" s="50" t="s">
        <v>49</v>
      </c>
      <c r="H15" s="50" t="s">
        <v>37</v>
      </c>
      <c r="I15" s="38"/>
      <c r="J15" s="38"/>
    </row>
    <row r="16" spans="1:10" ht="25.5" x14ac:dyDescent="0.2">
      <c r="A16" s="25">
        <v>13</v>
      </c>
      <c r="B16" s="47" t="s">
        <v>8</v>
      </c>
      <c r="C16" s="24" t="s">
        <v>68</v>
      </c>
      <c r="D16" s="24" t="s">
        <v>154</v>
      </c>
      <c r="E16" s="49">
        <v>1559235.0830560061</v>
      </c>
      <c r="F16" s="50" t="s">
        <v>183</v>
      </c>
      <c r="G16" s="50" t="s">
        <v>35</v>
      </c>
      <c r="H16" s="50" t="s">
        <v>28</v>
      </c>
      <c r="I16" s="38"/>
      <c r="J16" s="38"/>
    </row>
    <row r="17" spans="1:10" ht="25.5" x14ac:dyDescent="0.2">
      <c r="A17" s="25">
        <v>14</v>
      </c>
      <c r="B17" s="47" t="s">
        <v>8</v>
      </c>
      <c r="C17" s="51" t="s">
        <v>69</v>
      </c>
      <c r="D17" s="24" t="s">
        <v>161</v>
      </c>
      <c r="E17" s="49">
        <v>300000</v>
      </c>
      <c r="F17" s="50" t="s">
        <v>183</v>
      </c>
      <c r="G17" s="50" t="s">
        <v>21</v>
      </c>
      <c r="H17" s="50" t="s">
        <v>28</v>
      </c>
      <c r="I17" s="38"/>
      <c r="J17" s="38"/>
    </row>
    <row r="18" spans="1:10" ht="38.25" x14ac:dyDescent="0.2">
      <c r="A18" s="25">
        <v>15</v>
      </c>
      <c r="B18" s="47" t="s">
        <v>8</v>
      </c>
      <c r="C18" s="51" t="s">
        <v>70</v>
      </c>
      <c r="D18" s="24" t="s">
        <v>43</v>
      </c>
      <c r="E18" s="49">
        <v>20000000</v>
      </c>
      <c r="F18" s="50" t="s">
        <v>184</v>
      </c>
      <c r="G18" s="50" t="s">
        <v>53</v>
      </c>
      <c r="H18" s="50" t="s">
        <v>222</v>
      </c>
      <c r="I18" s="38"/>
      <c r="J18" s="38"/>
    </row>
    <row r="19" spans="1:10" ht="25.5" x14ac:dyDescent="0.2">
      <c r="A19" s="25">
        <v>16</v>
      </c>
      <c r="B19" s="47" t="s">
        <v>8</v>
      </c>
      <c r="C19" s="51" t="s">
        <v>71</v>
      </c>
      <c r="D19" s="24" t="s">
        <v>166</v>
      </c>
      <c r="E19" s="49">
        <v>7700000</v>
      </c>
      <c r="F19" s="50" t="s">
        <v>22</v>
      </c>
      <c r="G19" s="50" t="s">
        <v>53</v>
      </c>
      <c r="H19" s="50" t="s">
        <v>29</v>
      </c>
      <c r="I19" s="38"/>
      <c r="J19" s="38"/>
    </row>
    <row r="20" spans="1:10" ht="25.5" x14ac:dyDescent="0.2">
      <c r="A20" s="25">
        <v>17</v>
      </c>
      <c r="B20" s="47" t="s">
        <v>8</v>
      </c>
      <c r="C20" s="51" t="s">
        <v>72</v>
      </c>
      <c r="D20" s="24" t="s">
        <v>169</v>
      </c>
      <c r="E20" s="49">
        <v>578171.44949610019</v>
      </c>
      <c r="F20" s="50" t="s">
        <v>183</v>
      </c>
      <c r="G20" s="50" t="s">
        <v>192</v>
      </c>
      <c r="H20" s="50" t="s">
        <v>28</v>
      </c>
      <c r="I20" s="38"/>
      <c r="J20" s="38"/>
    </row>
    <row r="21" spans="1:10" ht="25.5" x14ac:dyDescent="0.2">
      <c r="A21" s="25">
        <v>18</v>
      </c>
      <c r="B21" s="47" t="s">
        <v>8</v>
      </c>
      <c r="C21" s="51" t="s">
        <v>73</v>
      </c>
      <c r="D21" s="24" t="s">
        <v>170</v>
      </c>
      <c r="E21" s="49">
        <v>173451.43484883005</v>
      </c>
      <c r="F21" s="50" t="s">
        <v>183</v>
      </c>
      <c r="G21" s="50" t="s">
        <v>16</v>
      </c>
      <c r="H21" s="50" t="s">
        <v>28</v>
      </c>
      <c r="I21" s="38"/>
      <c r="J21" s="38"/>
    </row>
    <row r="22" spans="1:10" ht="25.5" x14ac:dyDescent="0.2">
      <c r="A22" s="25">
        <v>19</v>
      </c>
      <c r="B22" s="47" t="s">
        <v>8</v>
      </c>
      <c r="C22" s="51" t="s">
        <v>74</v>
      </c>
      <c r="D22" s="24" t="s">
        <v>157</v>
      </c>
      <c r="E22" s="49">
        <v>3940305.2640404487</v>
      </c>
      <c r="F22" s="50" t="s">
        <v>183</v>
      </c>
      <c r="G22" s="50" t="s">
        <v>16</v>
      </c>
      <c r="H22" s="50" t="s">
        <v>28</v>
      </c>
      <c r="I22" s="38"/>
      <c r="J22" s="38"/>
    </row>
    <row r="23" spans="1:10" ht="25.5" x14ac:dyDescent="0.2">
      <c r="A23" s="25">
        <v>20</v>
      </c>
      <c r="B23" s="47" t="s">
        <v>8</v>
      </c>
      <c r="C23" s="51" t="s">
        <v>75</v>
      </c>
      <c r="D23" s="24" t="s">
        <v>43</v>
      </c>
      <c r="E23" s="49">
        <v>75000000</v>
      </c>
      <c r="F23" s="50" t="s">
        <v>24</v>
      </c>
      <c r="G23" s="50" t="s">
        <v>188</v>
      </c>
      <c r="H23" s="50" t="s">
        <v>39</v>
      </c>
      <c r="I23" s="38"/>
      <c r="J23" s="38"/>
    </row>
    <row r="24" spans="1:10" ht="25.5" x14ac:dyDescent="0.2">
      <c r="A24" s="25">
        <v>21</v>
      </c>
      <c r="B24" s="47" t="s">
        <v>8</v>
      </c>
      <c r="C24" s="51" t="s">
        <v>76</v>
      </c>
      <c r="D24" s="24" t="s">
        <v>171</v>
      </c>
      <c r="E24" s="49">
        <v>500000.00000000006</v>
      </c>
      <c r="F24" s="50" t="s">
        <v>183</v>
      </c>
      <c r="G24" s="50" t="s">
        <v>193</v>
      </c>
      <c r="H24" s="50" t="s">
        <v>37</v>
      </c>
      <c r="I24" s="38"/>
      <c r="J24" s="38"/>
    </row>
    <row r="25" spans="1:10" ht="25.5" x14ac:dyDescent="0.2">
      <c r="A25" s="25">
        <v>22</v>
      </c>
      <c r="B25" s="47" t="s">
        <v>8</v>
      </c>
      <c r="C25" s="51" t="s">
        <v>77</v>
      </c>
      <c r="D25" s="24" t="s">
        <v>164</v>
      </c>
      <c r="E25" s="49">
        <v>600000</v>
      </c>
      <c r="F25" s="50" t="s">
        <v>183</v>
      </c>
      <c r="G25" s="50" t="s">
        <v>33</v>
      </c>
      <c r="H25" s="50" t="s">
        <v>28</v>
      </c>
      <c r="I25" s="38"/>
      <c r="J25" s="38"/>
    </row>
    <row r="26" spans="1:10" ht="25.5" x14ac:dyDescent="0.2">
      <c r="A26" s="25">
        <v>23</v>
      </c>
      <c r="B26" s="47" t="s">
        <v>8</v>
      </c>
      <c r="C26" s="51" t="s">
        <v>78</v>
      </c>
      <c r="D26" s="24" t="s">
        <v>162</v>
      </c>
      <c r="E26" s="49">
        <v>35000000</v>
      </c>
      <c r="F26" s="50" t="s">
        <v>26</v>
      </c>
      <c r="G26" s="50" t="s">
        <v>193</v>
      </c>
      <c r="H26" s="50" t="s">
        <v>29</v>
      </c>
      <c r="I26" s="38"/>
      <c r="J26" s="38"/>
    </row>
    <row r="27" spans="1:10" ht="38.25" x14ac:dyDescent="0.2">
      <c r="A27" s="25">
        <v>24</v>
      </c>
      <c r="B27" s="47" t="s">
        <v>8</v>
      </c>
      <c r="C27" s="24" t="s">
        <v>79</v>
      </c>
      <c r="D27" s="24" t="s">
        <v>172</v>
      </c>
      <c r="E27" s="49">
        <v>1688702.2560173352</v>
      </c>
      <c r="F27" s="50" t="s">
        <v>183</v>
      </c>
      <c r="G27" s="50" t="s">
        <v>30</v>
      </c>
      <c r="H27" s="50" t="s">
        <v>28</v>
      </c>
      <c r="I27" s="38"/>
      <c r="J27" s="38"/>
    </row>
    <row r="28" spans="1:10" ht="25.5" x14ac:dyDescent="0.2">
      <c r="A28" s="25">
        <v>25</v>
      </c>
      <c r="B28" s="47" t="s">
        <v>8</v>
      </c>
      <c r="C28" s="51" t="s">
        <v>80</v>
      </c>
      <c r="D28" s="24" t="s">
        <v>171</v>
      </c>
      <c r="E28" s="49">
        <v>260307.12469433155</v>
      </c>
      <c r="F28" s="50" t="s">
        <v>23</v>
      </c>
      <c r="G28" s="50" t="s">
        <v>194</v>
      </c>
      <c r="H28" s="50" t="s">
        <v>28</v>
      </c>
      <c r="I28" s="38"/>
      <c r="J28" s="38"/>
    </row>
    <row r="29" spans="1:10" ht="25.5" x14ac:dyDescent="0.2">
      <c r="A29" s="25">
        <v>26</v>
      </c>
      <c r="B29" s="47" t="s">
        <v>8</v>
      </c>
      <c r="C29" s="51" t="s">
        <v>81</v>
      </c>
      <c r="D29" s="24" t="s">
        <v>163</v>
      </c>
      <c r="E29" s="49">
        <v>5000000</v>
      </c>
      <c r="F29" s="50" t="s">
        <v>183</v>
      </c>
      <c r="G29" s="50" t="s">
        <v>195</v>
      </c>
      <c r="H29" s="50" t="s">
        <v>28</v>
      </c>
      <c r="I29" s="38"/>
      <c r="J29" s="38"/>
    </row>
    <row r="30" spans="1:10" ht="25.5" x14ac:dyDescent="0.2">
      <c r="A30" s="25">
        <v>27</v>
      </c>
      <c r="B30" s="47" t="s">
        <v>8</v>
      </c>
      <c r="C30" s="51" t="s">
        <v>82</v>
      </c>
      <c r="D30" s="24" t="s">
        <v>154</v>
      </c>
      <c r="E30" s="49">
        <v>1073000</v>
      </c>
      <c r="F30" s="50" t="s">
        <v>22</v>
      </c>
      <c r="G30" s="50" t="s">
        <v>21</v>
      </c>
      <c r="H30" s="50" t="s">
        <v>28</v>
      </c>
      <c r="I30" s="38"/>
      <c r="J30" s="38"/>
    </row>
    <row r="31" spans="1:10" ht="25.5" x14ac:dyDescent="0.2">
      <c r="A31" s="25">
        <v>28</v>
      </c>
      <c r="B31" s="47" t="s">
        <v>8</v>
      </c>
      <c r="C31" s="51" t="s">
        <v>83</v>
      </c>
      <c r="D31" s="24" t="s">
        <v>154</v>
      </c>
      <c r="E31" s="49">
        <v>1077515.877504501</v>
      </c>
      <c r="F31" s="50" t="s">
        <v>183</v>
      </c>
      <c r="G31" s="50" t="s">
        <v>50</v>
      </c>
      <c r="H31" s="50" t="s">
        <v>28</v>
      </c>
      <c r="I31" s="38"/>
      <c r="J31" s="38"/>
    </row>
    <row r="32" spans="1:10" ht="25.5" x14ac:dyDescent="0.2">
      <c r="A32" s="25">
        <v>29</v>
      </c>
      <c r="B32" s="47" t="s">
        <v>8</v>
      </c>
      <c r="C32" s="51" t="s">
        <v>84</v>
      </c>
      <c r="D32" s="24" t="s">
        <v>161</v>
      </c>
      <c r="E32" s="49">
        <v>346902.86969766009</v>
      </c>
      <c r="F32" s="50" t="s">
        <v>183</v>
      </c>
      <c r="G32" s="50" t="s">
        <v>196</v>
      </c>
      <c r="H32" s="50" t="s">
        <v>28</v>
      </c>
      <c r="I32" s="38"/>
      <c r="J32" s="38"/>
    </row>
    <row r="33" spans="1:10" ht="25.5" x14ac:dyDescent="0.2">
      <c r="A33" s="25">
        <v>30</v>
      </c>
      <c r="B33" s="47" t="s">
        <v>8</v>
      </c>
      <c r="C33" s="51" t="s">
        <v>85</v>
      </c>
      <c r="D33" s="24" t="s">
        <v>169</v>
      </c>
      <c r="E33" s="49">
        <v>4875665.3529135017</v>
      </c>
      <c r="F33" s="50" t="s">
        <v>22</v>
      </c>
      <c r="G33" s="50" t="s">
        <v>197</v>
      </c>
      <c r="H33" s="50" t="s">
        <v>39</v>
      </c>
      <c r="I33" s="38"/>
      <c r="J33" s="38"/>
    </row>
    <row r="34" spans="1:10" ht="25.5" x14ac:dyDescent="0.2">
      <c r="A34" s="25">
        <v>31</v>
      </c>
      <c r="B34" s="47" t="s">
        <v>8</v>
      </c>
      <c r="C34" s="51" t="s">
        <v>86</v>
      </c>
      <c r="D34" s="24" t="s">
        <v>43</v>
      </c>
      <c r="E34" s="49">
        <v>14999999.999999998</v>
      </c>
      <c r="F34" s="50" t="s">
        <v>184</v>
      </c>
      <c r="G34" s="50" t="s">
        <v>16</v>
      </c>
      <c r="H34" s="50" t="s">
        <v>29</v>
      </c>
      <c r="I34" s="38"/>
      <c r="J34" s="38"/>
    </row>
    <row r="35" spans="1:10" ht="25.5" x14ac:dyDescent="0.2">
      <c r="A35" s="25">
        <v>32</v>
      </c>
      <c r="B35" s="47" t="s">
        <v>8</v>
      </c>
      <c r="C35" s="51" t="s">
        <v>87</v>
      </c>
      <c r="D35" s="24" t="s">
        <v>164</v>
      </c>
      <c r="E35" s="49">
        <v>32000000.000000004</v>
      </c>
      <c r="F35" s="50" t="s">
        <v>183</v>
      </c>
      <c r="G35" s="50" t="s">
        <v>16</v>
      </c>
      <c r="H35" s="50" t="s">
        <v>28</v>
      </c>
      <c r="I35" s="38"/>
      <c r="J35" s="38"/>
    </row>
    <row r="36" spans="1:10" ht="25.5" x14ac:dyDescent="0.2">
      <c r="A36" s="25">
        <v>33</v>
      </c>
      <c r="B36" s="47" t="s">
        <v>8</v>
      </c>
      <c r="C36" s="52" t="s">
        <v>88</v>
      </c>
      <c r="D36" s="24" t="s">
        <v>157</v>
      </c>
      <c r="E36" s="49">
        <v>3308609.246599413</v>
      </c>
      <c r="F36" s="50" t="s">
        <v>25</v>
      </c>
      <c r="G36" s="50" t="s">
        <v>16</v>
      </c>
      <c r="H36" s="50" t="s">
        <v>48</v>
      </c>
      <c r="I36" s="38"/>
      <c r="J36" s="38"/>
    </row>
    <row r="37" spans="1:10" ht="38.25" x14ac:dyDescent="0.2">
      <c r="A37" s="25">
        <v>34</v>
      </c>
      <c r="B37" s="47" t="s">
        <v>8</v>
      </c>
      <c r="C37" s="51" t="s">
        <v>89</v>
      </c>
      <c r="D37" s="24" t="s">
        <v>172</v>
      </c>
      <c r="E37" s="49">
        <v>160000</v>
      </c>
      <c r="F37" s="50" t="s">
        <v>26</v>
      </c>
      <c r="G37" s="50" t="s">
        <v>198</v>
      </c>
      <c r="H37" s="50" t="s">
        <v>28</v>
      </c>
      <c r="I37" s="38"/>
      <c r="J37" s="38"/>
    </row>
    <row r="38" spans="1:10" ht="25.5" x14ac:dyDescent="0.2">
      <c r="A38" s="25">
        <v>35</v>
      </c>
      <c r="B38" s="47" t="s">
        <v>8</v>
      </c>
      <c r="C38" s="51" t="s">
        <v>90</v>
      </c>
      <c r="D38" s="24" t="s">
        <v>154</v>
      </c>
      <c r="E38" s="49">
        <v>1156342.8989922004</v>
      </c>
      <c r="F38" s="50" t="s">
        <v>183</v>
      </c>
      <c r="G38" s="50" t="s">
        <v>199</v>
      </c>
      <c r="H38" s="50" t="s">
        <v>28</v>
      </c>
      <c r="I38" s="38"/>
      <c r="J38" s="38"/>
    </row>
    <row r="39" spans="1:10" ht="25.5" x14ac:dyDescent="0.2">
      <c r="A39" s="25">
        <v>36</v>
      </c>
      <c r="B39" s="47" t="s">
        <v>8</v>
      </c>
      <c r="C39" s="52" t="s">
        <v>91</v>
      </c>
      <c r="D39" s="24" t="s">
        <v>166</v>
      </c>
      <c r="E39" s="49">
        <v>1971053.0954653015</v>
      </c>
      <c r="F39" s="50" t="s">
        <v>183</v>
      </c>
      <c r="G39" s="50" t="s">
        <v>200</v>
      </c>
      <c r="H39" s="50" t="s">
        <v>28</v>
      </c>
      <c r="I39" s="38"/>
      <c r="J39" s="38"/>
    </row>
    <row r="40" spans="1:10" ht="25.5" x14ac:dyDescent="0.2">
      <c r="A40" s="25">
        <v>37</v>
      </c>
      <c r="B40" s="47" t="s">
        <v>8</v>
      </c>
      <c r="C40" s="51" t="s">
        <v>92</v>
      </c>
      <c r="D40" s="24" t="s">
        <v>173</v>
      </c>
      <c r="E40" s="49">
        <v>449999999.99999994</v>
      </c>
      <c r="F40" s="50" t="s">
        <v>27</v>
      </c>
      <c r="G40" s="50" t="s">
        <v>188</v>
      </c>
      <c r="H40" s="50" t="s">
        <v>39</v>
      </c>
      <c r="I40" s="38"/>
      <c r="J40" s="38"/>
    </row>
    <row r="41" spans="1:10" ht="25.5" x14ac:dyDescent="0.2">
      <c r="A41" s="25">
        <v>38</v>
      </c>
      <c r="B41" s="47" t="s">
        <v>8</v>
      </c>
      <c r="C41" s="51" t="s">
        <v>93</v>
      </c>
      <c r="D41" s="24" t="s">
        <v>174</v>
      </c>
      <c r="E41" s="49">
        <v>96818929.344993889</v>
      </c>
      <c r="F41" s="50" t="s">
        <v>185</v>
      </c>
      <c r="G41" s="50" t="s">
        <v>19</v>
      </c>
      <c r="H41" s="50" t="s">
        <v>28</v>
      </c>
      <c r="I41" s="38"/>
      <c r="J41" s="38"/>
    </row>
    <row r="42" spans="1:10" ht="25.5" x14ac:dyDescent="0.2">
      <c r="A42" s="25">
        <v>39</v>
      </c>
      <c r="B42" s="47" t="s">
        <v>8</v>
      </c>
      <c r="C42" s="51" t="s">
        <v>47</v>
      </c>
      <c r="D42" s="24" t="s">
        <v>175</v>
      </c>
      <c r="E42" s="49">
        <v>2251603.0080231135</v>
      </c>
      <c r="F42" s="50" t="s">
        <v>24</v>
      </c>
      <c r="G42" s="50" t="s">
        <v>194</v>
      </c>
      <c r="H42" s="50" t="s">
        <v>28</v>
      </c>
      <c r="I42" s="38"/>
      <c r="J42" s="38"/>
    </row>
    <row r="43" spans="1:10" ht="25.5" x14ac:dyDescent="0.2">
      <c r="A43" s="25">
        <v>40</v>
      </c>
      <c r="B43" s="47" t="s">
        <v>8</v>
      </c>
      <c r="C43" s="24" t="s">
        <v>94</v>
      </c>
      <c r="D43" s="24" t="s">
        <v>174</v>
      </c>
      <c r="E43" s="49">
        <v>281450.37600288918</v>
      </c>
      <c r="F43" s="50" t="s">
        <v>183</v>
      </c>
      <c r="G43" s="50" t="s">
        <v>16</v>
      </c>
      <c r="H43" s="50" t="s">
        <v>28</v>
      </c>
      <c r="I43" s="38"/>
      <c r="J43" s="38"/>
    </row>
    <row r="44" spans="1:10" x14ac:dyDescent="0.2">
      <c r="A44" s="25">
        <v>41</v>
      </c>
      <c r="B44" s="47" t="s">
        <v>8</v>
      </c>
      <c r="C44" s="24" t="s">
        <v>95</v>
      </c>
      <c r="D44" s="24" t="s">
        <v>165</v>
      </c>
      <c r="E44" s="49">
        <v>275753.70188716892</v>
      </c>
      <c r="F44" s="50" t="s">
        <v>25</v>
      </c>
      <c r="G44" s="50" t="s">
        <v>201</v>
      </c>
      <c r="H44" s="50" t="s">
        <v>40</v>
      </c>
      <c r="I44" s="38"/>
      <c r="J44" s="38"/>
    </row>
    <row r="45" spans="1:10" ht="25.5" x14ac:dyDescent="0.2">
      <c r="A45" s="25">
        <v>42</v>
      </c>
      <c r="B45" s="47" t="s">
        <v>8</v>
      </c>
      <c r="C45" s="51" t="s">
        <v>96</v>
      </c>
      <c r="D45" s="24" t="s">
        <v>42</v>
      </c>
      <c r="E45" s="49">
        <v>177313.62013146403</v>
      </c>
      <c r="F45" s="50" t="s">
        <v>183</v>
      </c>
      <c r="G45" s="50" t="s">
        <v>21</v>
      </c>
      <c r="H45" s="50" t="s">
        <v>28</v>
      </c>
      <c r="I45" s="38"/>
      <c r="J45" s="38"/>
    </row>
    <row r="46" spans="1:10" ht="25.5" x14ac:dyDescent="0.2">
      <c r="A46" s="25">
        <v>43</v>
      </c>
      <c r="B46" s="47" t="s">
        <v>8</v>
      </c>
      <c r="C46" s="51" t="s">
        <v>97</v>
      </c>
      <c r="D46" s="24" t="s">
        <v>156</v>
      </c>
      <c r="E46" s="49">
        <v>450000</v>
      </c>
      <c r="F46" s="50" t="s">
        <v>183</v>
      </c>
      <c r="G46" s="50" t="s">
        <v>19</v>
      </c>
      <c r="H46" s="50" t="s">
        <v>28</v>
      </c>
      <c r="I46" s="38"/>
      <c r="J46" s="38"/>
    </row>
    <row r="47" spans="1:10" ht="25.5" x14ac:dyDescent="0.2">
      <c r="A47" s="25">
        <v>44</v>
      </c>
      <c r="B47" s="47" t="s">
        <v>8</v>
      </c>
      <c r="C47" s="24" t="s">
        <v>98</v>
      </c>
      <c r="D47" s="24" t="s">
        <v>43</v>
      </c>
      <c r="E47" s="49">
        <v>96642652.530549884</v>
      </c>
      <c r="F47" s="50" t="s">
        <v>24</v>
      </c>
      <c r="G47" s="50" t="s">
        <v>202</v>
      </c>
      <c r="H47" s="50" t="s">
        <v>29</v>
      </c>
      <c r="I47" s="38"/>
      <c r="J47" s="38"/>
    </row>
    <row r="48" spans="1:10" ht="25.5" x14ac:dyDescent="0.2">
      <c r="A48" s="25">
        <v>45</v>
      </c>
      <c r="B48" s="47" t="s">
        <v>8</v>
      </c>
      <c r="C48" s="24" t="s">
        <v>99</v>
      </c>
      <c r="D48" s="24" t="s">
        <v>175</v>
      </c>
      <c r="E48" s="49">
        <v>24000000</v>
      </c>
      <c r="F48" s="50" t="s">
        <v>25</v>
      </c>
      <c r="G48" s="50" t="s">
        <v>199</v>
      </c>
      <c r="H48" s="50" t="s">
        <v>39</v>
      </c>
      <c r="I48" s="38"/>
      <c r="J48" s="38"/>
    </row>
    <row r="49" spans="1:10" ht="25.5" x14ac:dyDescent="0.2">
      <c r="A49" s="25">
        <v>46</v>
      </c>
      <c r="B49" s="47" t="s">
        <v>8</v>
      </c>
      <c r="C49" s="24" t="s">
        <v>100</v>
      </c>
      <c r="D49" s="24" t="s">
        <v>43</v>
      </c>
      <c r="E49" s="49">
        <v>4000000.0000000005</v>
      </c>
      <c r="F49" s="50" t="s">
        <v>24</v>
      </c>
      <c r="G49" s="50" t="s">
        <v>188</v>
      </c>
      <c r="H49" s="50" t="s">
        <v>37</v>
      </c>
      <c r="I49" s="38"/>
      <c r="J49" s="38"/>
    </row>
    <row r="50" spans="1:10" ht="25.5" x14ac:dyDescent="0.2">
      <c r="A50" s="25">
        <v>47</v>
      </c>
      <c r="B50" s="47" t="s">
        <v>8</v>
      </c>
      <c r="C50" s="24" t="s">
        <v>101</v>
      </c>
      <c r="D50" s="24" t="s">
        <v>159</v>
      </c>
      <c r="E50" s="49">
        <v>19104851.523076121</v>
      </c>
      <c r="F50" s="50" t="s">
        <v>183</v>
      </c>
      <c r="G50" s="50" t="s">
        <v>203</v>
      </c>
      <c r="H50" s="50" t="s">
        <v>28</v>
      </c>
      <c r="I50" s="38"/>
      <c r="J50" s="38"/>
    </row>
    <row r="51" spans="1:10" ht="38.25" x14ac:dyDescent="0.2">
      <c r="A51" s="25">
        <v>48</v>
      </c>
      <c r="B51" s="47" t="s">
        <v>8</v>
      </c>
      <c r="C51" s="50" t="s">
        <v>102</v>
      </c>
      <c r="D51" s="24" t="s">
        <v>156</v>
      </c>
      <c r="E51" s="49">
        <v>900000</v>
      </c>
      <c r="F51" s="50" t="s">
        <v>183</v>
      </c>
      <c r="G51" s="50" t="s">
        <v>204</v>
      </c>
      <c r="H51" s="50" t="s">
        <v>28</v>
      </c>
      <c r="I51" s="38"/>
      <c r="J51" s="38"/>
    </row>
    <row r="52" spans="1:10" ht="25.5" x14ac:dyDescent="0.2">
      <c r="A52" s="25">
        <v>49</v>
      </c>
      <c r="B52" s="47" t="s">
        <v>8</v>
      </c>
      <c r="C52" s="51" t="s">
        <v>103</v>
      </c>
      <c r="D52" s="24" t="s">
        <v>164</v>
      </c>
      <c r="E52" s="49">
        <v>1314035.3969768677</v>
      </c>
      <c r="F52" s="50" t="s">
        <v>183</v>
      </c>
      <c r="G52" s="50" t="s">
        <v>54</v>
      </c>
      <c r="H52" s="50" t="s">
        <v>28</v>
      </c>
      <c r="I52" s="38"/>
      <c r="J52" s="38"/>
    </row>
    <row r="53" spans="1:10" ht="25.5" x14ac:dyDescent="0.2">
      <c r="A53" s="25">
        <v>50</v>
      </c>
      <c r="B53" s="47" t="s">
        <v>8</v>
      </c>
      <c r="C53" s="24" t="s">
        <v>104</v>
      </c>
      <c r="D53" s="24" t="s">
        <v>161</v>
      </c>
      <c r="E53" s="49">
        <v>4840946.4672496943</v>
      </c>
      <c r="F53" s="50" t="s">
        <v>22</v>
      </c>
      <c r="G53" s="50" t="s">
        <v>205</v>
      </c>
      <c r="H53" s="50" t="s">
        <v>28</v>
      </c>
      <c r="I53" s="38"/>
      <c r="J53" s="38"/>
    </row>
    <row r="54" spans="1:10" ht="38.25" x14ac:dyDescent="0.2">
      <c r="A54" s="25">
        <v>51</v>
      </c>
      <c r="B54" s="47" t="s">
        <v>8</v>
      </c>
      <c r="C54" s="24" t="s">
        <v>105</v>
      </c>
      <c r="D54" s="24" t="s">
        <v>153</v>
      </c>
      <c r="E54" s="49">
        <v>634086.41037686809</v>
      </c>
      <c r="F54" s="50" t="s">
        <v>26</v>
      </c>
      <c r="G54" s="50" t="s">
        <v>36</v>
      </c>
      <c r="H54" s="50" t="s">
        <v>28</v>
      </c>
      <c r="I54" s="38"/>
      <c r="J54" s="38"/>
    </row>
    <row r="55" spans="1:10" ht="25.5" x14ac:dyDescent="0.2">
      <c r="A55" s="25">
        <v>52</v>
      </c>
      <c r="B55" s="47" t="s">
        <v>8</v>
      </c>
      <c r="C55" s="53" t="s">
        <v>106</v>
      </c>
      <c r="D55" s="24" t="s">
        <v>165</v>
      </c>
      <c r="E55" s="49">
        <v>2341667.128344038</v>
      </c>
      <c r="F55" s="50" t="s">
        <v>25</v>
      </c>
      <c r="G55" s="50" t="s">
        <v>55</v>
      </c>
      <c r="H55" s="50" t="s">
        <v>28</v>
      </c>
      <c r="I55" s="38"/>
      <c r="J55" s="38"/>
    </row>
    <row r="56" spans="1:10" ht="38.25" x14ac:dyDescent="0.2">
      <c r="A56" s="25">
        <v>53</v>
      </c>
      <c r="B56" s="47" t="s">
        <v>8</v>
      </c>
      <c r="C56" s="24" t="s">
        <v>107</v>
      </c>
      <c r="D56" s="24" t="s">
        <v>43</v>
      </c>
      <c r="E56" s="49">
        <v>50000000</v>
      </c>
      <c r="F56" s="50" t="s">
        <v>24</v>
      </c>
      <c r="G56" s="50" t="s">
        <v>188</v>
      </c>
      <c r="H56" s="50" t="s">
        <v>29</v>
      </c>
      <c r="I56" s="38"/>
      <c r="J56" s="38"/>
    </row>
    <row r="57" spans="1:10" ht="38.25" x14ac:dyDescent="0.2">
      <c r="A57" s="25">
        <v>54</v>
      </c>
      <c r="B57" s="47" t="s">
        <v>8</v>
      </c>
      <c r="C57" s="24" t="s">
        <v>108</v>
      </c>
      <c r="D57" s="24" t="s">
        <v>176</v>
      </c>
      <c r="E57" s="49">
        <v>272277.51976961689</v>
      </c>
      <c r="F57" s="50" t="s">
        <v>23</v>
      </c>
      <c r="G57" s="50" t="s">
        <v>206</v>
      </c>
      <c r="H57" s="50" t="s">
        <v>28</v>
      </c>
      <c r="I57" s="38"/>
      <c r="J57" s="38"/>
    </row>
    <row r="58" spans="1:10" ht="25.5" x14ac:dyDescent="0.2">
      <c r="A58" s="25">
        <v>55</v>
      </c>
      <c r="B58" s="47" t="s">
        <v>8</v>
      </c>
      <c r="C58" s="24" t="s">
        <v>109</v>
      </c>
      <c r="D58" s="24" t="s">
        <v>177</v>
      </c>
      <c r="E58" s="49">
        <v>1654928.2108969884</v>
      </c>
      <c r="F58" s="50" t="s">
        <v>183</v>
      </c>
      <c r="G58" s="50" t="s">
        <v>207</v>
      </c>
      <c r="H58" s="50" t="s">
        <v>28</v>
      </c>
      <c r="I58" s="38"/>
      <c r="J58" s="38"/>
    </row>
    <row r="59" spans="1:10" ht="25.5" x14ac:dyDescent="0.2">
      <c r="A59" s="25">
        <v>56</v>
      </c>
      <c r="B59" s="47" t="s">
        <v>8</v>
      </c>
      <c r="C59" s="24" t="s">
        <v>110</v>
      </c>
      <c r="D59" s="24" t="s">
        <v>178</v>
      </c>
      <c r="E59" s="49">
        <v>173451.43484883005</v>
      </c>
      <c r="F59" s="50" t="s">
        <v>183</v>
      </c>
      <c r="G59" s="50" t="s">
        <v>208</v>
      </c>
      <c r="H59" s="50" t="s">
        <v>28</v>
      </c>
      <c r="I59" s="38"/>
      <c r="J59" s="38"/>
    </row>
    <row r="60" spans="1:10" ht="25.5" x14ac:dyDescent="0.2">
      <c r="A60" s="25">
        <v>57</v>
      </c>
      <c r="B60" s="47" t="s">
        <v>8</v>
      </c>
      <c r="C60" s="24" t="s">
        <v>111</v>
      </c>
      <c r="D60" s="24" t="s">
        <v>154</v>
      </c>
      <c r="E60" s="49">
        <v>100000</v>
      </c>
      <c r="F60" s="50" t="s">
        <v>183</v>
      </c>
      <c r="G60" s="50" t="s">
        <v>16</v>
      </c>
      <c r="H60" s="50" t="s">
        <v>28</v>
      </c>
      <c r="I60" s="38"/>
      <c r="J60" s="38"/>
    </row>
    <row r="61" spans="1:10" ht="25.5" x14ac:dyDescent="0.2">
      <c r="A61" s="25">
        <v>58</v>
      </c>
      <c r="B61" s="47" t="s">
        <v>8</v>
      </c>
      <c r="C61" s="51" t="s">
        <v>112</v>
      </c>
      <c r="D61" s="24" t="s">
        <v>178</v>
      </c>
      <c r="E61" s="49">
        <v>50000</v>
      </c>
      <c r="F61" s="50" t="s">
        <v>183</v>
      </c>
      <c r="G61" s="50" t="s">
        <v>16</v>
      </c>
      <c r="H61" s="50" t="s">
        <v>28</v>
      </c>
      <c r="I61" s="38"/>
      <c r="J61" s="38"/>
    </row>
    <row r="62" spans="1:10" ht="25.5" x14ac:dyDescent="0.2">
      <c r="A62" s="25">
        <v>59</v>
      </c>
      <c r="B62" s="47" t="s">
        <v>8</v>
      </c>
      <c r="C62" s="51" t="s">
        <v>46</v>
      </c>
      <c r="D62" s="24" t="s">
        <v>156</v>
      </c>
      <c r="E62" s="49">
        <v>2026442.7072208023</v>
      </c>
      <c r="F62" s="50" t="s">
        <v>183</v>
      </c>
      <c r="G62" s="50" t="s">
        <v>16</v>
      </c>
      <c r="H62" s="50" t="s">
        <v>28</v>
      </c>
      <c r="I62" s="38"/>
      <c r="J62" s="38"/>
    </row>
    <row r="63" spans="1:10" ht="25.5" x14ac:dyDescent="0.2">
      <c r="A63" s="25">
        <v>60</v>
      </c>
      <c r="B63" s="47" t="s">
        <v>8</v>
      </c>
      <c r="C63" s="51" t="s">
        <v>113</v>
      </c>
      <c r="D63" s="24" t="s">
        <v>158</v>
      </c>
      <c r="E63" s="49">
        <v>644284.3502036659</v>
      </c>
      <c r="F63" s="50" t="s">
        <v>183</v>
      </c>
      <c r="G63" s="50" t="s">
        <v>51</v>
      </c>
      <c r="H63" s="50" t="s">
        <v>28</v>
      </c>
      <c r="I63" s="38"/>
      <c r="J63" s="38"/>
    </row>
    <row r="64" spans="1:10" ht="25.5" x14ac:dyDescent="0.2">
      <c r="A64" s="25">
        <v>61</v>
      </c>
      <c r="B64" s="47" t="s">
        <v>8</v>
      </c>
      <c r="C64" s="24" t="s">
        <v>114</v>
      </c>
      <c r="D64" s="24" t="s">
        <v>43</v>
      </c>
      <c r="E64" s="49">
        <v>20000000</v>
      </c>
      <c r="F64" s="50" t="s">
        <v>24</v>
      </c>
      <c r="G64" s="50" t="s">
        <v>188</v>
      </c>
      <c r="H64" s="50" t="s">
        <v>223</v>
      </c>
      <c r="I64" s="38"/>
      <c r="J64" s="38"/>
    </row>
    <row r="65" spans="1:10" ht="25.5" x14ac:dyDescent="0.2">
      <c r="A65" s="25">
        <v>62</v>
      </c>
      <c r="B65" s="47" t="s">
        <v>8</v>
      </c>
      <c r="C65" s="51" t="s">
        <v>115</v>
      </c>
      <c r="D65" s="24" t="s">
        <v>157</v>
      </c>
      <c r="E65" s="49">
        <v>300000</v>
      </c>
      <c r="F65" s="50" t="s">
        <v>183</v>
      </c>
      <c r="G65" s="50" t="s">
        <v>21</v>
      </c>
      <c r="H65" s="50" t="s">
        <v>28</v>
      </c>
      <c r="I65" s="38"/>
      <c r="J65" s="38"/>
    </row>
    <row r="66" spans="1:10" ht="25.5" x14ac:dyDescent="0.2">
      <c r="A66" s="25">
        <v>63</v>
      </c>
      <c r="B66" s="47" t="s">
        <v>8</v>
      </c>
      <c r="C66" s="24" t="s">
        <v>116</v>
      </c>
      <c r="D66" s="24" t="s">
        <v>161</v>
      </c>
      <c r="E66" s="49">
        <v>1202596.6149518886</v>
      </c>
      <c r="F66" s="50" t="s">
        <v>22</v>
      </c>
      <c r="G66" s="50" t="s">
        <v>209</v>
      </c>
      <c r="H66" s="50" t="s">
        <v>28</v>
      </c>
      <c r="I66" s="38"/>
      <c r="J66" s="38"/>
    </row>
    <row r="67" spans="1:10" ht="25.5" x14ac:dyDescent="0.2">
      <c r="A67" s="25">
        <v>64</v>
      </c>
      <c r="B67" s="47" t="s">
        <v>8</v>
      </c>
      <c r="C67" s="24" t="s">
        <v>117</v>
      </c>
      <c r="D67" s="24" t="s">
        <v>169</v>
      </c>
      <c r="E67" s="49">
        <v>173956.7745549898</v>
      </c>
      <c r="F67" s="50" t="s">
        <v>25</v>
      </c>
      <c r="G67" s="50" t="s">
        <v>16</v>
      </c>
      <c r="H67" s="50" t="s">
        <v>29</v>
      </c>
      <c r="I67" s="38"/>
      <c r="J67" s="38"/>
    </row>
    <row r="68" spans="1:10" ht="25.5" x14ac:dyDescent="0.2">
      <c r="A68" s="25">
        <v>65</v>
      </c>
      <c r="B68" s="47" t="s">
        <v>8</v>
      </c>
      <c r="C68" s="24" t="s">
        <v>118</v>
      </c>
      <c r="D68" s="24" t="s">
        <v>161</v>
      </c>
      <c r="E68" s="49">
        <v>115634.28989922005</v>
      </c>
      <c r="F68" s="50" t="s">
        <v>183</v>
      </c>
      <c r="G68" s="50" t="s">
        <v>21</v>
      </c>
      <c r="H68" s="50" t="s">
        <v>28</v>
      </c>
      <c r="I68" s="38"/>
      <c r="J68" s="38"/>
    </row>
    <row r="69" spans="1:10" ht="25.5" x14ac:dyDescent="0.2">
      <c r="A69" s="25">
        <v>66</v>
      </c>
      <c r="B69" s="47" t="s">
        <v>8</v>
      </c>
      <c r="C69" s="24" t="s">
        <v>119</v>
      </c>
      <c r="D69" s="24" t="s">
        <v>226</v>
      </c>
      <c r="E69" s="49">
        <v>4000000.0000000005</v>
      </c>
      <c r="F69" s="50" t="s">
        <v>22</v>
      </c>
      <c r="G69" s="50" t="s">
        <v>210</v>
      </c>
      <c r="H69" s="50" t="s">
        <v>28</v>
      </c>
      <c r="I69" s="38"/>
      <c r="J69" s="38"/>
    </row>
    <row r="70" spans="1:10" ht="25.5" x14ac:dyDescent="0.2">
      <c r="A70" s="25">
        <v>67</v>
      </c>
      <c r="B70" s="47" t="s">
        <v>8</v>
      </c>
      <c r="C70" s="51" t="s">
        <v>120</v>
      </c>
      <c r="D70" s="24" t="s">
        <v>157</v>
      </c>
      <c r="E70" s="49">
        <v>1200000</v>
      </c>
      <c r="F70" s="50" t="s">
        <v>25</v>
      </c>
      <c r="G70" s="50" t="s">
        <v>211</v>
      </c>
      <c r="H70" s="50" t="s">
        <v>37</v>
      </c>
      <c r="I70" s="38"/>
      <c r="J70" s="38"/>
    </row>
    <row r="71" spans="1:10" ht="25.5" x14ac:dyDescent="0.2">
      <c r="A71" s="25">
        <v>68</v>
      </c>
      <c r="B71" s="47" t="s">
        <v>8</v>
      </c>
      <c r="C71" s="24" t="s">
        <v>121</v>
      </c>
      <c r="D71" s="24" t="s">
        <v>159</v>
      </c>
      <c r="E71" s="49">
        <v>95000000</v>
      </c>
      <c r="F71" s="50" t="s">
        <v>186</v>
      </c>
      <c r="G71" s="50" t="s">
        <v>212</v>
      </c>
      <c r="H71" s="50" t="s">
        <v>29</v>
      </c>
      <c r="I71" s="38"/>
      <c r="J71" s="38"/>
    </row>
    <row r="72" spans="1:10" ht="25.5" x14ac:dyDescent="0.2">
      <c r="A72" s="25">
        <v>69</v>
      </c>
      <c r="B72" s="47" t="s">
        <v>8</v>
      </c>
      <c r="C72" s="24" t="s">
        <v>122</v>
      </c>
      <c r="D72" s="24" t="s">
        <v>161</v>
      </c>
      <c r="E72" s="49">
        <v>534755.7144054895</v>
      </c>
      <c r="F72" s="50" t="s">
        <v>183</v>
      </c>
      <c r="G72" s="50" t="s">
        <v>21</v>
      </c>
      <c r="H72" s="50" t="s">
        <v>28</v>
      </c>
      <c r="I72" s="38"/>
      <c r="J72" s="38"/>
    </row>
    <row r="73" spans="1:10" ht="25.5" x14ac:dyDescent="0.2">
      <c r="A73" s="25">
        <v>70</v>
      </c>
      <c r="B73" s="47" t="s">
        <v>8</v>
      </c>
      <c r="C73" s="24" t="s">
        <v>123</v>
      </c>
      <c r="D73" s="24" t="s">
        <v>154</v>
      </c>
      <c r="E73" s="49">
        <v>5000000</v>
      </c>
      <c r="F73" s="50" t="s">
        <v>25</v>
      </c>
      <c r="G73" s="50" t="s">
        <v>213</v>
      </c>
      <c r="H73" s="50" t="s">
        <v>28</v>
      </c>
      <c r="I73" s="38"/>
      <c r="J73" s="38"/>
    </row>
    <row r="74" spans="1:10" ht="25.5" x14ac:dyDescent="0.2">
      <c r="A74" s="25">
        <v>71</v>
      </c>
      <c r="B74" s="47" t="s">
        <v>8</v>
      </c>
      <c r="C74" s="24" t="s">
        <v>124</v>
      </c>
      <c r="D74" s="24" t="s">
        <v>179</v>
      </c>
      <c r="E74" s="49">
        <v>15085740.153754862</v>
      </c>
      <c r="F74" s="50" t="s">
        <v>183</v>
      </c>
      <c r="G74" s="50" t="s">
        <v>34</v>
      </c>
      <c r="H74" s="50" t="s">
        <v>28</v>
      </c>
      <c r="I74" s="38"/>
      <c r="J74" s="38"/>
    </row>
    <row r="75" spans="1:10" ht="25.5" x14ac:dyDescent="0.2">
      <c r="A75" s="25">
        <v>72</v>
      </c>
      <c r="B75" s="47" t="s">
        <v>8</v>
      </c>
      <c r="C75" s="24" t="s">
        <v>125</v>
      </c>
      <c r="D75" s="24" t="s">
        <v>156</v>
      </c>
      <c r="E75" s="49">
        <v>1000000.0000000001</v>
      </c>
      <c r="F75" s="50" t="s">
        <v>183</v>
      </c>
      <c r="G75" s="50" t="s">
        <v>53</v>
      </c>
      <c r="H75" s="50" t="s">
        <v>28</v>
      </c>
      <c r="I75" s="38"/>
      <c r="J75" s="38"/>
    </row>
    <row r="76" spans="1:10" ht="25.5" x14ac:dyDescent="0.2">
      <c r="A76" s="25">
        <v>73</v>
      </c>
      <c r="B76" s="47" t="s">
        <v>8</v>
      </c>
      <c r="C76" s="24" t="s">
        <v>126</v>
      </c>
      <c r="D76" s="24" t="s">
        <v>164</v>
      </c>
      <c r="E76" s="49">
        <v>26000000</v>
      </c>
      <c r="F76" s="50" t="s">
        <v>25</v>
      </c>
      <c r="G76" s="50" t="s">
        <v>214</v>
      </c>
      <c r="H76" s="50" t="s">
        <v>28</v>
      </c>
      <c r="I76" s="38"/>
      <c r="J76" s="38"/>
    </row>
    <row r="77" spans="1:10" ht="38.25" x14ac:dyDescent="0.2">
      <c r="A77" s="25">
        <v>74</v>
      </c>
      <c r="B77" s="47" t="s">
        <v>8</v>
      </c>
      <c r="C77" s="24" t="s">
        <v>127</v>
      </c>
      <c r="D77" s="24" t="s">
        <v>153</v>
      </c>
      <c r="E77" s="49">
        <v>185014.86383875206</v>
      </c>
      <c r="F77" s="50" t="s">
        <v>23</v>
      </c>
      <c r="G77" s="50" t="s">
        <v>20</v>
      </c>
      <c r="H77" s="50" t="s">
        <v>28</v>
      </c>
      <c r="I77" s="38"/>
      <c r="J77" s="38"/>
    </row>
    <row r="78" spans="1:10" ht="25.5" x14ac:dyDescent="0.2">
      <c r="A78" s="25">
        <v>75</v>
      </c>
      <c r="B78" s="47" t="s">
        <v>8</v>
      </c>
      <c r="C78" s="24" t="s">
        <v>128</v>
      </c>
      <c r="D78" s="24" t="s">
        <v>156</v>
      </c>
      <c r="E78" s="49">
        <v>23126.857979844008</v>
      </c>
      <c r="F78" s="50" t="s">
        <v>183</v>
      </c>
      <c r="G78" s="50" t="s">
        <v>21</v>
      </c>
      <c r="H78" s="50" t="s">
        <v>28</v>
      </c>
      <c r="I78" s="38"/>
      <c r="J78" s="38"/>
    </row>
    <row r="79" spans="1:10" ht="25.5" x14ac:dyDescent="0.2">
      <c r="A79" s="25">
        <v>76</v>
      </c>
      <c r="B79" s="47" t="s">
        <v>8</v>
      </c>
      <c r="C79" s="24" t="s">
        <v>129</v>
      </c>
      <c r="D79" s="24" t="s">
        <v>165</v>
      </c>
      <c r="E79" s="49">
        <v>937736.00000000012</v>
      </c>
      <c r="F79" s="50" t="s">
        <v>22</v>
      </c>
      <c r="G79" s="50" t="s">
        <v>49</v>
      </c>
      <c r="H79" s="50" t="s">
        <v>37</v>
      </c>
      <c r="I79" s="38"/>
      <c r="J79" s="38"/>
    </row>
    <row r="80" spans="1:10" ht="25.5" x14ac:dyDescent="0.2">
      <c r="A80" s="25">
        <v>77</v>
      </c>
      <c r="B80" s="47" t="s">
        <v>8</v>
      </c>
      <c r="C80" s="24" t="s">
        <v>71</v>
      </c>
      <c r="D80" s="24" t="s">
        <v>166</v>
      </c>
      <c r="E80" s="49">
        <v>11258015.040115569</v>
      </c>
      <c r="F80" s="50" t="s">
        <v>22</v>
      </c>
      <c r="G80" s="50" t="s">
        <v>20</v>
      </c>
      <c r="H80" s="50" t="s">
        <v>29</v>
      </c>
      <c r="I80" s="38"/>
      <c r="J80" s="38"/>
    </row>
    <row r="81" spans="1:10" ht="25.5" x14ac:dyDescent="0.2">
      <c r="A81" s="25">
        <v>78</v>
      </c>
      <c r="B81" s="47" t="s">
        <v>8</v>
      </c>
      <c r="C81" s="24" t="s">
        <v>45</v>
      </c>
      <c r="D81" s="24" t="s">
        <v>163</v>
      </c>
      <c r="E81" s="49">
        <v>1000000.0000000001</v>
      </c>
      <c r="F81" s="50" t="s">
        <v>25</v>
      </c>
      <c r="G81" s="50" t="s">
        <v>215</v>
      </c>
      <c r="H81" s="50" t="s">
        <v>28</v>
      </c>
      <c r="I81" s="38"/>
      <c r="J81" s="38"/>
    </row>
    <row r="82" spans="1:10" ht="25.5" x14ac:dyDescent="0.2">
      <c r="A82" s="25">
        <v>79</v>
      </c>
      <c r="B82" s="47" t="s">
        <v>8</v>
      </c>
      <c r="C82" s="24" t="s">
        <v>130</v>
      </c>
      <c r="D82" s="24" t="s">
        <v>180</v>
      </c>
      <c r="E82" s="49">
        <v>1000000.0000000001</v>
      </c>
      <c r="F82" s="50" t="s">
        <v>183</v>
      </c>
      <c r="G82" s="50" t="s">
        <v>21</v>
      </c>
      <c r="H82" s="50" t="s">
        <v>28</v>
      </c>
      <c r="I82" s="38"/>
      <c r="J82" s="38"/>
    </row>
    <row r="83" spans="1:10" ht="25.5" x14ac:dyDescent="0.2">
      <c r="A83" s="25">
        <v>80</v>
      </c>
      <c r="B83" s="47" t="s">
        <v>8</v>
      </c>
      <c r="C83" s="24" t="s">
        <v>131</v>
      </c>
      <c r="D83" s="24" t="s">
        <v>181</v>
      </c>
      <c r="E83" s="49">
        <v>5000000</v>
      </c>
      <c r="F83" s="50" t="s">
        <v>183</v>
      </c>
      <c r="G83" s="50" t="s">
        <v>216</v>
      </c>
      <c r="H83" s="50" t="s">
        <v>28</v>
      </c>
      <c r="I83" s="38"/>
      <c r="J83" s="38"/>
    </row>
    <row r="84" spans="1:10" ht="25.5" x14ac:dyDescent="0.2">
      <c r="A84" s="25">
        <v>81</v>
      </c>
      <c r="B84" s="47" t="s">
        <v>8</v>
      </c>
      <c r="C84" s="24" t="s">
        <v>132</v>
      </c>
      <c r="D84" s="24" t="s">
        <v>43</v>
      </c>
      <c r="E84" s="49">
        <v>25000000</v>
      </c>
      <c r="F84" s="50" t="s">
        <v>24</v>
      </c>
      <c r="G84" s="50" t="s">
        <v>188</v>
      </c>
      <c r="H84" s="50" t="s">
        <v>39</v>
      </c>
      <c r="I84" s="38"/>
      <c r="J84" s="38"/>
    </row>
    <row r="85" spans="1:10" ht="25.5" x14ac:dyDescent="0.2">
      <c r="A85" s="25">
        <v>82</v>
      </c>
      <c r="B85" s="47" t="s">
        <v>8</v>
      </c>
      <c r="C85" s="24" t="s">
        <v>133</v>
      </c>
      <c r="D85" s="24" t="s">
        <v>156</v>
      </c>
      <c r="E85" s="49">
        <v>408301.99999999994</v>
      </c>
      <c r="F85" s="50" t="s">
        <v>183</v>
      </c>
      <c r="G85" s="50" t="s">
        <v>16</v>
      </c>
      <c r="H85" s="50" t="s">
        <v>28</v>
      </c>
      <c r="I85" s="38"/>
      <c r="J85" s="38"/>
    </row>
    <row r="86" spans="1:10" ht="25.5" x14ac:dyDescent="0.2">
      <c r="A86" s="25">
        <v>83</v>
      </c>
      <c r="B86" s="47" t="s">
        <v>8</v>
      </c>
      <c r="C86" s="24" t="s">
        <v>134</v>
      </c>
      <c r="D86" s="24" t="s">
        <v>41</v>
      </c>
      <c r="E86" s="49">
        <v>124629000</v>
      </c>
      <c r="F86" s="50" t="s">
        <v>22</v>
      </c>
      <c r="G86" s="50" t="s">
        <v>31</v>
      </c>
      <c r="H86" s="50" t="s">
        <v>29</v>
      </c>
      <c r="I86" s="38"/>
      <c r="J86" s="38"/>
    </row>
    <row r="87" spans="1:10" ht="25.5" x14ac:dyDescent="0.2">
      <c r="A87" s="25">
        <v>84</v>
      </c>
      <c r="B87" s="47" t="s">
        <v>8</v>
      </c>
      <c r="C87" s="24" t="s">
        <v>135</v>
      </c>
      <c r="D87" s="24" t="s">
        <v>158</v>
      </c>
      <c r="E87" s="49">
        <v>3500000</v>
      </c>
      <c r="F87" s="50" t="s">
        <v>183</v>
      </c>
      <c r="G87" s="50" t="s">
        <v>19</v>
      </c>
      <c r="H87" s="50" t="s">
        <v>28</v>
      </c>
      <c r="I87" s="38"/>
      <c r="J87" s="38"/>
    </row>
    <row r="88" spans="1:10" ht="25.5" x14ac:dyDescent="0.2">
      <c r="A88" s="25">
        <v>85</v>
      </c>
      <c r="B88" s="47" t="s">
        <v>8</v>
      </c>
      <c r="C88" s="24" t="s">
        <v>75</v>
      </c>
      <c r="D88" s="24" t="s">
        <v>43</v>
      </c>
      <c r="E88" s="49">
        <v>50000000</v>
      </c>
      <c r="F88" s="50" t="s">
        <v>24</v>
      </c>
      <c r="G88" s="50" t="s">
        <v>188</v>
      </c>
      <c r="H88" s="50" t="s">
        <v>39</v>
      </c>
      <c r="I88" s="38"/>
      <c r="J88" s="38"/>
    </row>
    <row r="89" spans="1:10" ht="25.5" x14ac:dyDescent="0.2">
      <c r="A89" s="25">
        <v>86</v>
      </c>
      <c r="B89" s="47" t="s">
        <v>8</v>
      </c>
      <c r="C89" s="24" t="s">
        <v>136</v>
      </c>
      <c r="D89" s="24" t="s">
        <v>156</v>
      </c>
      <c r="E89" s="49">
        <v>173451.43484883005</v>
      </c>
      <c r="F89" s="50" t="s">
        <v>183</v>
      </c>
      <c r="G89" s="50" t="s">
        <v>197</v>
      </c>
      <c r="H89" s="50" t="s">
        <v>28</v>
      </c>
      <c r="I89" s="38"/>
      <c r="J89" s="38"/>
    </row>
    <row r="90" spans="1:10" ht="25.5" x14ac:dyDescent="0.2">
      <c r="A90" s="25">
        <v>87</v>
      </c>
      <c r="B90" s="47" t="s">
        <v>8</v>
      </c>
      <c r="C90" s="24" t="s">
        <v>137</v>
      </c>
      <c r="D90" s="24" t="s">
        <v>155</v>
      </c>
      <c r="E90" s="49">
        <v>452766.47993246868</v>
      </c>
      <c r="F90" s="50" t="s">
        <v>22</v>
      </c>
      <c r="G90" s="50" t="s">
        <v>31</v>
      </c>
      <c r="H90" s="50" t="s">
        <v>28</v>
      </c>
      <c r="I90" s="38"/>
      <c r="J90" s="38"/>
    </row>
    <row r="91" spans="1:10" ht="25.5" x14ac:dyDescent="0.2">
      <c r="A91" s="25">
        <v>88</v>
      </c>
      <c r="B91" s="47" t="s">
        <v>8</v>
      </c>
      <c r="C91" s="24" t="s">
        <v>138</v>
      </c>
      <c r="D91" s="24" t="s">
        <v>155</v>
      </c>
      <c r="E91" s="49">
        <v>260916.27657125314</v>
      </c>
      <c r="F91" s="50" t="s">
        <v>22</v>
      </c>
      <c r="G91" s="50" t="s">
        <v>33</v>
      </c>
      <c r="H91" s="50" t="s">
        <v>28</v>
      </c>
      <c r="I91" s="38"/>
      <c r="J91" s="38"/>
    </row>
    <row r="92" spans="1:10" ht="25.5" x14ac:dyDescent="0.2">
      <c r="A92" s="25">
        <v>89</v>
      </c>
      <c r="B92" s="47" t="s">
        <v>8</v>
      </c>
      <c r="C92" s="24" t="s">
        <v>139</v>
      </c>
      <c r="D92" s="24" t="s">
        <v>169</v>
      </c>
      <c r="E92" s="49">
        <v>2000000.0000000002</v>
      </c>
      <c r="F92" s="50" t="s">
        <v>183</v>
      </c>
      <c r="G92" s="50" t="s">
        <v>217</v>
      </c>
      <c r="H92" s="50" t="s">
        <v>28</v>
      </c>
      <c r="I92" s="38"/>
      <c r="J92" s="38"/>
    </row>
    <row r="93" spans="1:10" ht="25.5" x14ac:dyDescent="0.2">
      <c r="A93" s="25">
        <v>90</v>
      </c>
      <c r="B93" s="47" t="s">
        <v>8</v>
      </c>
      <c r="C93" s="24" t="s">
        <v>140</v>
      </c>
      <c r="D93" s="24" t="s">
        <v>168</v>
      </c>
      <c r="E93" s="49">
        <v>2814503.7600288922</v>
      </c>
      <c r="F93" s="50" t="s">
        <v>22</v>
      </c>
      <c r="G93" s="50" t="s">
        <v>218</v>
      </c>
      <c r="H93" s="50" t="s">
        <v>37</v>
      </c>
      <c r="I93" s="38"/>
      <c r="J93" s="38"/>
    </row>
    <row r="94" spans="1:10" ht="25.5" x14ac:dyDescent="0.2">
      <c r="A94" s="25">
        <v>91</v>
      </c>
      <c r="B94" s="47" t="s">
        <v>8</v>
      </c>
      <c r="C94" s="24" t="s">
        <v>141</v>
      </c>
      <c r="D94" s="24" t="s">
        <v>43</v>
      </c>
      <c r="E94" s="49">
        <v>100000000</v>
      </c>
      <c r="F94" s="50" t="s">
        <v>24</v>
      </c>
      <c r="G94" s="50" t="s">
        <v>219</v>
      </c>
      <c r="H94" s="50" t="s">
        <v>39</v>
      </c>
      <c r="I94" s="38"/>
      <c r="J94" s="38"/>
    </row>
    <row r="95" spans="1:10" ht="25.5" x14ac:dyDescent="0.2">
      <c r="A95" s="25">
        <v>92</v>
      </c>
      <c r="B95" s="47" t="s">
        <v>8</v>
      </c>
      <c r="C95" s="24" t="s">
        <v>142</v>
      </c>
      <c r="D95" s="24" t="s">
        <v>165</v>
      </c>
      <c r="E95" s="49">
        <v>1595753.2006092367</v>
      </c>
      <c r="F95" s="50" t="s">
        <v>25</v>
      </c>
      <c r="G95" s="50" t="s">
        <v>220</v>
      </c>
      <c r="H95" s="50" t="s">
        <v>40</v>
      </c>
      <c r="I95" s="38"/>
      <c r="J95" s="38"/>
    </row>
    <row r="96" spans="1:10" ht="25.5" x14ac:dyDescent="0.2">
      <c r="A96" s="25">
        <v>93</v>
      </c>
      <c r="B96" s="47" t="s">
        <v>8</v>
      </c>
      <c r="C96" s="24" t="s">
        <v>143</v>
      </c>
      <c r="D96" s="24" t="s">
        <v>161</v>
      </c>
      <c r="E96" s="49">
        <v>1913862.5568196466</v>
      </c>
      <c r="F96" s="50" t="s">
        <v>183</v>
      </c>
      <c r="G96" s="50" t="s">
        <v>52</v>
      </c>
      <c r="H96" s="50" t="s">
        <v>28</v>
      </c>
      <c r="I96" s="38"/>
      <c r="J96" s="38"/>
    </row>
    <row r="97" spans="1:10" ht="25.5" x14ac:dyDescent="0.2">
      <c r="A97" s="25">
        <v>94</v>
      </c>
      <c r="B97" s="47" t="s">
        <v>8</v>
      </c>
      <c r="C97" s="50" t="s">
        <v>114</v>
      </c>
      <c r="D97" s="24" t="s">
        <v>43</v>
      </c>
      <c r="E97" s="49">
        <v>24000000</v>
      </c>
      <c r="F97" s="50" t="s">
        <v>24</v>
      </c>
      <c r="G97" s="50" t="s">
        <v>188</v>
      </c>
      <c r="H97" s="50" t="s">
        <v>39</v>
      </c>
      <c r="I97" s="38"/>
      <c r="J97" s="38"/>
    </row>
    <row r="98" spans="1:10" ht="25.5" x14ac:dyDescent="0.2">
      <c r="A98" s="25">
        <v>95</v>
      </c>
      <c r="B98" s="47" t="s">
        <v>8</v>
      </c>
      <c r="C98" s="50" t="s">
        <v>144</v>
      </c>
      <c r="D98" s="24" t="s">
        <v>42</v>
      </c>
      <c r="E98" s="49">
        <v>342243.65721951326</v>
      </c>
      <c r="F98" s="50" t="s">
        <v>183</v>
      </c>
      <c r="G98" s="50" t="s">
        <v>36</v>
      </c>
      <c r="H98" s="50" t="s">
        <v>28</v>
      </c>
      <c r="I98" s="38"/>
      <c r="J98" s="38"/>
    </row>
    <row r="99" spans="1:10" ht="25.5" x14ac:dyDescent="0.2">
      <c r="A99" s="25">
        <v>96</v>
      </c>
      <c r="B99" s="47" t="s">
        <v>8</v>
      </c>
      <c r="C99" s="50" t="s">
        <v>70</v>
      </c>
      <c r="D99" s="24" t="s">
        <v>43</v>
      </c>
      <c r="E99" s="49">
        <v>50000000</v>
      </c>
      <c r="F99" s="50" t="s">
        <v>24</v>
      </c>
      <c r="G99" s="50" t="s">
        <v>192</v>
      </c>
      <c r="H99" s="50" t="s">
        <v>38</v>
      </c>
      <c r="I99" s="38"/>
      <c r="J99" s="38"/>
    </row>
    <row r="100" spans="1:10" ht="25.5" x14ac:dyDescent="0.2">
      <c r="A100" s="25">
        <v>97</v>
      </c>
      <c r="B100" s="47" t="s">
        <v>8</v>
      </c>
      <c r="C100" s="50" t="s">
        <v>44</v>
      </c>
      <c r="D100" s="24" t="s">
        <v>167</v>
      </c>
      <c r="E100" s="49">
        <v>500000000</v>
      </c>
      <c r="F100" s="50" t="s">
        <v>27</v>
      </c>
      <c r="G100" s="50" t="s">
        <v>16</v>
      </c>
      <c r="H100" s="50" t="s">
        <v>37</v>
      </c>
      <c r="I100" s="38"/>
      <c r="J100" s="38"/>
    </row>
    <row r="101" spans="1:10" ht="25.5" x14ac:dyDescent="0.2">
      <c r="A101" s="25">
        <v>98</v>
      </c>
      <c r="B101" s="47" t="s">
        <v>8</v>
      </c>
      <c r="C101" s="50" t="s">
        <v>145</v>
      </c>
      <c r="D101" s="24" t="s">
        <v>166</v>
      </c>
      <c r="E101" s="49">
        <v>3469028.6969766016</v>
      </c>
      <c r="F101" s="50" t="s">
        <v>183</v>
      </c>
      <c r="G101" s="50" t="s">
        <v>54</v>
      </c>
      <c r="H101" s="50" t="s">
        <v>28</v>
      </c>
      <c r="I101" s="38"/>
      <c r="J101" s="38"/>
    </row>
    <row r="102" spans="1:10" ht="25.5" x14ac:dyDescent="0.2">
      <c r="A102" s="25">
        <v>99</v>
      </c>
      <c r="B102" s="47" t="s">
        <v>8</v>
      </c>
      <c r="C102" s="50" t="s">
        <v>146</v>
      </c>
      <c r="D102" s="24" t="s">
        <v>165</v>
      </c>
      <c r="E102" s="49">
        <v>773141.22024439892</v>
      </c>
      <c r="F102" s="50" t="s">
        <v>25</v>
      </c>
      <c r="G102" s="50" t="s">
        <v>219</v>
      </c>
      <c r="H102" s="50" t="s">
        <v>28</v>
      </c>
      <c r="I102" s="38"/>
      <c r="J102" s="38"/>
    </row>
    <row r="103" spans="1:10" ht="25.5" x14ac:dyDescent="0.2">
      <c r="A103" s="25">
        <v>100</v>
      </c>
      <c r="B103" s="47" t="s">
        <v>8</v>
      </c>
      <c r="C103" s="50" t="s">
        <v>147</v>
      </c>
      <c r="D103" s="24" t="s">
        <v>164</v>
      </c>
      <c r="E103" s="49">
        <v>5781714.4949610019</v>
      </c>
      <c r="F103" s="50" t="s">
        <v>22</v>
      </c>
      <c r="G103" s="50" t="s">
        <v>208</v>
      </c>
      <c r="H103" s="50" t="s">
        <v>28</v>
      </c>
      <c r="I103" s="38"/>
      <c r="J103" s="38"/>
    </row>
    <row r="104" spans="1:10" ht="25.5" x14ac:dyDescent="0.2">
      <c r="A104" s="25">
        <v>101</v>
      </c>
      <c r="B104" s="47" t="s">
        <v>8</v>
      </c>
      <c r="C104" s="50" t="s">
        <v>148</v>
      </c>
      <c r="D104" s="24" t="s">
        <v>161</v>
      </c>
      <c r="E104" s="49">
        <v>281450.37600288918</v>
      </c>
      <c r="F104" s="50" t="s">
        <v>26</v>
      </c>
      <c r="G104" s="50" t="s">
        <v>191</v>
      </c>
      <c r="H104" s="50" t="s">
        <v>28</v>
      </c>
      <c r="I104" s="38"/>
      <c r="J104" s="38"/>
    </row>
    <row r="105" spans="1:10" ht="25.5" x14ac:dyDescent="0.2">
      <c r="A105" s="25">
        <v>102</v>
      </c>
      <c r="B105" s="47" t="s">
        <v>8</v>
      </c>
      <c r="C105" s="50" t="s">
        <v>81</v>
      </c>
      <c r="D105" s="24" t="s">
        <v>163</v>
      </c>
      <c r="E105" s="49">
        <v>2850000</v>
      </c>
      <c r="F105" s="50" t="s">
        <v>183</v>
      </c>
      <c r="G105" s="50" t="s">
        <v>221</v>
      </c>
      <c r="H105" s="50" t="s">
        <v>28</v>
      </c>
      <c r="I105" s="38"/>
      <c r="J105" s="38"/>
    </row>
    <row r="106" spans="1:10" ht="25.5" x14ac:dyDescent="0.2">
      <c r="A106" s="25">
        <v>103</v>
      </c>
      <c r="B106" s="47" t="s">
        <v>8</v>
      </c>
      <c r="C106" s="50" t="s">
        <v>78</v>
      </c>
      <c r="D106" s="24" t="s">
        <v>162</v>
      </c>
      <c r="E106" s="49">
        <v>65000000.000000007</v>
      </c>
      <c r="F106" s="50" t="s">
        <v>26</v>
      </c>
      <c r="G106" s="50" t="s">
        <v>193</v>
      </c>
      <c r="H106" s="50" t="s">
        <v>29</v>
      </c>
      <c r="I106" s="38"/>
      <c r="J106" s="38"/>
    </row>
    <row r="107" spans="1:10" ht="25.5" x14ac:dyDescent="0.2">
      <c r="A107" s="25">
        <v>104</v>
      </c>
      <c r="B107" s="47" t="s">
        <v>8</v>
      </c>
      <c r="C107" s="50" t="s">
        <v>149</v>
      </c>
      <c r="D107" s="24" t="s">
        <v>156</v>
      </c>
      <c r="E107" s="49">
        <v>350000</v>
      </c>
      <c r="F107" s="50" t="s">
        <v>183</v>
      </c>
      <c r="G107" s="50" t="s">
        <v>30</v>
      </c>
      <c r="H107" s="50" t="s">
        <v>28</v>
      </c>
      <c r="I107" s="38"/>
      <c r="J107" s="38"/>
    </row>
    <row r="108" spans="1:10" ht="25.5" x14ac:dyDescent="0.2">
      <c r="A108" s="25">
        <v>105</v>
      </c>
      <c r="B108" s="47" t="s">
        <v>8</v>
      </c>
      <c r="C108" s="50" t="s">
        <v>150</v>
      </c>
      <c r="D108" s="24" t="s">
        <v>161</v>
      </c>
      <c r="E108" s="49">
        <v>421259.53928433941</v>
      </c>
      <c r="F108" s="50" t="s">
        <v>25</v>
      </c>
      <c r="G108" s="50" t="s">
        <v>30</v>
      </c>
      <c r="H108" s="50" t="s">
        <v>40</v>
      </c>
      <c r="I108" s="38"/>
      <c r="J108" s="38"/>
    </row>
    <row r="109" spans="1:10" ht="25.5" x14ac:dyDescent="0.2">
      <c r="A109" s="25">
        <v>106</v>
      </c>
      <c r="B109" s="47" t="s">
        <v>8</v>
      </c>
      <c r="C109" s="50" t="s">
        <v>151</v>
      </c>
      <c r="D109" s="24" t="s">
        <v>160</v>
      </c>
      <c r="E109" s="49">
        <v>47000000</v>
      </c>
      <c r="F109" s="50" t="s">
        <v>186</v>
      </c>
      <c r="G109" s="50" t="s">
        <v>16</v>
      </c>
      <c r="H109" s="50" t="s">
        <v>28</v>
      </c>
      <c r="I109" s="38"/>
      <c r="J109" s="38"/>
    </row>
    <row r="110" spans="1:10" x14ac:dyDescent="0.2">
      <c r="A110" s="54" t="s">
        <v>229</v>
      </c>
      <c r="B110" s="54"/>
      <c r="C110" s="54"/>
      <c r="D110" s="54"/>
      <c r="E110" s="55">
        <f>SUM(E3:E109)</f>
        <v>2243210315.5202351</v>
      </c>
      <c r="F110" s="56"/>
      <c r="G110" s="24"/>
      <c r="H110" s="57"/>
      <c r="I110" s="38"/>
      <c r="J110" s="38"/>
    </row>
    <row r="111" spans="1:10" x14ac:dyDescent="0.2">
      <c r="A111" s="58" t="s">
        <v>228</v>
      </c>
      <c r="B111" s="58"/>
      <c r="C111" s="58"/>
      <c r="D111" s="58"/>
      <c r="E111" s="58"/>
      <c r="F111" s="58"/>
      <c r="G111" s="58"/>
      <c r="H111" s="58"/>
      <c r="I111" s="38"/>
      <c r="J111" s="38"/>
    </row>
    <row r="112" spans="1:10" x14ac:dyDescent="0.2">
      <c r="A112" s="25">
        <v>107</v>
      </c>
      <c r="B112" s="47" t="s">
        <v>8</v>
      </c>
      <c r="C112" s="50" t="s">
        <v>32</v>
      </c>
      <c r="D112" s="24" t="s">
        <v>56</v>
      </c>
      <c r="E112" s="49">
        <v>159000000</v>
      </c>
      <c r="F112" s="50" t="s">
        <v>25</v>
      </c>
      <c r="G112" s="50" t="s">
        <v>224</v>
      </c>
      <c r="H112" s="50" t="s">
        <v>40</v>
      </c>
      <c r="I112" s="38"/>
      <c r="J112" s="38"/>
    </row>
    <row r="113" spans="1:8" s="38" customFormat="1" x14ac:dyDescent="0.2">
      <c r="A113" s="54" t="s">
        <v>230</v>
      </c>
      <c r="B113" s="54"/>
      <c r="C113" s="54"/>
      <c r="D113" s="54"/>
      <c r="E113" s="59">
        <f>E112</f>
        <v>159000000</v>
      </c>
      <c r="F113" s="60"/>
      <c r="G113" s="24"/>
      <c r="H113" s="24"/>
    </row>
    <row r="114" spans="1:8" s="38" customFormat="1" x14ac:dyDescent="0.2">
      <c r="A114" s="54" t="s">
        <v>231</v>
      </c>
      <c r="B114" s="54"/>
      <c r="C114" s="54"/>
      <c r="D114" s="54"/>
      <c r="E114" s="55">
        <f>E110+E113</f>
        <v>2402210315.5202351</v>
      </c>
      <c r="F114" s="60"/>
      <c r="G114" s="24"/>
      <c r="H114" s="24"/>
    </row>
    <row r="115" spans="1:8" x14ac:dyDescent="0.2">
      <c r="A115" s="61"/>
      <c r="E115" s="63"/>
      <c r="F115" s="64"/>
      <c r="G115" s="65"/>
    </row>
    <row r="116" spans="1:8" x14ac:dyDescent="0.2">
      <c r="A116" s="61"/>
      <c r="E116" s="63"/>
      <c r="G116" s="65"/>
    </row>
    <row r="117" spans="1:8" x14ac:dyDescent="0.2">
      <c r="A117" s="61"/>
      <c r="E117" s="63"/>
      <c r="G117" s="65"/>
    </row>
    <row r="118" spans="1:8" x14ac:dyDescent="0.2">
      <c r="A118" s="61"/>
      <c r="E118" s="63"/>
      <c r="G118" s="65"/>
    </row>
    <row r="119" spans="1:8" x14ac:dyDescent="0.2">
      <c r="A119" s="61"/>
      <c r="E119" s="63"/>
      <c r="G119" s="65"/>
    </row>
    <row r="120" spans="1:8" x14ac:dyDescent="0.2">
      <c r="A120" s="61"/>
      <c r="E120" s="63"/>
      <c r="G120" s="65"/>
    </row>
    <row r="121" spans="1:8" x14ac:dyDescent="0.2">
      <c r="A121" s="61"/>
      <c r="E121" s="63"/>
      <c r="G121" s="65"/>
    </row>
    <row r="122" spans="1:8" x14ac:dyDescent="0.2">
      <c r="A122" s="61"/>
      <c r="E122" s="63"/>
      <c r="G122" s="65"/>
    </row>
    <row r="123" spans="1:8" x14ac:dyDescent="0.2">
      <c r="A123" s="61"/>
      <c r="E123" s="63"/>
      <c r="G123" s="65"/>
    </row>
    <row r="124" spans="1:8" x14ac:dyDescent="0.2">
      <c r="A124" s="61"/>
      <c r="E124" s="63"/>
      <c r="G124" s="65"/>
    </row>
    <row r="125" spans="1:8" x14ac:dyDescent="0.2">
      <c r="A125" s="61"/>
      <c r="E125" s="63"/>
      <c r="G125" s="65"/>
    </row>
    <row r="126" spans="1:8" x14ac:dyDescent="0.2">
      <c r="A126" s="61"/>
      <c r="E126" s="63"/>
      <c r="G126" s="65"/>
    </row>
    <row r="127" spans="1:8" x14ac:dyDescent="0.2">
      <c r="A127" s="61"/>
      <c r="E127" s="63"/>
      <c r="G127" s="65"/>
    </row>
    <row r="128" spans="1:8" x14ac:dyDescent="0.2">
      <c r="A128" s="61"/>
      <c r="E128" s="63"/>
      <c r="G128" s="65"/>
    </row>
    <row r="129" spans="1:8" x14ac:dyDescent="0.2">
      <c r="A129" s="66"/>
      <c r="B129" s="66"/>
      <c r="C129" s="66"/>
      <c r="D129" s="66"/>
      <c r="E129" s="67"/>
      <c r="H129" s="66"/>
    </row>
    <row r="130" spans="1:8" s="68" customFormat="1" x14ac:dyDescent="0.2">
      <c r="A130" s="66"/>
      <c r="B130" s="66"/>
      <c r="C130" s="66"/>
      <c r="D130" s="66"/>
      <c r="E130" s="66"/>
      <c r="F130" s="66"/>
      <c r="G130" s="66"/>
      <c r="H130" s="62"/>
    </row>
    <row r="131" spans="1:8" x14ac:dyDescent="0.2">
      <c r="A131" s="69"/>
      <c r="E131" s="63"/>
      <c r="G131" s="65"/>
    </row>
    <row r="132" spans="1:8" x14ac:dyDescent="0.2">
      <c r="A132" s="69"/>
      <c r="E132" s="63"/>
      <c r="G132" s="65"/>
    </row>
    <row r="133" spans="1:8" x14ac:dyDescent="0.2">
      <c r="A133" s="69"/>
      <c r="E133" s="63"/>
      <c r="G133" s="65"/>
    </row>
    <row r="134" spans="1:8" x14ac:dyDescent="0.2">
      <c r="A134" s="69"/>
      <c r="E134" s="63"/>
      <c r="G134" s="65"/>
    </row>
    <row r="135" spans="1:8" x14ac:dyDescent="0.2">
      <c r="A135" s="69"/>
      <c r="E135" s="63"/>
      <c r="G135" s="65"/>
    </row>
    <row r="136" spans="1:8" x14ac:dyDescent="0.2">
      <c r="A136" s="69"/>
      <c r="E136" s="63"/>
      <c r="G136" s="65"/>
    </row>
    <row r="137" spans="1:8" x14ac:dyDescent="0.2">
      <c r="A137" s="69"/>
      <c r="E137" s="63"/>
      <c r="G137" s="65"/>
    </row>
    <row r="138" spans="1:8" x14ac:dyDescent="0.2">
      <c r="A138" s="69"/>
      <c r="E138" s="63"/>
      <c r="G138" s="65"/>
    </row>
    <row r="139" spans="1:8" x14ac:dyDescent="0.2">
      <c r="A139" s="70"/>
      <c r="B139" s="70"/>
      <c r="C139" s="70"/>
      <c r="D139" s="70"/>
      <c r="E139" s="67"/>
    </row>
    <row r="141" spans="1:8" x14ac:dyDescent="0.2">
      <c r="E141" s="63"/>
    </row>
  </sheetData>
  <mergeCells count="6">
    <mergeCell ref="A114:D114"/>
    <mergeCell ref="A113:D113"/>
    <mergeCell ref="A1:H1"/>
    <mergeCell ref="A2:H2"/>
    <mergeCell ref="A111:H111"/>
    <mergeCell ref="A110:D110"/>
  </mergeCells>
  <pageMargins left="0.08" right="0" top="0.11" bottom="0.05" header="0" footer="0.0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2"/>
  <sheetViews>
    <sheetView zoomScaleNormal="100" zoomScaleSheetLayoutView="100" workbookViewId="0">
      <selection activeCell="D14" sqref="D14"/>
    </sheetView>
  </sheetViews>
  <sheetFormatPr defaultRowHeight="15" x14ac:dyDescent="0.25"/>
  <cols>
    <col min="1" max="1" width="3.42578125" style="4" bestFit="1" customWidth="1"/>
    <col min="2" max="2" width="5.85546875" style="4" bestFit="1" customWidth="1"/>
    <col min="3" max="3" width="42.42578125" style="4" bestFit="1" customWidth="1"/>
    <col min="4" max="4" width="43.42578125" style="4" customWidth="1"/>
    <col min="5" max="5" width="24.7109375" style="4" customWidth="1"/>
    <col min="6" max="6" width="25" style="4" bestFit="1" customWidth="1"/>
    <col min="7" max="7" width="23.28515625" style="4" bestFit="1" customWidth="1"/>
    <col min="8" max="8" width="22.140625" style="4" customWidth="1"/>
    <col min="9" max="9" width="12.85546875" style="4" customWidth="1"/>
    <col min="10" max="16384" width="9.140625" style="4"/>
  </cols>
  <sheetData>
    <row r="1" spans="1:9" x14ac:dyDescent="0.25">
      <c r="A1" s="1" t="s">
        <v>225</v>
      </c>
      <c r="B1" s="2"/>
      <c r="C1" s="2"/>
      <c r="D1" s="2"/>
      <c r="E1" s="2"/>
      <c r="F1" s="2"/>
      <c r="G1" s="2"/>
      <c r="H1" s="2"/>
      <c r="I1" s="3"/>
    </row>
    <row r="2" spans="1:9" x14ac:dyDescent="0.25">
      <c r="A2" s="5"/>
      <c r="B2" s="6" t="s">
        <v>0</v>
      </c>
      <c r="C2" s="6"/>
      <c r="D2" s="6"/>
      <c r="E2" s="6"/>
      <c r="F2" s="6"/>
      <c r="G2" s="6"/>
      <c r="H2" s="6"/>
      <c r="I2" s="6"/>
    </row>
    <row r="3" spans="1:9" ht="25.5" x14ac:dyDescent="0.25">
      <c r="A3" s="5"/>
      <c r="B3" s="7" t="s">
        <v>9</v>
      </c>
      <c r="C3" s="8" t="s">
        <v>2</v>
      </c>
      <c r="D3" s="9" t="s">
        <v>3</v>
      </c>
      <c r="E3" s="9" t="s">
        <v>12</v>
      </c>
      <c r="F3" s="10" t="s">
        <v>4</v>
      </c>
      <c r="G3" s="8" t="s">
        <v>5</v>
      </c>
      <c r="H3" s="9" t="s">
        <v>6</v>
      </c>
      <c r="I3" s="9" t="s">
        <v>7</v>
      </c>
    </row>
    <row r="4" spans="1:9" x14ac:dyDescent="0.25">
      <c r="A4" s="11">
        <v>1</v>
      </c>
      <c r="B4" s="12"/>
      <c r="C4" s="12"/>
      <c r="D4" s="12"/>
      <c r="E4" s="13"/>
      <c r="F4" s="14"/>
      <c r="G4" s="15"/>
      <c r="H4" s="16"/>
      <c r="I4" s="12"/>
    </row>
    <row r="5" spans="1:9" x14ac:dyDescent="0.25">
      <c r="A5" s="5"/>
      <c r="B5" s="17"/>
      <c r="C5" s="17"/>
      <c r="D5" s="17"/>
      <c r="E5" s="17"/>
      <c r="F5" s="18"/>
      <c r="G5" s="19"/>
      <c r="H5" s="17"/>
      <c r="I5" s="17"/>
    </row>
    <row r="6" spans="1:9" x14ac:dyDescent="0.25">
      <c r="A6" s="5"/>
      <c r="B6" s="17"/>
      <c r="C6" s="17"/>
      <c r="D6" s="20"/>
      <c r="E6" s="21"/>
      <c r="F6" s="19"/>
      <c r="G6" s="15"/>
      <c r="H6" s="16"/>
      <c r="I6" s="5"/>
    </row>
    <row r="7" spans="1:9" x14ac:dyDescent="0.25">
      <c r="A7" s="5"/>
      <c r="B7" s="22"/>
      <c r="C7" s="20" t="s">
        <v>13</v>
      </c>
      <c r="D7" s="22"/>
      <c r="E7" s="22"/>
      <c r="F7" s="23">
        <f>SUM(F4:F5)/10^6</f>
        <v>0</v>
      </c>
      <c r="G7" s="22"/>
      <c r="H7" s="22"/>
      <c r="I7" s="22"/>
    </row>
    <row r="8" spans="1:9" x14ac:dyDescent="0.25">
      <c r="A8" s="5"/>
      <c r="B8" s="6" t="s">
        <v>10</v>
      </c>
      <c r="C8" s="6"/>
      <c r="D8" s="6"/>
      <c r="E8" s="6"/>
      <c r="F8" s="6"/>
      <c r="G8" s="6"/>
      <c r="H8" s="6"/>
      <c r="I8" s="6"/>
    </row>
    <row r="9" spans="1:9" x14ac:dyDescent="0.25">
      <c r="A9" s="24"/>
      <c r="B9" s="25"/>
      <c r="C9" s="26"/>
      <c r="D9" s="26"/>
      <c r="E9" s="27"/>
      <c r="F9" s="27"/>
      <c r="G9" s="26"/>
      <c r="H9" s="28"/>
      <c r="I9" s="28"/>
    </row>
    <row r="10" spans="1:9" x14ac:dyDescent="0.25">
      <c r="A10" s="5"/>
      <c r="B10" s="29"/>
      <c r="C10" s="30" t="s">
        <v>14</v>
      </c>
      <c r="D10" s="30"/>
      <c r="E10" s="31"/>
      <c r="F10" s="17"/>
      <c r="G10" s="32"/>
      <c r="H10" s="5"/>
      <c r="I10" s="5"/>
    </row>
    <row r="11" spans="1:9" x14ac:dyDescent="0.25">
      <c r="A11" s="5"/>
      <c r="B11" s="29"/>
      <c r="C11" s="30" t="s">
        <v>11</v>
      </c>
      <c r="D11" s="30"/>
      <c r="E11" s="33"/>
      <c r="F11" s="34"/>
      <c r="G11" s="32"/>
      <c r="H11" s="35"/>
      <c r="I11" s="35"/>
    </row>
    <row r="12" spans="1:9" x14ac:dyDescent="0.25">
      <c r="A12" s="36" t="s">
        <v>15</v>
      </c>
      <c r="B12" s="36"/>
      <c r="C12" s="36"/>
      <c r="D12" s="36"/>
      <c r="E12" s="36"/>
      <c r="F12" s="36"/>
      <c r="G12" s="36"/>
      <c r="H12" s="36"/>
      <c r="I12" s="36"/>
    </row>
  </sheetData>
  <mergeCells count="4">
    <mergeCell ref="B2:I2"/>
    <mergeCell ref="B8:I8"/>
    <mergeCell ref="A12:I12"/>
    <mergeCell ref="A1:I1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ECB-FCCB</vt:lpstr>
      <vt:lpstr>RDB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 Tiwari</dc:creator>
  <cp:lastModifiedBy>Website Content</cp:lastModifiedBy>
  <cp:lastPrinted>2026-01-21T09:40:45Z</cp:lastPrinted>
  <dcterms:created xsi:type="dcterms:W3CDTF">2024-03-21T04:57:13Z</dcterms:created>
  <dcterms:modified xsi:type="dcterms:W3CDTF">2026-01-21T09:55:00Z</dcterms:modified>
</cp:coreProperties>
</file>