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aush\0Sept2025\18-09-2025\ECBs, FCCBs and RDBs data for the month of July 2025\"/>
    </mc:Choice>
  </mc:AlternateContent>
  <xr:revisionPtr revIDLastSave="0" documentId="13_ncr:1_{4488498F-571B-49D1-9C23-7CB1D57663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B-FCCB" sheetId="1" r:id="rId1"/>
    <sheet name="RDB" sheetId="2" r:id="rId2"/>
  </sheets>
  <definedNames>
    <definedName name="_xlnm._FilterDatabase" localSheetId="0" hidden="1">'ECB-FCCB'!$B$5:$K$131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3" i="1" l="1"/>
  <c r="F137" i="1" l="1"/>
  <c r="F139" i="1" l="1"/>
  <c r="F7" i="2" l="1"/>
</calcChain>
</file>

<file path=xl/sharedStrings.xml><?xml version="1.0" encoding="utf-8"?>
<sst xmlns="http://schemas.openxmlformats.org/spreadsheetml/2006/main" count="791" uniqueCount="252">
  <si>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</si>
  <si>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</si>
  <si>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</si>
  <si>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</si>
  <si>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</si>
  <si>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</si>
  <si>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</si>
  <si>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</si>
  <si>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</si>
  <si>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</si>
  <si>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</si>
  <si>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</si>
  <si>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</si>
  <si>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</si>
  <si>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</si>
  <si>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</si>
  <si>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 xml:space="preserve">  AUTOMATIC ROUTE*</t>
  </si>
  <si>
    <t>5 Years</t>
  </si>
  <si>
    <t>3 Years</t>
  </si>
  <si>
    <t>Maturity period</t>
  </si>
  <si>
    <t>Approval Route-</t>
  </si>
  <si>
    <t xml:space="preserve">5 Years   </t>
  </si>
  <si>
    <t>7 Years</t>
  </si>
  <si>
    <t>10 Years</t>
  </si>
  <si>
    <t>6 Years</t>
  </si>
  <si>
    <t>New Project</t>
  </si>
  <si>
    <t xml:space="preserve">10 Years   </t>
  </si>
  <si>
    <t xml:space="preserve">3 Years  </t>
  </si>
  <si>
    <t>3 Years   4 Months</t>
  </si>
  <si>
    <t>Adani Airport Holdings Limited</t>
  </si>
  <si>
    <t>3 Years   6 Months</t>
  </si>
  <si>
    <t xml:space="preserve">10 Years  </t>
  </si>
  <si>
    <t xml:space="preserve"> Electricity gas steam and air conditioning supply</t>
  </si>
  <si>
    <t>Financial service activities, except insurance and pension funding</t>
  </si>
  <si>
    <t>Manufacture of fabricated metal products, except machinery and equipment</t>
  </si>
  <si>
    <t>Track Design India Private Limited</t>
  </si>
  <si>
    <t>Siemens Financial Services Private Limited</t>
  </si>
  <si>
    <t>Modernisation</t>
  </si>
  <si>
    <t>Working Capital/General Corporate Purpose</t>
  </si>
  <si>
    <t>On-Lending or Sub-Lending</t>
  </si>
  <si>
    <t>Import of Capital Goods</t>
  </si>
  <si>
    <t>Local Sourcing of Capital Goods (Rupee Expenditure)</t>
  </si>
  <si>
    <t>Overseas Investment in JV/WOS</t>
  </si>
  <si>
    <t>Refinancing of Earlier ECB</t>
  </si>
  <si>
    <t>Foreign Collaborator/ Foreign Equity Holder</t>
  </si>
  <si>
    <t>Other Commercial Bank</t>
  </si>
  <si>
    <t>11 Years   5 Months</t>
  </si>
  <si>
    <t>8 Years   8 Months</t>
  </si>
  <si>
    <t xml:space="preserve">5 Years  </t>
  </si>
  <si>
    <t>3 Years   2 Months</t>
  </si>
  <si>
    <t>5 Years   5 Months</t>
  </si>
  <si>
    <t>5 Years   2 Months</t>
  </si>
  <si>
    <t>10 Years   8 Months</t>
  </si>
  <si>
    <t>7 Years   7 Months</t>
  </si>
  <si>
    <t>6 Years   11 Months</t>
  </si>
  <si>
    <t>6 Years   9 Months</t>
  </si>
  <si>
    <t>7 Years   11 Months</t>
  </si>
  <si>
    <t>Data on ECB/FCCB for the month of July 2025</t>
  </si>
  <si>
    <t>FCCB</t>
  </si>
  <si>
    <t>Nortels Service Apartments Private Limited</t>
  </si>
  <si>
    <t>India Infrastructure Finance Company Limited</t>
  </si>
  <si>
    <t>CEM Scientific India Private Limited</t>
  </si>
  <si>
    <t>Bicelli Geco Hydraulics India Private Limited</t>
  </si>
  <si>
    <t>Threeb Electronics Private Limited</t>
  </si>
  <si>
    <t>Regency Textrade Private Limited</t>
  </si>
  <si>
    <t>NS Instrument India Private Limited</t>
  </si>
  <si>
    <t>Air Water India Pvt Ltd</t>
  </si>
  <si>
    <t xml:space="preserve">Topre India Pvt Ltd. </t>
  </si>
  <si>
    <t>Yanmar Agricultural Machinery India Private Limited</t>
  </si>
  <si>
    <t>Nexstechnow.Ai Solutions Private Limited</t>
  </si>
  <si>
    <t>BW Global United LPG India Private Limited</t>
  </si>
  <si>
    <t>Alpla India Private Limited</t>
  </si>
  <si>
    <t>Techila Entertainment Private Limited</t>
  </si>
  <si>
    <t>Phoenix Contact India Private Limited</t>
  </si>
  <si>
    <t>Wacoal India Private Limited</t>
  </si>
  <si>
    <t>Zschimmer &amp; Schwarz India Private Limited</t>
  </si>
  <si>
    <t>Voss Automotive India Pvt Ltd.</t>
  </si>
  <si>
    <t>Executive Centre India Limited</t>
  </si>
  <si>
    <t>Toppan Speciality Films Private Limited</t>
  </si>
  <si>
    <t>Rosti Integrated Manufacturing Solutions (India) Private Limited</t>
  </si>
  <si>
    <t>Krones Machinery India Pvt. Ltd.</t>
  </si>
  <si>
    <t>Toyota Financial Services India Ltd</t>
  </si>
  <si>
    <t>Savannah Tank &amp; Equipment Private Limited</t>
  </si>
  <si>
    <t>Niedax India Cable Management Systems Private Limited</t>
  </si>
  <si>
    <t>Cleanergy Tech Solutions Private Limited</t>
  </si>
  <si>
    <t>Liquitec Machineries Private Limited</t>
  </si>
  <si>
    <t>Malhotra Realty Private Limited</t>
  </si>
  <si>
    <t>Akara Capital Advisors Private Limited</t>
  </si>
  <si>
    <t>Serenial Technology Private Limited</t>
  </si>
  <si>
    <t>Sparkle Cleantech Pvt Ltd</t>
  </si>
  <si>
    <t>Mitsunami India Private Limited</t>
  </si>
  <si>
    <t>Vedanta Limited</t>
  </si>
  <si>
    <t>Katsura Roller (India) Private Limited</t>
  </si>
  <si>
    <t>Plansee India High Performance Materials Private Limited</t>
  </si>
  <si>
    <t>Bigbox Packaging Products Private Limited</t>
  </si>
  <si>
    <t>Schaeffler Global Services India Private Limited</t>
  </si>
  <si>
    <t>Jaeger Products Private Limited</t>
  </si>
  <si>
    <t>Aisin Automotive Haryana Private Limited</t>
  </si>
  <si>
    <t>Simaero India Private Limited</t>
  </si>
  <si>
    <t>Marchesini Group India Private Limited</t>
  </si>
  <si>
    <t>Mucom India Private Limited</t>
  </si>
  <si>
    <t>Creditaccess Grameen Limited</t>
  </si>
  <si>
    <t>Trusted Aerospace Engineering Private Limited</t>
  </si>
  <si>
    <t>Veeglow Industries Private Limited</t>
  </si>
  <si>
    <t>Messe Berlin India Private Limited</t>
  </si>
  <si>
    <t>Quantum Magnetics Private Limited</t>
  </si>
  <si>
    <t>Taitron Energy International Private Limited</t>
  </si>
  <si>
    <t>Komos Automotive India Pvt Ltd</t>
  </si>
  <si>
    <t>Daiki Axis India Private Limited</t>
  </si>
  <si>
    <t>Toyomura Electronics India Private Limited</t>
  </si>
  <si>
    <t>Indkosquare Global Engineering Private Limited</t>
  </si>
  <si>
    <t>Buen Manejo Del Campo India Private Limited</t>
  </si>
  <si>
    <t>Paracom Electronics India Private Limited</t>
  </si>
  <si>
    <t>Drspallet India Private Limited</t>
  </si>
  <si>
    <t>DDC Outsourcing Solutions Private Limited</t>
  </si>
  <si>
    <t>American Institute of Pathology and Laboratory Sciences Private Limited</t>
  </si>
  <si>
    <t>Micronclean India Private Limited</t>
  </si>
  <si>
    <t>Sembcorp Green Infra Private Limited</t>
  </si>
  <si>
    <t>Adani Ports and Special Economic Zone Limited (APSEZL)</t>
  </si>
  <si>
    <t>Ohsung India Pvt. Ltd.</t>
  </si>
  <si>
    <t>Mcgean India Chemicals Private Limited</t>
  </si>
  <si>
    <t>CSA India Private Limited</t>
  </si>
  <si>
    <t>Agristo Masa Private Limited</t>
  </si>
  <si>
    <t>2022 ES Discovery India Pvt. Ltd.</t>
  </si>
  <si>
    <t>Ammega Belting India Pvt. Ltd.</t>
  </si>
  <si>
    <t>Owens Corning Insulation (India) Private Limited</t>
  </si>
  <si>
    <t>Gruner India Private Limited</t>
  </si>
  <si>
    <t>HL Klemove India Private Limited</t>
  </si>
  <si>
    <t>Credila Financial Services Limited</t>
  </si>
  <si>
    <t>Samhyun Motions and Controls India Private Limited</t>
  </si>
  <si>
    <t>Hokuto India Private Limited</t>
  </si>
  <si>
    <t>Flexitallic India Private Limited</t>
  </si>
  <si>
    <t>Stemztech Industries Private Limited</t>
  </si>
  <si>
    <t>Jtekt India Limited</t>
  </si>
  <si>
    <t>Bagpat Green Energy Private Limited</t>
  </si>
  <si>
    <t>Vulcan Forge Private Limited</t>
  </si>
  <si>
    <t>Hema Walter India Private Limited</t>
  </si>
  <si>
    <t>Mavi Corporate India Private Limited</t>
  </si>
  <si>
    <t>Standex Electronics India Pvt. Ltd</t>
  </si>
  <si>
    <t>Nationwide Global Services Center Private Limited</t>
  </si>
  <si>
    <t>GGDB Trading Private Limited</t>
  </si>
  <si>
    <t>Reliance Power Limited</t>
  </si>
  <si>
    <t>Exactura Measurement India Private Limited</t>
  </si>
  <si>
    <t>Vulcan Cold Forge Private Limited</t>
  </si>
  <si>
    <t>HDB Financial Services Ltd.</t>
  </si>
  <si>
    <t>Feinmetall India Private Limited</t>
  </si>
  <si>
    <t>Kyowa Precision Industries Private Limited</t>
  </si>
  <si>
    <t>Renesas Design India Private Limited</t>
  </si>
  <si>
    <t>Spohn Burkhardt India Manufacturing Private Limited</t>
  </si>
  <si>
    <t>Aravali Smart Grid Private Ltd</t>
  </si>
  <si>
    <t>ACEDS Pvt. Ltd</t>
  </si>
  <si>
    <t>Nagata Auto Engineering India Private Limited</t>
  </si>
  <si>
    <t>Nagata India Private Limited</t>
  </si>
  <si>
    <t>Breck Technologies India Private Limited</t>
  </si>
  <si>
    <t>Fukunami Machinery India Private Limited</t>
  </si>
  <si>
    <t>ZLN (India) Private Limited</t>
  </si>
  <si>
    <t>Tcaamano India Private Limited</t>
  </si>
  <si>
    <t>Jacarti Jewellery Private Limited</t>
  </si>
  <si>
    <t>R.A.K. Ceramics India Pvt. Ltd.</t>
  </si>
  <si>
    <t>Tata Capital Limited</t>
  </si>
  <si>
    <t>Interglobe Aviation Limited</t>
  </si>
  <si>
    <t>Belgadia Enterprises Private Limited</t>
  </si>
  <si>
    <t>Aesengineering Solar Private Limited</t>
  </si>
  <si>
    <t>Opticsfit Private Limited</t>
  </si>
  <si>
    <t>Tecinpet Solutions Private Limited</t>
  </si>
  <si>
    <t>OVS India Retail Private Limited</t>
  </si>
  <si>
    <t>Accommodation</t>
  </si>
  <si>
    <t>Wholesale trade except of motor vehicles and motorcycles</t>
  </si>
  <si>
    <t>Manufacture of machinery and equipment n.e.c.</t>
  </si>
  <si>
    <t>Manufacture of electrical equipment</t>
  </si>
  <si>
    <t>Manufacture of motor vehicles trailers and semi-trailers</t>
  </si>
  <si>
    <t>Manufacture of chemicals and chemical products</t>
  </si>
  <si>
    <t>Warehousing and support activities for transportation</t>
  </si>
  <si>
    <t>Computer programming consultancy and related activities</t>
  </si>
  <si>
    <t>Education</t>
  </si>
  <si>
    <t>Water transport</t>
  </si>
  <si>
    <t>Manufacture of rubber and plastics products</t>
  </si>
  <si>
    <t>Food and beverage service activities</t>
  </si>
  <si>
    <t>Other manufacturing</t>
  </si>
  <si>
    <t>Retail trade except of motor vehicles and motorcycles</t>
  </si>
  <si>
    <t>Office administrative support and other business activities</t>
  </si>
  <si>
    <t>Electricity gas steam and air conditioning supply</t>
  </si>
  <si>
    <t>Construction of buildings</t>
  </si>
  <si>
    <t>Mining of metal ores</t>
  </si>
  <si>
    <t>Manufacture of basic metals</t>
  </si>
  <si>
    <t>Manufacture of paper and paper products</t>
  </si>
  <si>
    <t>Manufacture of food products</t>
  </si>
  <si>
    <t>Manufacture of textiles</t>
  </si>
  <si>
    <t>Other professional scientific and technical activities</t>
  </si>
  <si>
    <t>Manufacture of computer electronic and optical products</t>
  </si>
  <si>
    <t>Human health activities</t>
  </si>
  <si>
    <t>Rental and leasing activities</t>
  </si>
  <si>
    <t>Architecture and engineering activities; technical testing and analysis</t>
  </si>
  <si>
    <t>Manufacture of other non-metallic mineral products</t>
  </si>
  <si>
    <t>Activities of head offices; management consultancy activities</t>
  </si>
  <si>
    <t>Information service activities</t>
  </si>
  <si>
    <t>Air transport</t>
  </si>
  <si>
    <t>Refinancing of Rupee Loans</t>
  </si>
  <si>
    <t>6 Years   5 Months</t>
  </si>
  <si>
    <t>2 Years</t>
  </si>
  <si>
    <t>5 Years   11 Months</t>
  </si>
  <si>
    <t>6 Years   7 Months</t>
  </si>
  <si>
    <t>4 Years</t>
  </si>
  <si>
    <t>28 Years   4 Months</t>
  </si>
  <si>
    <t>7 Years   6 Months</t>
  </si>
  <si>
    <t xml:space="preserve">15 Years   </t>
  </si>
  <si>
    <t>7 Years   3 Months</t>
  </si>
  <si>
    <t>5 Years   4 Months</t>
  </si>
  <si>
    <t>9 Years   11 Months</t>
  </si>
  <si>
    <t xml:space="preserve">7 Years </t>
  </si>
  <si>
    <t>11 Years   7 Months</t>
  </si>
  <si>
    <t xml:space="preserve">7 Years   </t>
  </si>
  <si>
    <t>12 Years   3 Months</t>
  </si>
  <si>
    <t>6 Years   4 Months</t>
  </si>
  <si>
    <t>12 Years</t>
  </si>
  <si>
    <t>7 Years   5 Months</t>
  </si>
  <si>
    <t>13 Years   2 Months</t>
  </si>
  <si>
    <t>7 Years   8 Months</t>
  </si>
  <si>
    <t>9 Years</t>
  </si>
  <si>
    <t>14 Years   11 Months</t>
  </si>
  <si>
    <t>12 Years   5 Months</t>
  </si>
  <si>
    <t xml:space="preserve">5 Years </t>
  </si>
  <si>
    <t xml:space="preserve">4 Years   </t>
  </si>
  <si>
    <t>15 Years</t>
  </si>
  <si>
    <t>9 Years   5 Months</t>
  </si>
  <si>
    <t>10 Years   5 Months</t>
  </si>
  <si>
    <t>5 Years   8 Months</t>
  </si>
  <si>
    <t>12 Years   4 Months</t>
  </si>
  <si>
    <t>8 Years   5 Months</t>
  </si>
  <si>
    <t>10 Years   2 Months</t>
  </si>
  <si>
    <t>11 Years   8 Months</t>
  </si>
  <si>
    <t>9 Years   8 Months</t>
  </si>
  <si>
    <t>Others (Specify)</t>
  </si>
  <si>
    <t xml:space="preserve">Leasing Company </t>
  </si>
  <si>
    <t xml:space="preserve">Multilateral Financial Institution </t>
  </si>
  <si>
    <t xml:space="preserve">Indian Commercial Bank Branch Abroad </t>
  </si>
  <si>
    <t>NTPC Limited</t>
  </si>
  <si>
    <t>8 Years</t>
  </si>
  <si>
    <t>Data on RDB for the month of July 2025</t>
  </si>
  <si>
    <t>Global OTO Private Limited</t>
  </si>
  <si>
    <t>Mscapi Engineering Private Limited</t>
  </si>
  <si>
    <t>EXPM Learning India Private Limited</t>
  </si>
  <si>
    <t>Asandas and Sons private limited</t>
  </si>
  <si>
    <t>5 Years   1 Month</t>
  </si>
  <si>
    <t>8 Years   1 Month</t>
  </si>
  <si>
    <t>1 Year</t>
  </si>
  <si>
    <t>7 Years   1 Month</t>
  </si>
  <si>
    <t>3 Years   1 Month</t>
  </si>
  <si>
    <t>S. no.</t>
  </si>
  <si>
    <t>Total (Approval Route)</t>
  </si>
  <si>
    <t>Total (Auto+Approval)</t>
  </si>
  <si>
    <t>Total (Automatic Route)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</si>
</sst>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9" fillId="2" borderId="1" xfId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wrapText="1"/>
    </xf>
    <xf numFmtId="0" fontId="10" fillId="2" borderId="0" xfId="0" applyFont="1" applyFill="1" applyBorder="1"/>
    <xf numFmtId="0" fontId="9" fillId="2" borderId="1" xfId="1" applyFont="1" applyFill="1" applyBorder="1" applyAlignment="1">
      <alignment horizontal="left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4" xfId="1" applyFont="1" applyFill="1" applyBorder="1" applyAlignment="1">
      <alignment horizontal="center" vertical="top" wrapText="1"/>
    </xf>
    <xf numFmtId="0" fontId="9" fillId="2" borderId="2" xfId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166" fontId="9" fillId="2" borderId="1" xfId="1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1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43" fontId="6" fillId="2" borderId="1" xfId="3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5" fillId="2" borderId="0" xfId="0" applyFont="1" applyFill="1" applyBorder="1"/>
    <xf numFmtId="0" fontId="6" fillId="2" borderId="1" xfId="0" applyFont="1" applyFill="1" applyBorder="1" applyAlignment="1" applyProtection="1">
      <alignment vertical="top" wrapText="1"/>
    </xf>
    <xf numFmtId="0" fontId="12" fillId="2" borderId="1" xfId="0" applyFont="1" applyFill="1" applyBorder="1" applyAlignment="1">
      <alignment vertical="top" wrapText="1"/>
    </xf>
    <xf numFmtId="14" fontId="11" fillId="2" borderId="1" xfId="0" applyNumberFormat="1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43" fontId="7" fillId="2" borderId="1" xfId="3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43" fontId="14" fillId="2" borderId="1" xfId="3" applyFont="1" applyFill="1" applyBorder="1" applyAlignment="1" applyProtection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</xf>
    <xf numFmtId="43" fontId="9" fillId="2" borderId="1" xfId="0" applyNumberFormat="1" applyFont="1" applyFill="1" applyBorder="1" applyAlignment="1">
      <alignment vertical="top" wrapText="1"/>
    </xf>
    <xf numFmtId="43" fontId="9" fillId="2" borderId="1" xfId="3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vertical="top" wrapText="1"/>
    </xf>
    <xf numFmtId="0" fontId="5" fillId="2" borderId="0" xfId="0" applyFont="1" applyFill="1" applyBorder="1" applyAlignment="1">
      <alignment vertical="center" wrapText="1"/>
    </xf>
    <xf numFmtId="4" fontId="5" fillId="2" borderId="0" xfId="0" applyNumberFormat="1" applyFont="1" applyFill="1" applyBorder="1" applyAlignment="1">
      <alignment wrapText="1"/>
    </xf>
    <xf numFmtId="0" fontId="5" fillId="2" borderId="0" xfId="0" applyFont="1" applyFill="1" applyBorder="1" applyAlignment="1" applyProtection="1">
      <alignment wrapText="1"/>
    </xf>
    <xf numFmtId="2" fontId="5" fillId="2" borderId="0" xfId="0" applyNumberFormat="1" applyFont="1" applyFill="1" applyBorder="1" applyAlignment="1">
      <alignment wrapText="1"/>
    </xf>
    <xf numFmtId="4" fontId="4" fillId="2" borderId="0" xfId="0" applyNumberFormat="1" applyFont="1" applyFill="1" applyBorder="1" applyAlignment="1">
      <alignment wrapText="1"/>
    </xf>
    <xf numFmtId="0" fontId="15" fillId="2" borderId="0" xfId="0" applyFont="1" applyFill="1" applyBorder="1" applyAlignment="1"/>
    <xf numFmtId="0" fontId="5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wrapText="1"/>
    </xf>
    <xf numFmtId="0" fontId="9" fillId="2" borderId="3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6" fillId="2" borderId="0" xfId="0" applyFont="1" applyFill="1"/>
    <xf numFmtId="0" fontId="11" fillId="2" borderId="1" xfId="0" applyFont="1" applyFill="1" applyBorder="1"/>
    <xf numFmtId="0" fontId="9" fillId="2" borderId="1" xfId="1" applyFont="1" applyFill="1" applyBorder="1" applyAlignment="1">
      <alignment horizontal="left"/>
    </xf>
    <xf numFmtId="0" fontId="9" fillId="2" borderId="1" xfId="1" applyFont="1" applyFill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11" fillId="2" borderId="1" xfId="3" applyNumberFormat="1" applyFont="1" applyFill="1" applyBorder="1"/>
    <xf numFmtId="43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165" fontId="11" fillId="2" borderId="1" xfId="3" applyNumberFormat="1" applyFont="1" applyFill="1" applyBorder="1" applyAlignment="1">
      <alignment horizontal="center" vertical="top" wrapText="1"/>
    </xf>
    <xf numFmtId="165" fontId="6" fillId="2" borderId="1" xfId="3" applyNumberFormat="1" applyFont="1" applyFill="1" applyBorder="1"/>
    <xf numFmtId="0" fontId="9" fillId="2" borderId="1" xfId="0" applyFont="1" applyFill="1" applyBorder="1"/>
    <xf numFmtId="43" fontId="6" fillId="2" borderId="1" xfId="3" applyFont="1" applyFill="1" applyBorder="1"/>
    <xf numFmtId="0" fontId="9" fillId="2" borderId="1" xfId="1" applyFont="1" applyFill="1" applyBorder="1" applyAlignment="1">
      <alignment horizontal="left"/>
    </xf>
    <xf numFmtId="165" fontId="11" fillId="2" borderId="1" xfId="3" applyNumberFormat="1" applyFont="1" applyFill="1" applyBorder="1" applyAlignment="1">
      <alignment wrapText="1"/>
    </xf>
    <xf numFmtId="0" fontId="11" fillId="2" borderId="1" xfId="0" applyFont="1" applyFill="1" applyBorder="1" applyAlignment="1">
      <alignment horizontal="justify" vertical="top" wrapText="1"/>
    </xf>
    <xf numFmtId="166" fontId="11" fillId="2" borderId="1" xfId="3" applyNumberFormat="1" applyFont="1" applyFill="1" applyBorder="1" applyAlignment="1">
      <alignment horizontal="justify" vertical="top" wrapText="1"/>
    </xf>
    <xf numFmtId="1" fontId="11" fillId="2" borderId="1" xfId="0" applyNumberFormat="1" applyFont="1" applyFill="1" applyBorder="1" applyAlignment="1">
      <alignment horizontal="justify" vertical="top" wrapText="1"/>
    </xf>
    <xf numFmtId="0" fontId="11" fillId="2" borderId="1" xfId="0" applyFont="1" applyFill="1" applyBorder="1" applyAlignment="1">
      <alignment vertical="top"/>
    </xf>
    <xf numFmtId="0" fontId="16" fillId="2" borderId="1" xfId="0" applyFont="1" applyFill="1" applyBorder="1"/>
    <xf numFmtId="3" fontId="9" fillId="2" borderId="1" xfId="0" applyNumberFormat="1" applyFont="1" applyFill="1" applyBorder="1" applyAlignment="1">
      <alignment wrapText="1"/>
    </xf>
    <xf numFmtId="4" fontId="11" fillId="2" borderId="1" xfId="0" applyNumberFormat="1" applyFont="1" applyFill="1" applyBorder="1" applyAlignment="1">
      <alignment vertical="top"/>
    </xf>
    <xf numFmtId="167" fontId="9" fillId="2" borderId="1" xfId="0" applyNumberFormat="1" applyFont="1" applyFill="1" applyBorder="1" applyAlignment="1">
      <alignment wrapText="1"/>
    </xf>
    <xf numFmtId="167" fontId="6" fillId="2" borderId="1" xfId="0" applyNumberFormat="1" applyFont="1" applyFill="1" applyBorder="1"/>
    <xf numFmtId="1" fontId="11" fillId="2" borderId="1" xfId="0" applyNumberFormat="1" applyFont="1" applyFill="1" applyBorder="1"/>
    <xf numFmtId="0" fontId="11" fillId="2" borderId="1" xfId="0" applyFont="1" applyFill="1" applyBorder="1" applyAlignment="1">
      <alignment horizontal="left"/>
    </xf>
  </cellXfs>
  <cellStyles count="5">
    <cellStyle name="Comma" xfId="3" builtinId="3"/>
    <cellStyle name="Comma 2" xfId="4" xr:uid="{00000000-0005-0000-0000-000001000000}"/>
    <cellStyle name="Normal" xfId="0" builtinId="0"/>
    <cellStyle name="Normal_Sheet1" xfId="1" xr:uid="{00000000-0005-0000-0000-000003000000}"/>
    <cellStyle name="Normal_Sheet1_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66"/>
  <sheetViews>
    <sheetView tabSelected="1" zoomScale="70" zoomScaleNormal="70" workbookViewId="0">
      <selection activeCell="B2" sqref="B2:I2"/>
    </sheetView>
  </sheetViews>
  <sheetFormatPr defaultRowHeight="20.25" x14ac:dyDescent="0.3"/>
  <cols>
    <col min="1" max="1" width="0.85546875" style="3" customWidth="1"/>
    <col min="2" max="2" width="6.42578125" style="2" customWidth="1"/>
    <col min="3" max="3" width="10.140625" style="2" customWidth="1"/>
    <col min="4" max="4" width="46.5703125" style="2" customWidth="1"/>
    <col min="5" max="5" width="49.42578125" style="2" customWidth="1"/>
    <col min="6" max="6" width="27.28515625" style="2" customWidth="1"/>
    <col min="7" max="7" width="44.5703125" style="2" customWidth="1"/>
    <col min="8" max="8" width="24.85546875" style="2" customWidth="1"/>
    <col min="9" max="9" width="42.28515625" style="2" customWidth="1"/>
    <col min="10" max="16384" width="9.140625" style="3"/>
  </cols>
  <sheetData>
    <row r="2" spans="2:11" x14ac:dyDescent="0.3">
      <c r="B2" s="1" t="s">
        <v>57</v>
      </c>
      <c r="C2" s="1"/>
      <c r="D2" s="1"/>
      <c r="E2" s="1"/>
      <c r="F2" s="1"/>
      <c r="G2" s="1"/>
      <c r="H2" s="1"/>
      <c r="I2" s="1"/>
      <c r="J2" s="2"/>
      <c r="K2" s="2"/>
    </row>
    <row r="3" spans="2:11" x14ac:dyDescent="0.3">
      <c r="B3" s="4" t="s">
        <v>16</v>
      </c>
      <c r="C3" s="4"/>
      <c r="D3" s="4"/>
      <c r="E3" s="4"/>
      <c r="F3" s="4"/>
      <c r="G3" s="4"/>
      <c r="H3" s="4"/>
      <c r="I3" s="4"/>
      <c r="J3" s="2"/>
      <c r="K3" s="2"/>
    </row>
    <row r="4" spans="2:11" x14ac:dyDescent="0.3">
      <c r="B4" s="5"/>
      <c r="C4" s="6"/>
      <c r="D4" s="6"/>
      <c r="E4" s="6"/>
      <c r="F4" s="6"/>
      <c r="G4" s="6"/>
      <c r="H4" s="6"/>
      <c r="I4" s="7"/>
      <c r="J4" s="2"/>
      <c r="K4" s="2"/>
    </row>
    <row r="5" spans="2:11" s="13" customFormat="1" ht="36" x14ac:dyDescent="0.3">
      <c r="B5" s="8" t="s">
        <v>248</v>
      </c>
      <c r="C5" s="9" t="s">
        <v>1</v>
      </c>
      <c r="D5" s="10" t="s">
        <v>2</v>
      </c>
      <c r="E5" s="8" t="s">
        <v>3</v>
      </c>
      <c r="F5" s="11" t="s">
        <v>4</v>
      </c>
      <c r="G5" s="10" t="s">
        <v>5</v>
      </c>
      <c r="H5" s="10" t="s">
        <v>19</v>
      </c>
      <c r="I5" s="8" t="s">
        <v>7</v>
      </c>
      <c r="J5" s="12"/>
      <c r="K5" s="12"/>
    </row>
    <row r="6" spans="2:11" s="19" customFormat="1" ht="36" x14ac:dyDescent="0.3">
      <c r="B6" s="14">
        <v>1</v>
      </c>
      <c r="C6" s="15" t="s">
        <v>8</v>
      </c>
      <c r="D6" s="16" t="s">
        <v>59</v>
      </c>
      <c r="E6" s="16" t="s">
        <v>166</v>
      </c>
      <c r="F6" s="17">
        <v>36809.502522511008</v>
      </c>
      <c r="G6" s="18" t="s">
        <v>38</v>
      </c>
      <c r="H6" s="25" t="s">
        <v>198</v>
      </c>
      <c r="I6" s="18" t="s">
        <v>44</v>
      </c>
      <c r="J6" s="2"/>
      <c r="K6" s="2"/>
    </row>
    <row r="7" spans="2:11" s="19" customFormat="1" ht="36" x14ac:dyDescent="0.3">
      <c r="B7" s="14">
        <v>2</v>
      </c>
      <c r="C7" s="15" t="s">
        <v>8</v>
      </c>
      <c r="D7" s="16" t="s">
        <v>60</v>
      </c>
      <c r="E7" s="16" t="s">
        <v>33</v>
      </c>
      <c r="F7" s="17">
        <v>108964578.706348</v>
      </c>
      <c r="G7" s="18" t="s">
        <v>39</v>
      </c>
      <c r="H7" s="25" t="s">
        <v>17</v>
      </c>
      <c r="I7" s="18" t="s">
        <v>45</v>
      </c>
      <c r="J7" s="2"/>
      <c r="K7" s="2"/>
    </row>
    <row r="8" spans="2:11" s="19" customFormat="1" ht="36" x14ac:dyDescent="0.3">
      <c r="B8" s="14">
        <v>3</v>
      </c>
      <c r="C8" s="15" t="s">
        <v>8</v>
      </c>
      <c r="D8" s="16" t="s">
        <v>61</v>
      </c>
      <c r="E8" s="16" t="s">
        <v>167</v>
      </c>
      <c r="F8" s="17">
        <v>801257.65644101368</v>
      </c>
      <c r="G8" s="18" t="s">
        <v>38</v>
      </c>
      <c r="H8" s="25" t="s">
        <v>243</v>
      </c>
      <c r="I8" s="18" t="s">
        <v>44</v>
      </c>
      <c r="J8" s="2"/>
      <c r="K8" s="2"/>
    </row>
    <row r="9" spans="2:11" s="19" customFormat="1" ht="36" x14ac:dyDescent="0.3">
      <c r="B9" s="14">
        <v>4</v>
      </c>
      <c r="C9" s="15" t="s">
        <v>8</v>
      </c>
      <c r="D9" s="16" t="s">
        <v>62</v>
      </c>
      <c r="E9" s="16" t="s">
        <v>168</v>
      </c>
      <c r="F9" s="17">
        <v>232248.59606985902</v>
      </c>
      <c r="G9" s="18" t="s">
        <v>38</v>
      </c>
      <c r="H9" s="25" t="s">
        <v>47</v>
      </c>
      <c r="I9" s="18" t="s">
        <v>44</v>
      </c>
      <c r="J9" s="2"/>
      <c r="K9" s="2"/>
    </row>
    <row r="10" spans="2:11" s="19" customFormat="1" ht="36" x14ac:dyDescent="0.3">
      <c r="B10" s="14">
        <v>5</v>
      </c>
      <c r="C10" s="15" t="s">
        <v>8</v>
      </c>
      <c r="D10" s="16" t="s">
        <v>63</v>
      </c>
      <c r="E10" s="16" t="s">
        <v>169</v>
      </c>
      <c r="F10" s="17">
        <v>3570000</v>
      </c>
      <c r="G10" s="20" t="s">
        <v>40</v>
      </c>
      <c r="H10" s="25" t="s">
        <v>244</v>
      </c>
      <c r="I10" s="18" t="s">
        <v>44</v>
      </c>
      <c r="J10" s="2"/>
      <c r="K10" s="2"/>
    </row>
    <row r="11" spans="2:11" s="19" customFormat="1" ht="36" x14ac:dyDescent="0.3">
      <c r="B11" s="14">
        <v>6</v>
      </c>
      <c r="C11" s="15" t="s">
        <v>8</v>
      </c>
      <c r="D11" s="16" t="s">
        <v>64</v>
      </c>
      <c r="E11" s="16" t="s">
        <v>167</v>
      </c>
      <c r="F11" s="17">
        <v>450000</v>
      </c>
      <c r="G11" s="18" t="s">
        <v>38</v>
      </c>
      <c r="H11" s="25" t="s">
        <v>23</v>
      </c>
      <c r="I11" s="18" t="s">
        <v>44</v>
      </c>
      <c r="J11" s="2"/>
      <c r="K11" s="2"/>
    </row>
    <row r="12" spans="2:11" s="19" customFormat="1" ht="36" x14ac:dyDescent="0.3">
      <c r="B12" s="14">
        <v>7</v>
      </c>
      <c r="C12" s="15" t="s">
        <v>8</v>
      </c>
      <c r="D12" s="16" t="s">
        <v>65</v>
      </c>
      <c r="E12" s="16" t="s">
        <v>170</v>
      </c>
      <c r="F12" s="17">
        <v>4024334.3030721983</v>
      </c>
      <c r="G12" s="18" t="s">
        <v>37</v>
      </c>
      <c r="H12" s="25" t="s">
        <v>52</v>
      </c>
      <c r="I12" s="18" t="s">
        <v>44</v>
      </c>
      <c r="J12" s="2"/>
      <c r="K12" s="2"/>
    </row>
    <row r="13" spans="2:11" s="19" customFormat="1" ht="36" x14ac:dyDescent="0.3">
      <c r="B13" s="14">
        <v>8</v>
      </c>
      <c r="C13" s="15" t="s">
        <v>8</v>
      </c>
      <c r="D13" s="16" t="s">
        <v>66</v>
      </c>
      <c r="E13" s="16" t="s">
        <v>171</v>
      </c>
      <c r="F13" s="17">
        <v>17240000</v>
      </c>
      <c r="G13" s="20" t="s">
        <v>25</v>
      </c>
      <c r="H13" s="25" t="s">
        <v>199</v>
      </c>
      <c r="I13" s="18" t="s">
        <v>45</v>
      </c>
      <c r="J13" s="2"/>
      <c r="K13" s="2"/>
    </row>
    <row r="14" spans="2:11" s="19" customFormat="1" ht="54" x14ac:dyDescent="0.3">
      <c r="B14" s="14">
        <v>9</v>
      </c>
      <c r="C14" s="15" t="s">
        <v>8</v>
      </c>
      <c r="D14" s="16" t="s">
        <v>67</v>
      </c>
      <c r="E14" s="16" t="s">
        <v>34</v>
      </c>
      <c r="F14" s="17">
        <v>3405143.0845733751</v>
      </c>
      <c r="G14" s="20" t="s">
        <v>40</v>
      </c>
      <c r="H14" s="25" t="s">
        <v>56</v>
      </c>
      <c r="I14" s="18" t="s">
        <v>44</v>
      </c>
      <c r="J14" s="2"/>
      <c r="K14" s="2"/>
    </row>
    <row r="15" spans="2:11" s="19" customFormat="1" ht="36" x14ac:dyDescent="0.3">
      <c r="B15" s="14">
        <v>10</v>
      </c>
      <c r="C15" s="15" t="s">
        <v>8</v>
      </c>
      <c r="D15" s="16" t="s">
        <v>29</v>
      </c>
      <c r="E15" s="16" t="s">
        <v>172</v>
      </c>
      <c r="F15" s="17">
        <v>100000000.00000001</v>
      </c>
      <c r="G15" s="20" t="s">
        <v>43</v>
      </c>
      <c r="H15" s="25" t="s">
        <v>30</v>
      </c>
      <c r="I15" s="18" t="s">
        <v>45</v>
      </c>
      <c r="J15" s="2"/>
      <c r="K15" s="2"/>
    </row>
    <row r="16" spans="2:11" s="19" customFormat="1" ht="36" x14ac:dyDescent="0.3">
      <c r="B16" s="14">
        <v>11</v>
      </c>
      <c r="C16" s="15" t="s">
        <v>8</v>
      </c>
      <c r="D16" s="16" t="s">
        <v>68</v>
      </c>
      <c r="E16" s="16" t="s">
        <v>168</v>
      </c>
      <c r="F16" s="17">
        <v>2295066.4390024552</v>
      </c>
      <c r="G16" s="18" t="s">
        <v>38</v>
      </c>
      <c r="H16" s="25" t="s">
        <v>17</v>
      </c>
      <c r="I16" s="18" t="s">
        <v>44</v>
      </c>
      <c r="J16" s="2"/>
      <c r="K16" s="2"/>
    </row>
    <row r="17" spans="2:11" s="19" customFormat="1" ht="36" x14ac:dyDescent="0.3">
      <c r="B17" s="14">
        <v>12</v>
      </c>
      <c r="C17" s="15" t="s">
        <v>8</v>
      </c>
      <c r="D17" s="16" t="s">
        <v>68</v>
      </c>
      <c r="E17" s="16" t="s">
        <v>168</v>
      </c>
      <c r="F17" s="17">
        <v>584337.72015589138</v>
      </c>
      <c r="G17" s="18" t="s">
        <v>38</v>
      </c>
      <c r="H17" s="25" t="s">
        <v>17</v>
      </c>
      <c r="I17" s="18" t="s">
        <v>44</v>
      </c>
      <c r="J17" s="2"/>
      <c r="K17" s="2"/>
    </row>
    <row r="18" spans="2:11" s="19" customFormat="1" ht="36" x14ac:dyDescent="0.3">
      <c r="B18" s="14">
        <v>13</v>
      </c>
      <c r="C18" s="15" t="s">
        <v>8</v>
      </c>
      <c r="D18" s="16" t="s">
        <v>69</v>
      </c>
      <c r="E18" s="16" t="s">
        <v>173</v>
      </c>
      <c r="F18" s="17">
        <v>750000</v>
      </c>
      <c r="G18" s="18" t="s">
        <v>38</v>
      </c>
      <c r="H18" s="25" t="s">
        <v>200</v>
      </c>
      <c r="I18" s="18" t="s">
        <v>44</v>
      </c>
      <c r="J18" s="2"/>
      <c r="K18" s="2"/>
    </row>
    <row r="19" spans="2:11" s="19" customFormat="1" ht="36" x14ac:dyDescent="0.3">
      <c r="B19" s="14">
        <v>14</v>
      </c>
      <c r="C19" s="15" t="s">
        <v>8</v>
      </c>
      <c r="D19" s="16" t="s">
        <v>241</v>
      </c>
      <c r="E19" s="16" t="s">
        <v>174</v>
      </c>
      <c r="F19" s="17">
        <v>1635632.4133214876</v>
      </c>
      <c r="G19" s="18" t="s">
        <v>38</v>
      </c>
      <c r="H19" s="25" t="s">
        <v>201</v>
      </c>
      <c r="I19" s="18" t="s">
        <v>44</v>
      </c>
      <c r="J19" s="2"/>
      <c r="K19" s="2"/>
    </row>
    <row r="20" spans="2:11" s="19" customFormat="1" ht="36" x14ac:dyDescent="0.3">
      <c r="B20" s="14">
        <v>15</v>
      </c>
      <c r="C20" s="15" t="s">
        <v>8</v>
      </c>
      <c r="D20" s="16" t="s">
        <v>70</v>
      </c>
      <c r="E20" s="16" t="s">
        <v>175</v>
      </c>
      <c r="F20" s="17">
        <v>215000000</v>
      </c>
      <c r="G20" s="20" t="s">
        <v>43</v>
      </c>
      <c r="H20" s="25" t="s">
        <v>246</v>
      </c>
      <c r="I20" s="18" t="s">
        <v>45</v>
      </c>
      <c r="J20" s="2"/>
      <c r="K20" s="2"/>
    </row>
    <row r="21" spans="2:11" s="19" customFormat="1" ht="36" x14ac:dyDescent="0.3">
      <c r="B21" s="14">
        <v>16</v>
      </c>
      <c r="C21" s="15" t="s">
        <v>8</v>
      </c>
      <c r="D21" s="21" t="s">
        <v>71</v>
      </c>
      <c r="E21" s="16" t="s">
        <v>176</v>
      </c>
      <c r="F21" s="17">
        <v>5843377.201558914</v>
      </c>
      <c r="G21" s="18" t="s">
        <v>37</v>
      </c>
      <c r="H21" s="25" t="s">
        <v>55</v>
      </c>
      <c r="I21" s="18" t="s">
        <v>44</v>
      </c>
      <c r="J21" s="2"/>
      <c r="K21" s="2"/>
    </row>
    <row r="22" spans="2:11" s="19" customFormat="1" ht="36" x14ac:dyDescent="0.3">
      <c r="B22" s="14">
        <v>17</v>
      </c>
      <c r="C22" s="15" t="s">
        <v>8</v>
      </c>
      <c r="D22" s="21" t="s">
        <v>72</v>
      </c>
      <c r="E22" s="16" t="s">
        <v>177</v>
      </c>
      <c r="F22" s="17">
        <v>1999999.9999999998</v>
      </c>
      <c r="G22" s="20" t="s">
        <v>41</v>
      </c>
      <c r="H22" s="25" t="s">
        <v>23</v>
      </c>
      <c r="I22" s="18" t="s">
        <v>232</v>
      </c>
      <c r="J22" s="2"/>
      <c r="K22" s="2"/>
    </row>
    <row r="23" spans="2:11" s="19" customFormat="1" ht="36" x14ac:dyDescent="0.3">
      <c r="B23" s="14">
        <v>18</v>
      </c>
      <c r="C23" s="15" t="s">
        <v>8</v>
      </c>
      <c r="D23" s="21" t="s">
        <v>73</v>
      </c>
      <c r="E23" s="16" t="s">
        <v>178</v>
      </c>
      <c r="F23" s="17">
        <v>7012052.6418706961</v>
      </c>
      <c r="G23" s="18" t="s">
        <v>37</v>
      </c>
      <c r="H23" s="25" t="s">
        <v>24</v>
      </c>
      <c r="I23" s="18" t="s">
        <v>44</v>
      </c>
      <c r="J23" s="2"/>
      <c r="K23" s="2"/>
    </row>
    <row r="24" spans="2:11" s="19" customFormat="1" ht="36" x14ac:dyDescent="0.3">
      <c r="B24" s="14">
        <v>19</v>
      </c>
      <c r="C24" s="15" t="s">
        <v>8</v>
      </c>
      <c r="D24" s="21" t="s">
        <v>74</v>
      </c>
      <c r="E24" s="16" t="s">
        <v>179</v>
      </c>
      <c r="F24" s="17">
        <v>1498262.9572122854</v>
      </c>
      <c r="G24" s="18" t="s">
        <v>38</v>
      </c>
      <c r="H24" s="25" t="s">
        <v>17</v>
      </c>
      <c r="I24" s="18" t="s">
        <v>44</v>
      </c>
      <c r="J24" s="2"/>
      <c r="K24" s="2"/>
    </row>
    <row r="25" spans="2:11" s="19" customFormat="1" ht="36" x14ac:dyDescent="0.3">
      <c r="B25" s="14">
        <v>20</v>
      </c>
      <c r="C25" s="15" t="s">
        <v>8</v>
      </c>
      <c r="D25" s="21" t="s">
        <v>75</v>
      </c>
      <c r="E25" s="16" t="s">
        <v>171</v>
      </c>
      <c r="F25" s="17">
        <v>1051807.8962806046</v>
      </c>
      <c r="G25" s="18" t="s">
        <v>38</v>
      </c>
      <c r="H25" s="25" t="s">
        <v>22</v>
      </c>
      <c r="I25" s="18" t="s">
        <v>44</v>
      </c>
      <c r="J25" s="2"/>
      <c r="K25" s="2"/>
    </row>
    <row r="26" spans="2:11" s="19" customFormat="1" ht="36" x14ac:dyDescent="0.3">
      <c r="B26" s="14">
        <v>21</v>
      </c>
      <c r="C26" s="15" t="s">
        <v>8</v>
      </c>
      <c r="D26" s="21" t="s">
        <v>75</v>
      </c>
      <c r="E26" s="16" t="s">
        <v>171</v>
      </c>
      <c r="F26" s="17">
        <v>444096.66731847747</v>
      </c>
      <c r="G26" s="20" t="s">
        <v>25</v>
      </c>
      <c r="H26" s="25" t="s">
        <v>202</v>
      </c>
      <c r="I26" s="18" t="s">
        <v>44</v>
      </c>
      <c r="J26" s="2"/>
      <c r="K26" s="2"/>
    </row>
    <row r="27" spans="2:11" s="19" customFormat="1" ht="36" x14ac:dyDescent="0.3">
      <c r="B27" s="14">
        <v>22</v>
      </c>
      <c r="C27" s="15" t="s">
        <v>8</v>
      </c>
      <c r="D27" s="18" t="s">
        <v>76</v>
      </c>
      <c r="E27" s="16" t="s">
        <v>170</v>
      </c>
      <c r="F27" s="17">
        <v>406435.04312225326</v>
      </c>
      <c r="G27" s="18" t="s">
        <v>37</v>
      </c>
      <c r="H27" s="25" t="s">
        <v>53</v>
      </c>
      <c r="I27" s="18" t="s">
        <v>44</v>
      </c>
      <c r="J27" s="2"/>
      <c r="K27" s="2"/>
    </row>
    <row r="28" spans="2:11" s="19" customFormat="1" ht="36" x14ac:dyDescent="0.3">
      <c r="B28" s="14">
        <v>23</v>
      </c>
      <c r="C28" s="15" t="s">
        <v>8</v>
      </c>
      <c r="D28" s="21" t="s">
        <v>77</v>
      </c>
      <c r="E28" s="16" t="s">
        <v>180</v>
      </c>
      <c r="F28" s="17">
        <v>30000000</v>
      </c>
      <c r="G28" s="18" t="s">
        <v>38</v>
      </c>
      <c r="H28" s="25" t="s">
        <v>203</v>
      </c>
      <c r="I28" s="18" t="s">
        <v>44</v>
      </c>
      <c r="J28" s="2"/>
      <c r="K28" s="2"/>
    </row>
    <row r="29" spans="2:11" s="19" customFormat="1" ht="36" x14ac:dyDescent="0.3">
      <c r="B29" s="14">
        <v>24</v>
      </c>
      <c r="C29" s="15" t="s">
        <v>8</v>
      </c>
      <c r="D29" s="21" t="s">
        <v>78</v>
      </c>
      <c r="E29" s="16" t="s">
        <v>176</v>
      </c>
      <c r="F29" s="17">
        <v>3100000</v>
      </c>
      <c r="G29" s="18" t="s">
        <v>37</v>
      </c>
      <c r="H29" s="25" t="s">
        <v>54</v>
      </c>
      <c r="I29" s="18" t="s">
        <v>44</v>
      </c>
      <c r="J29" s="2"/>
      <c r="K29" s="2"/>
    </row>
    <row r="30" spans="2:11" s="19" customFormat="1" ht="36" x14ac:dyDescent="0.3">
      <c r="B30" s="14">
        <v>25</v>
      </c>
      <c r="C30" s="15" t="s">
        <v>8</v>
      </c>
      <c r="D30" s="21" t="s">
        <v>79</v>
      </c>
      <c r="E30" s="16" t="s">
        <v>176</v>
      </c>
      <c r="F30" s="17">
        <v>600000</v>
      </c>
      <c r="G30" s="20" t="s">
        <v>41</v>
      </c>
      <c r="H30" s="25" t="s">
        <v>204</v>
      </c>
      <c r="I30" s="18" t="s">
        <v>44</v>
      </c>
      <c r="J30" s="2"/>
      <c r="K30" s="2"/>
    </row>
    <row r="31" spans="2:11" s="19" customFormat="1" ht="36" x14ac:dyDescent="0.3">
      <c r="B31" s="14">
        <v>26</v>
      </c>
      <c r="C31" s="15" t="s">
        <v>8</v>
      </c>
      <c r="D31" s="16" t="s">
        <v>80</v>
      </c>
      <c r="E31" s="16" t="s">
        <v>168</v>
      </c>
      <c r="F31" s="17">
        <v>11612429.80349295</v>
      </c>
      <c r="G31" s="20" t="s">
        <v>25</v>
      </c>
      <c r="H31" s="25" t="s">
        <v>205</v>
      </c>
      <c r="I31" s="18" t="s">
        <v>232</v>
      </c>
      <c r="J31" s="2"/>
      <c r="K31" s="2"/>
    </row>
    <row r="32" spans="2:11" s="19" customFormat="1" ht="36" x14ac:dyDescent="0.3">
      <c r="B32" s="14">
        <v>27</v>
      </c>
      <c r="C32" s="15" t="s">
        <v>8</v>
      </c>
      <c r="D32" s="21" t="s">
        <v>81</v>
      </c>
      <c r="E32" s="16" t="s">
        <v>33</v>
      </c>
      <c r="F32" s="17">
        <v>200000000.00000003</v>
      </c>
      <c r="G32" s="18" t="s">
        <v>39</v>
      </c>
      <c r="H32" s="25" t="s">
        <v>206</v>
      </c>
      <c r="I32" s="18" t="s">
        <v>44</v>
      </c>
      <c r="J32" s="2"/>
      <c r="K32" s="2"/>
    </row>
    <row r="33" spans="2:11" s="19" customFormat="1" ht="36" x14ac:dyDescent="0.3">
      <c r="B33" s="14">
        <v>28</v>
      </c>
      <c r="C33" s="15" t="s">
        <v>8</v>
      </c>
      <c r="D33" s="21" t="s">
        <v>82</v>
      </c>
      <c r="E33" s="16" t="s">
        <v>168</v>
      </c>
      <c r="F33" s="17">
        <v>499999.99999999994</v>
      </c>
      <c r="G33" s="18" t="s">
        <v>38</v>
      </c>
      <c r="H33" s="25" t="s">
        <v>207</v>
      </c>
      <c r="I33" s="18" t="s">
        <v>44</v>
      </c>
      <c r="J33" s="2"/>
      <c r="K33" s="2"/>
    </row>
    <row r="34" spans="2:11" s="19" customFormat="1" ht="54" x14ac:dyDescent="0.3">
      <c r="B34" s="14">
        <v>29</v>
      </c>
      <c r="C34" s="15" t="s">
        <v>8</v>
      </c>
      <c r="D34" s="21" t="s">
        <v>83</v>
      </c>
      <c r="E34" s="16" t="s">
        <v>34</v>
      </c>
      <c r="F34" s="17">
        <v>400855.67602694151</v>
      </c>
      <c r="G34" s="20" t="s">
        <v>41</v>
      </c>
      <c r="H34" s="25" t="s">
        <v>18</v>
      </c>
      <c r="I34" s="18" t="s">
        <v>44</v>
      </c>
      <c r="J34" s="2"/>
      <c r="K34" s="2"/>
    </row>
    <row r="35" spans="2:11" s="19" customFormat="1" ht="36" x14ac:dyDescent="0.3">
      <c r="B35" s="14">
        <v>30</v>
      </c>
      <c r="C35" s="15" t="s">
        <v>8</v>
      </c>
      <c r="D35" s="21" t="s">
        <v>78</v>
      </c>
      <c r="E35" s="16" t="s">
        <v>176</v>
      </c>
      <c r="F35" s="17">
        <v>10915428.612512052</v>
      </c>
      <c r="G35" s="18" t="s">
        <v>37</v>
      </c>
      <c r="H35" s="25" t="s">
        <v>54</v>
      </c>
      <c r="I35" s="18" t="s">
        <v>44</v>
      </c>
      <c r="J35" s="2"/>
      <c r="K35" s="2"/>
    </row>
    <row r="36" spans="2:11" s="19" customFormat="1" ht="36" x14ac:dyDescent="0.3">
      <c r="B36" s="14">
        <v>31</v>
      </c>
      <c r="C36" s="15" t="s">
        <v>8</v>
      </c>
      <c r="D36" s="21" t="s">
        <v>84</v>
      </c>
      <c r="E36" s="16" t="s">
        <v>181</v>
      </c>
      <c r="F36" s="17">
        <v>116114.23005828989</v>
      </c>
      <c r="G36" s="18" t="s">
        <v>38</v>
      </c>
      <c r="H36" s="25" t="s">
        <v>50</v>
      </c>
      <c r="I36" s="18" t="s">
        <v>232</v>
      </c>
      <c r="J36" s="2"/>
      <c r="K36" s="2"/>
    </row>
    <row r="37" spans="2:11" s="19" customFormat="1" ht="36" x14ac:dyDescent="0.3">
      <c r="B37" s="14">
        <v>32</v>
      </c>
      <c r="C37" s="15" t="s">
        <v>8</v>
      </c>
      <c r="D37" s="21" t="s">
        <v>85</v>
      </c>
      <c r="E37" s="16" t="s">
        <v>168</v>
      </c>
      <c r="F37" s="17">
        <v>174186.44705239427</v>
      </c>
      <c r="G37" s="18" t="s">
        <v>38</v>
      </c>
      <c r="H37" s="25" t="s">
        <v>17</v>
      </c>
      <c r="I37" s="18" t="s">
        <v>44</v>
      </c>
      <c r="J37" s="2"/>
      <c r="K37" s="2"/>
    </row>
    <row r="38" spans="2:11" s="19" customFormat="1" ht="36" x14ac:dyDescent="0.3">
      <c r="B38" s="14">
        <v>33</v>
      </c>
      <c r="C38" s="15" t="s">
        <v>8</v>
      </c>
      <c r="D38" s="21" t="s">
        <v>86</v>
      </c>
      <c r="E38" s="16" t="s">
        <v>182</v>
      </c>
      <c r="F38" s="17">
        <v>1351067.0283080244</v>
      </c>
      <c r="G38" s="18" t="s">
        <v>38</v>
      </c>
      <c r="H38" s="25" t="s">
        <v>26</v>
      </c>
      <c r="I38" s="18" t="s">
        <v>44</v>
      </c>
      <c r="J38" s="2"/>
      <c r="K38" s="2"/>
    </row>
    <row r="39" spans="2:11" s="19" customFormat="1" ht="36" x14ac:dyDescent="0.3">
      <c r="B39" s="14">
        <v>34</v>
      </c>
      <c r="C39" s="15" t="s">
        <v>8</v>
      </c>
      <c r="D39" s="21" t="s">
        <v>87</v>
      </c>
      <c r="E39" s="16" t="s">
        <v>33</v>
      </c>
      <c r="F39" s="17">
        <v>497404.40357337985</v>
      </c>
      <c r="G39" s="18" t="s">
        <v>39</v>
      </c>
      <c r="H39" s="25" t="s">
        <v>49</v>
      </c>
      <c r="I39" s="18" t="s">
        <v>44</v>
      </c>
      <c r="J39" s="2"/>
      <c r="K39" s="2"/>
    </row>
    <row r="40" spans="2:11" s="19" customFormat="1" ht="36" x14ac:dyDescent="0.3">
      <c r="B40" s="14">
        <v>35</v>
      </c>
      <c r="C40" s="15" t="s">
        <v>8</v>
      </c>
      <c r="D40" s="21" t="s">
        <v>88</v>
      </c>
      <c r="E40" s="16" t="s">
        <v>178</v>
      </c>
      <c r="F40" s="17">
        <v>110000</v>
      </c>
      <c r="G40" s="20" t="s">
        <v>25</v>
      </c>
      <c r="H40" s="25" t="s">
        <v>23</v>
      </c>
      <c r="I40" s="18" t="s">
        <v>44</v>
      </c>
      <c r="J40" s="2"/>
      <c r="K40" s="2"/>
    </row>
    <row r="41" spans="2:11" s="19" customFormat="1" ht="36" x14ac:dyDescent="0.3">
      <c r="B41" s="14">
        <v>36</v>
      </c>
      <c r="C41" s="15" t="s">
        <v>8</v>
      </c>
      <c r="D41" s="21" t="s">
        <v>89</v>
      </c>
      <c r="E41" s="16" t="s">
        <v>168</v>
      </c>
      <c r="F41" s="17">
        <v>1320000</v>
      </c>
      <c r="G41" s="18" t="s">
        <v>38</v>
      </c>
      <c r="H41" s="25" t="s">
        <v>22</v>
      </c>
      <c r="I41" s="18" t="s">
        <v>44</v>
      </c>
      <c r="J41" s="2"/>
      <c r="K41" s="2"/>
    </row>
    <row r="42" spans="2:11" s="19" customFormat="1" ht="36" x14ac:dyDescent="0.3">
      <c r="B42" s="14">
        <v>37</v>
      </c>
      <c r="C42" s="15" t="s">
        <v>8</v>
      </c>
      <c r="D42" s="21" t="s">
        <v>90</v>
      </c>
      <c r="E42" s="16" t="s">
        <v>167</v>
      </c>
      <c r="F42" s="17">
        <v>136205.72338293502</v>
      </c>
      <c r="G42" s="18" t="s">
        <v>38</v>
      </c>
      <c r="H42" s="25" t="s">
        <v>17</v>
      </c>
      <c r="I42" s="18" t="s">
        <v>44</v>
      </c>
      <c r="J42" s="2"/>
      <c r="K42" s="2"/>
    </row>
    <row r="43" spans="2:11" s="19" customFormat="1" x14ac:dyDescent="0.3">
      <c r="B43" s="14">
        <v>38</v>
      </c>
      <c r="C43" s="15" t="s">
        <v>8</v>
      </c>
      <c r="D43" s="16" t="s">
        <v>91</v>
      </c>
      <c r="E43" s="16" t="s">
        <v>183</v>
      </c>
      <c r="F43" s="17">
        <v>45000000</v>
      </c>
      <c r="G43" s="20" t="s">
        <v>42</v>
      </c>
      <c r="H43" s="25" t="s">
        <v>202</v>
      </c>
      <c r="I43" s="18" t="s">
        <v>45</v>
      </c>
      <c r="J43" s="2"/>
      <c r="K43" s="2"/>
    </row>
    <row r="44" spans="2:11" s="19" customFormat="1" ht="36" x14ac:dyDescent="0.3">
      <c r="B44" s="14">
        <v>39</v>
      </c>
      <c r="C44" s="15" t="s">
        <v>8</v>
      </c>
      <c r="D44" s="21" t="s">
        <v>92</v>
      </c>
      <c r="E44" s="16" t="s">
        <v>176</v>
      </c>
      <c r="F44" s="17">
        <v>340514.30845733755</v>
      </c>
      <c r="G44" s="20" t="s">
        <v>40</v>
      </c>
      <c r="H44" s="25" t="s">
        <v>208</v>
      </c>
      <c r="I44" s="18" t="s">
        <v>44</v>
      </c>
      <c r="J44" s="2"/>
      <c r="K44" s="2"/>
    </row>
    <row r="45" spans="2:11" s="19" customFormat="1" ht="36" x14ac:dyDescent="0.3">
      <c r="B45" s="14">
        <v>40</v>
      </c>
      <c r="C45" s="15" t="s">
        <v>8</v>
      </c>
      <c r="D45" s="21" t="s">
        <v>93</v>
      </c>
      <c r="E45" s="16" t="s">
        <v>184</v>
      </c>
      <c r="F45" s="17">
        <v>7012052.6418706961</v>
      </c>
      <c r="G45" s="18" t="s">
        <v>38</v>
      </c>
      <c r="H45" s="25" t="s">
        <v>201</v>
      </c>
      <c r="I45" s="18" t="s">
        <v>44</v>
      </c>
      <c r="J45" s="2"/>
      <c r="K45" s="2"/>
    </row>
    <row r="46" spans="2:11" s="19" customFormat="1" ht="36" x14ac:dyDescent="0.3">
      <c r="B46" s="14">
        <v>41</v>
      </c>
      <c r="C46" s="15" t="s">
        <v>8</v>
      </c>
      <c r="D46" s="21" t="s">
        <v>36</v>
      </c>
      <c r="E46" s="16" t="s">
        <v>33</v>
      </c>
      <c r="F46" s="17">
        <v>11612429.80349295</v>
      </c>
      <c r="G46" s="18" t="s">
        <v>39</v>
      </c>
      <c r="H46" s="25" t="s">
        <v>17</v>
      </c>
      <c r="I46" s="18" t="s">
        <v>44</v>
      </c>
      <c r="J46" s="2"/>
      <c r="K46" s="2"/>
    </row>
    <row r="47" spans="2:11" s="19" customFormat="1" ht="36" x14ac:dyDescent="0.3">
      <c r="B47" s="14">
        <v>42</v>
      </c>
      <c r="C47" s="15" t="s">
        <v>8</v>
      </c>
      <c r="D47" s="16" t="s">
        <v>94</v>
      </c>
      <c r="E47" s="16" t="s">
        <v>185</v>
      </c>
      <c r="F47" s="17">
        <v>1094810.5977665868</v>
      </c>
      <c r="G47" s="18" t="s">
        <v>38</v>
      </c>
      <c r="H47" s="25" t="s">
        <v>209</v>
      </c>
      <c r="I47" s="18" t="s">
        <v>44</v>
      </c>
      <c r="J47" s="2"/>
      <c r="K47" s="2"/>
    </row>
    <row r="48" spans="2:11" s="19" customFormat="1" ht="36" x14ac:dyDescent="0.3">
      <c r="B48" s="14">
        <v>43</v>
      </c>
      <c r="C48" s="15" t="s">
        <v>8</v>
      </c>
      <c r="D48" s="16" t="s">
        <v>242</v>
      </c>
      <c r="E48" s="16" t="s">
        <v>186</v>
      </c>
      <c r="F48" s="17">
        <v>59845014.726796158</v>
      </c>
      <c r="G48" s="20" t="s">
        <v>40</v>
      </c>
      <c r="H48" s="25" t="s">
        <v>210</v>
      </c>
      <c r="I48" s="18" t="s">
        <v>45</v>
      </c>
      <c r="J48" s="2"/>
      <c r="K48" s="2"/>
    </row>
    <row r="49" spans="2:11" s="19" customFormat="1" ht="36" x14ac:dyDescent="0.3">
      <c r="B49" s="14">
        <v>44</v>
      </c>
      <c r="C49" s="15" t="s">
        <v>8</v>
      </c>
      <c r="D49" s="16" t="s">
        <v>95</v>
      </c>
      <c r="E49" s="16" t="s">
        <v>173</v>
      </c>
      <c r="F49" s="17">
        <v>2206361.6626636605</v>
      </c>
      <c r="G49" s="18" t="s">
        <v>38</v>
      </c>
      <c r="H49" s="25" t="s">
        <v>211</v>
      </c>
      <c r="I49" s="18" t="s">
        <v>44</v>
      </c>
      <c r="J49" s="2"/>
      <c r="K49" s="2"/>
    </row>
    <row r="50" spans="2:11" s="19" customFormat="1" ht="36" x14ac:dyDescent="0.3">
      <c r="B50" s="14">
        <v>45</v>
      </c>
      <c r="C50" s="15" t="s">
        <v>8</v>
      </c>
      <c r="D50" s="21" t="s">
        <v>35</v>
      </c>
      <c r="E50" s="16" t="s">
        <v>168</v>
      </c>
      <c r="F50" s="17">
        <v>2188315.2033010796</v>
      </c>
      <c r="G50" s="18" t="s">
        <v>38</v>
      </c>
      <c r="H50" s="25" t="s">
        <v>246</v>
      </c>
      <c r="I50" s="18" t="s">
        <v>44</v>
      </c>
      <c r="J50" s="2"/>
      <c r="K50" s="2"/>
    </row>
    <row r="51" spans="2:11" s="19" customFormat="1" ht="36" x14ac:dyDescent="0.3">
      <c r="B51" s="14">
        <v>46</v>
      </c>
      <c r="C51" s="15" t="s">
        <v>8</v>
      </c>
      <c r="D51" s="21" t="s">
        <v>96</v>
      </c>
      <c r="E51" s="16" t="s">
        <v>187</v>
      </c>
      <c r="F51" s="17">
        <v>876506.58023383701</v>
      </c>
      <c r="G51" s="20" t="s">
        <v>25</v>
      </c>
      <c r="H51" s="25" t="s">
        <v>212</v>
      </c>
      <c r="I51" s="18" t="s">
        <v>44</v>
      </c>
      <c r="J51" s="2"/>
      <c r="K51" s="2"/>
    </row>
    <row r="52" spans="2:11" s="19" customFormat="1" ht="36" x14ac:dyDescent="0.3">
      <c r="B52" s="14">
        <v>47</v>
      </c>
      <c r="C52" s="15" t="s">
        <v>8</v>
      </c>
      <c r="D52" s="16" t="s">
        <v>97</v>
      </c>
      <c r="E52" s="16" t="s">
        <v>170</v>
      </c>
      <c r="F52" s="17">
        <v>5806214.9017464751</v>
      </c>
      <c r="G52" s="20" t="s">
        <v>43</v>
      </c>
      <c r="H52" s="25" t="s">
        <v>17</v>
      </c>
      <c r="I52" s="18" t="s">
        <v>44</v>
      </c>
      <c r="J52" s="2"/>
      <c r="K52" s="2"/>
    </row>
    <row r="53" spans="2:11" s="19" customFormat="1" ht="36" x14ac:dyDescent="0.3">
      <c r="B53" s="14">
        <v>48</v>
      </c>
      <c r="C53" s="15" t="s">
        <v>8</v>
      </c>
      <c r="D53" s="16" t="s">
        <v>97</v>
      </c>
      <c r="E53" s="16" t="s">
        <v>170</v>
      </c>
      <c r="F53" s="17">
        <v>9870565.332969008</v>
      </c>
      <c r="G53" s="20" t="s">
        <v>41</v>
      </c>
      <c r="H53" s="25" t="s">
        <v>245</v>
      </c>
      <c r="I53" s="18" t="s">
        <v>44</v>
      </c>
      <c r="J53" s="2"/>
      <c r="K53" s="2"/>
    </row>
    <row r="54" spans="2:11" s="19" customFormat="1" ht="36" x14ac:dyDescent="0.3">
      <c r="B54" s="14">
        <v>49</v>
      </c>
      <c r="C54" s="15" t="s">
        <v>8</v>
      </c>
      <c r="D54" s="16" t="s">
        <v>98</v>
      </c>
      <c r="E54" s="16" t="s">
        <v>188</v>
      </c>
      <c r="F54" s="17">
        <v>584337.72015589138</v>
      </c>
      <c r="G54" s="18" t="s">
        <v>38</v>
      </c>
      <c r="H54" s="25" t="s">
        <v>51</v>
      </c>
      <c r="I54" s="18" t="s">
        <v>44</v>
      </c>
      <c r="J54" s="2"/>
      <c r="K54" s="2"/>
    </row>
    <row r="55" spans="2:11" s="19" customFormat="1" ht="36" x14ac:dyDescent="0.3">
      <c r="B55" s="14">
        <v>50</v>
      </c>
      <c r="C55" s="15" t="s">
        <v>8</v>
      </c>
      <c r="D55" s="16" t="s">
        <v>99</v>
      </c>
      <c r="E55" s="16" t="s">
        <v>188</v>
      </c>
      <c r="F55" s="17">
        <v>1168675.4403117828</v>
      </c>
      <c r="G55" s="18" t="s">
        <v>38</v>
      </c>
      <c r="H55" s="25" t="s">
        <v>17</v>
      </c>
      <c r="I55" s="18" t="s">
        <v>44</v>
      </c>
      <c r="J55" s="2"/>
      <c r="K55" s="2"/>
    </row>
    <row r="56" spans="2:11" s="19" customFormat="1" ht="36" x14ac:dyDescent="0.3">
      <c r="B56" s="14">
        <v>51</v>
      </c>
      <c r="C56" s="15" t="s">
        <v>8</v>
      </c>
      <c r="D56" s="21" t="s">
        <v>100</v>
      </c>
      <c r="E56" s="16" t="s">
        <v>187</v>
      </c>
      <c r="F56" s="17">
        <v>340514.30845733755</v>
      </c>
      <c r="G56" s="18" t="s">
        <v>38</v>
      </c>
      <c r="H56" s="25" t="s">
        <v>21</v>
      </c>
      <c r="I56" s="18" t="s">
        <v>44</v>
      </c>
      <c r="J56" s="2"/>
      <c r="K56" s="2"/>
    </row>
    <row r="57" spans="2:11" s="19" customFormat="1" ht="36" x14ac:dyDescent="0.3">
      <c r="B57" s="14">
        <v>52</v>
      </c>
      <c r="C57" s="15" t="s">
        <v>8</v>
      </c>
      <c r="D57" s="21" t="s">
        <v>101</v>
      </c>
      <c r="E57" s="16" t="s">
        <v>33</v>
      </c>
      <c r="F57" s="17">
        <v>14779594</v>
      </c>
      <c r="G57" s="18" t="s">
        <v>39</v>
      </c>
      <c r="H57" s="25" t="s">
        <v>28</v>
      </c>
      <c r="I57" s="18" t="s">
        <v>45</v>
      </c>
      <c r="J57" s="2"/>
      <c r="K57" s="2"/>
    </row>
    <row r="58" spans="2:11" s="19" customFormat="1" ht="36" x14ac:dyDescent="0.3">
      <c r="B58" s="14">
        <v>53</v>
      </c>
      <c r="C58" s="15" t="s">
        <v>8</v>
      </c>
      <c r="D58" s="16" t="s">
        <v>102</v>
      </c>
      <c r="E58" s="16" t="s">
        <v>178</v>
      </c>
      <c r="F58" s="17">
        <v>2946931.9902901915</v>
      </c>
      <c r="G58" s="20" t="s">
        <v>40</v>
      </c>
      <c r="H58" s="25" t="s">
        <v>55</v>
      </c>
      <c r="I58" s="18" t="s">
        <v>233</v>
      </c>
      <c r="J58" s="2"/>
      <c r="K58" s="2"/>
    </row>
    <row r="59" spans="2:11" s="19" customFormat="1" ht="36" x14ac:dyDescent="0.3">
      <c r="B59" s="14">
        <v>54</v>
      </c>
      <c r="C59" s="15" t="s">
        <v>8</v>
      </c>
      <c r="D59" s="16" t="s">
        <v>102</v>
      </c>
      <c r="E59" s="16" t="s">
        <v>178</v>
      </c>
      <c r="F59" s="17">
        <v>1334816.0891527634</v>
      </c>
      <c r="G59" s="20" t="s">
        <v>40</v>
      </c>
      <c r="H59" s="25" t="s">
        <v>213</v>
      </c>
      <c r="I59" s="18" t="s">
        <v>233</v>
      </c>
      <c r="J59" s="2"/>
      <c r="K59" s="2"/>
    </row>
    <row r="60" spans="2:11" s="19" customFormat="1" ht="36" x14ac:dyDescent="0.3">
      <c r="B60" s="14">
        <v>55</v>
      </c>
      <c r="C60" s="15" t="s">
        <v>8</v>
      </c>
      <c r="D60" s="22" t="s">
        <v>103</v>
      </c>
      <c r="E60" s="16" t="s">
        <v>176</v>
      </c>
      <c r="F60" s="17">
        <v>200000</v>
      </c>
      <c r="G60" s="18" t="s">
        <v>38</v>
      </c>
      <c r="H60" s="25" t="s">
        <v>214</v>
      </c>
      <c r="I60" s="18" t="s">
        <v>232</v>
      </c>
      <c r="J60" s="2"/>
      <c r="K60" s="2"/>
    </row>
    <row r="61" spans="2:11" s="19" customFormat="1" ht="36" x14ac:dyDescent="0.3">
      <c r="B61" s="14">
        <v>56</v>
      </c>
      <c r="C61" s="15" t="s">
        <v>8</v>
      </c>
      <c r="D61" s="16" t="s">
        <v>103</v>
      </c>
      <c r="E61" s="16" t="s">
        <v>176</v>
      </c>
      <c r="F61" s="17">
        <v>600000</v>
      </c>
      <c r="G61" s="20" t="s">
        <v>41</v>
      </c>
      <c r="H61" s="25" t="s">
        <v>214</v>
      </c>
      <c r="I61" s="18" t="s">
        <v>232</v>
      </c>
      <c r="J61" s="2"/>
      <c r="K61" s="2"/>
    </row>
    <row r="62" spans="2:11" s="19" customFormat="1" ht="36" x14ac:dyDescent="0.3">
      <c r="B62" s="14">
        <v>57</v>
      </c>
      <c r="C62" s="15" t="s">
        <v>8</v>
      </c>
      <c r="D62" s="16" t="s">
        <v>104</v>
      </c>
      <c r="E62" s="16" t="s">
        <v>180</v>
      </c>
      <c r="F62" s="17">
        <v>631084.73776836274</v>
      </c>
      <c r="G62" s="18" t="s">
        <v>38</v>
      </c>
      <c r="H62" s="25" t="s">
        <v>215</v>
      </c>
      <c r="I62" s="18" t="s">
        <v>44</v>
      </c>
      <c r="J62" s="2"/>
      <c r="K62" s="2"/>
    </row>
    <row r="63" spans="2:11" s="19" customFormat="1" ht="36" x14ac:dyDescent="0.3">
      <c r="B63" s="14">
        <v>58</v>
      </c>
      <c r="C63" s="15" t="s">
        <v>8</v>
      </c>
      <c r="D63" s="16" t="s">
        <v>105</v>
      </c>
      <c r="E63" s="16" t="s">
        <v>178</v>
      </c>
      <c r="F63" s="17">
        <v>5000000</v>
      </c>
      <c r="G63" s="18" t="s">
        <v>38</v>
      </c>
      <c r="H63" s="25" t="s">
        <v>216</v>
      </c>
      <c r="I63" s="18" t="s">
        <v>232</v>
      </c>
      <c r="J63" s="2"/>
      <c r="K63" s="2"/>
    </row>
    <row r="64" spans="2:11" s="19" customFormat="1" ht="36" x14ac:dyDescent="0.3">
      <c r="B64" s="14">
        <v>59</v>
      </c>
      <c r="C64" s="15" t="s">
        <v>8</v>
      </c>
      <c r="D64" s="16" t="s">
        <v>106</v>
      </c>
      <c r="E64" s="16" t="s">
        <v>170</v>
      </c>
      <c r="F64" s="17">
        <v>499999.99999999994</v>
      </c>
      <c r="G64" s="18" t="s">
        <v>38</v>
      </c>
      <c r="H64" s="25" t="s">
        <v>50</v>
      </c>
      <c r="I64" s="18" t="s">
        <v>44</v>
      </c>
      <c r="J64" s="2"/>
      <c r="K64" s="2"/>
    </row>
    <row r="65" spans="2:11" s="19" customFormat="1" ht="36" x14ac:dyDescent="0.3">
      <c r="B65" s="14">
        <v>60</v>
      </c>
      <c r="C65" s="15" t="s">
        <v>8</v>
      </c>
      <c r="D65" s="16" t="s">
        <v>107</v>
      </c>
      <c r="E65" s="16" t="s">
        <v>170</v>
      </c>
      <c r="F65" s="17">
        <v>4078980.7103708456</v>
      </c>
      <c r="G65" s="20" t="s">
        <v>25</v>
      </c>
      <c r="H65" s="25" t="s">
        <v>199</v>
      </c>
      <c r="I65" s="18" t="s">
        <v>45</v>
      </c>
      <c r="J65" s="2"/>
      <c r="K65" s="2"/>
    </row>
    <row r="66" spans="2:11" s="19" customFormat="1" ht="36" x14ac:dyDescent="0.3">
      <c r="B66" s="14">
        <v>61</v>
      </c>
      <c r="C66" s="15" t="s">
        <v>8</v>
      </c>
      <c r="D66" s="16" t="s">
        <v>108</v>
      </c>
      <c r="E66" s="16" t="s">
        <v>168</v>
      </c>
      <c r="F66" s="17">
        <v>1500000</v>
      </c>
      <c r="G66" s="18" t="s">
        <v>38</v>
      </c>
      <c r="H66" s="25" t="s">
        <v>217</v>
      </c>
      <c r="I66" s="18" t="s">
        <v>44</v>
      </c>
      <c r="J66" s="2"/>
      <c r="K66" s="2"/>
    </row>
    <row r="67" spans="2:11" s="19" customFormat="1" ht="36" x14ac:dyDescent="0.3">
      <c r="B67" s="14">
        <v>62</v>
      </c>
      <c r="C67" s="15" t="s">
        <v>8</v>
      </c>
      <c r="D67" s="16" t="s">
        <v>109</v>
      </c>
      <c r="E67" s="16" t="s">
        <v>189</v>
      </c>
      <c r="F67" s="17">
        <v>136205.72338293502</v>
      </c>
      <c r="G67" s="18" t="s">
        <v>38</v>
      </c>
      <c r="H67" s="25" t="s">
        <v>17</v>
      </c>
      <c r="I67" s="18" t="s">
        <v>44</v>
      </c>
      <c r="J67" s="2"/>
      <c r="K67" s="2"/>
    </row>
    <row r="68" spans="2:11" s="19" customFormat="1" ht="36" x14ac:dyDescent="0.3">
      <c r="B68" s="14">
        <v>63</v>
      </c>
      <c r="C68" s="15" t="s">
        <v>8</v>
      </c>
      <c r="D68" s="21" t="s">
        <v>110</v>
      </c>
      <c r="E68" s="16" t="s">
        <v>179</v>
      </c>
      <c r="F68" s="17">
        <v>499999.99999999994</v>
      </c>
      <c r="G68" s="18" t="s">
        <v>38</v>
      </c>
      <c r="H68" s="25" t="s">
        <v>218</v>
      </c>
      <c r="I68" s="18" t="s">
        <v>44</v>
      </c>
      <c r="J68" s="2"/>
      <c r="K68" s="2"/>
    </row>
    <row r="69" spans="2:11" s="19" customFormat="1" ht="36" x14ac:dyDescent="0.3">
      <c r="B69" s="14">
        <v>64</v>
      </c>
      <c r="C69" s="15" t="s">
        <v>8</v>
      </c>
      <c r="D69" s="21" t="s">
        <v>111</v>
      </c>
      <c r="E69" s="16" t="s">
        <v>168</v>
      </c>
      <c r="F69" s="17">
        <v>3000000</v>
      </c>
      <c r="G69" s="18" t="s">
        <v>38</v>
      </c>
      <c r="H69" s="25" t="s">
        <v>198</v>
      </c>
      <c r="I69" s="18" t="s">
        <v>44</v>
      </c>
      <c r="J69" s="2"/>
      <c r="K69" s="2"/>
    </row>
    <row r="70" spans="2:11" s="19" customFormat="1" ht="36" x14ac:dyDescent="0.3">
      <c r="B70" s="14">
        <v>65</v>
      </c>
      <c r="C70" s="15" t="s">
        <v>8</v>
      </c>
      <c r="D70" s="16" t="s">
        <v>112</v>
      </c>
      <c r="E70" s="16" t="s">
        <v>167</v>
      </c>
      <c r="F70" s="17">
        <v>200000</v>
      </c>
      <c r="G70" s="18" t="s">
        <v>38</v>
      </c>
      <c r="H70" s="25" t="s">
        <v>17</v>
      </c>
      <c r="I70" s="18" t="s">
        <v>44</v>
      </c>
      <c r="J70" s="2"/>
      <c r="K70" s="2"/>
    </row>
    <row r="71" spans="2:11" s="19" customFormat="1" ht="36" x14ac:dyDescent="0.3">
      <c r="B71" s="14">
        <v>66</v>
      </c>
      <c r="C71" s="15" t="s">
        <v>8</v>
      </c>
      <c r="D71" s="16" t="s">
        <v>113</v>
      </c>
      <c r="E71" s="16" t="s">
        <v>184</v>
      </c>
      <c r="F71" s="17">
        <v>151201</v>
      </c>
      <c r="G71" s="18" t="s">
        <v>38</v>
      </c>
      <c r="H71" s="25" t="s">
        <v>219</v>
      </c>
      <c r="I71" s="18" t="s">
        <v>44</v>
      </c>
      <c r="J71" s="2"/>
      <c r="K71" s="2"/>
    </row>
    <row r="72" spans="2:11" s="19" customFormat="1" ht="36" x14ac:dyDescent="0.3">
      <c r="B72" s="14">
        <v>67</v>
      </c>
      <c r="C72" s="15" t="s">
        <v>8</v>
      </c>
      <c r="D72" s="16" t="s">
        <v>114</v>
      </c>
      <c r="E72" s="16" t="s">
        <v>180</v>
      </c>
      <c r="F72" s="17">
        <v>675533.5141540122</v>
      </c>
      <c r="G72" s="18" t="s">
        <v>37</v>
      </c>
      <c r="H72" s="25" t="s">
        <v>50</v>
      </c>
      <c r="I72" s="18" t="s">
        <v>44</v>
      </c>
      <c r="J72" s="2"/>
      <c r="K72" s="2"/>
    </row>
    <row r="73" spans="2:11" s="19" customFormat="1" ht="36" x14ac:dyDescent="0.3">
      <c r="B73" s="14">
        <v>68</v>
      </c>
      <c r="C73" s="15" t="s">
        <v>8</v>
      </c>
      <c r="D73" s="16" t="s">
        <v>115</v>
      </c>
      <c r="E73" s="16" t="s">
        <v>190</v>
      </c>
      <c r="F73" s="17">
        <v>7165776.9236244587</v>
      </c>
      <c r="G73" s="18" t="s">
        <v>38</v>
      </c>
      <c r="H73" s="25" t="s">
        <v>22</v>
      </c>
      <c r="I73" s="18" t="s">
        <v>44</v>
      </c>
      <c r="J73" s="2"/>
      <c r="K73" s="2"/>
    </row>
    <row r="74" spans="2:11" s="19" customFormat="1" ht="36" x14ac:dyDescent="0.3">
      <c r="B74" s="14">
        <v>69</v>
      </c>
      <c r="C74" s="15" t="s">
        <v>8</v>
      </c>
      <c r="D74" s="21" t="s">
        <v>116</v>
      </c>
      <c r="E74" s="16" t="s">
        <v>191</v>
      </c>
      <c r="F74" s="17">
        <v>1347041.8572051823</v>
      </c>
      <c r="G74" s="18" t="s">
        <v>38</v>
      </c>
      <c r="H74" s="25" t="s">
        <v>220</v>
      </c>
      <c r="I74" s="18" t="s">
        <v>44</v>
      </c>
      <c r="J74" s="2"/>
      <c r="K74" s="2"/>
    </row>
    <row r="75" spans="2:11" s="19" customFormat="1" ht="36" x14ac:dyDescent="0.3">
      <c r="B75" s="14">
        <v>70</v>
      </c>
      <c r="C75" s="15" t="s">
        <v>8</v>
      </c>
      <c r="D75" s="16" t="s">
        <v>117</v>
      </c>
      <c r="E75" s="16" t="s">
        <v>181</v>
      </c>
      <c r="F75" s="17">
        <v>95344006.368054524</v>
      </c>
      <c r="G75" s="20" t="s">
        <v>40</v>
      </c>
      <c r="H75" s="25" t="s">
        <v>17</v>
      </c>
      <c r="I75" s="18" t="s">
        <v>45</v>
      </c>
      <c r="J75" s="2"/>
      <c r="K75" s="2"/>
    </row>
    <row r="76" spans="2:11" s="19" customFormat="1" ht="36" x14ac:dyDescent="0.3">
      <c r="B76" s="14">
        <v>71</v>
      </c>
      <c r="C76" s="15" t="s">
        <v>8</v>
      </c>
      <c r="D76" s="16" t="s">
        <v>118</v>
      </c>
      <c r="E76" s="16" t="s">
        <v>172</v>
      </c>
      <c r="F76" s="17">
        <v>125000000</v>
      </c>
      <c r="G76" s="20" t="s">
        <v>43</v>
      </c>
      <c r="H76" s="25" t="s">
        <v>202</v>
      </c>
      <c r="I76" s="18" t="s">
        <v>45</v>
      </c>
      <c r="J76" s="2"/>
      <c r="K76" s="2"/>
    </row>
    <row r="77" spans="2:11" s="19" customFormat="1" ht="36" x14ac:dyDescent="0.3">
      <c r="B77" s="14">
        <v>72</v>
      </c>
      <c r="C77" s="15" t="s">
        <v>8</v>
      </c>
      <c r="D77" s="16" t="s">
        <v>119</v>
      </c>
      <c r="E77" s="16" t="s">
        <v>170</v>
      </c>
      <c r="F77" s="17">
        <v>5000000</v>
      </c>
      <c r="G77" s="20" t="s">
        <v>25</v>
      </c>
      <c r="H77" s="25" t="s">
        <v>17</v>
      </c>
      <c r="I77" s="18" t="s">
        <v>44</v>
      </c>
      <c r="J77" s="2"/>
      <c r="K77" s="2"/>
    </row>
    <row r="78" spans="2:11" s="19" customFormat="1" ht="36" x14ac:dyDescent="0.3">
      <c r="B78" s="14">
        <v>73</v>
      </c>
      <c r="C78" s="15" t="s">
        <v>8</v>
      </c>
      <c r="D78" s="16" t="s">
        <v>120</v>
      </c>
      <c r="E78" s="16" t="s">
        <v>171</v>
      </c>
      <c r="F78" s="17">
        <v>999999.99999999988</v>
      </c>
      <c r="G78" s="20" t="s">
        <v>25</v>
      </c>
      <c r="H78" s="25" t="s">
        <v>24</v>
      </c>
      <c r="I78" s="18" t="s">
        <v>44</v>
      </c>
      <c r="J78" s="2"/>
      <c r="K78" s="2"/>
    </row>
    <row r="79" spans="2:11" s="19" customFormat="1" ht="36" x14ac:dyDescent="0.3">
      <c r="B79" s="14">
        <v>74</v>
      </c>
      <c r="C79" s="15" t="s">
        <v>8</v>
      </c>
      <c r="D79" s="21" t="s">
        <v>121</v>
      </c>
      <c r="E79" s="16" t="s">
        <v>192</v>
      </c>
      <c r="F79" s="17">
        <v>6619084.9879909819</v>
      </c>
      <c r="G79" s="20" t="s">
        <v>25</v>
      </c>
      <c r="H79" s="25" t="s">
        <v>46</v>
      </c>
      <c r="I79" s="18" t="s">
        <v>44</v>
      </c>
      <c r="J79" s="2"/>
      <c r="K79" s="2"/>
    </row>
    <row r="80" spans="2:11" s="19" customFormat="1" ht="36" x14ac:dyDescent="0.3">
      <c r="B80" s="14">
        <v>75</v>
      </c>
      <c r="C80" s="15" t="s">
        <v>8</v>
      </c>
      <c r="D80" s="16" t="s">
        <v>122</v>
      </c>
      <c r="E80" s="16" t="s">
        <v>186</v>
      </c>
      <c r="F80" s="17">
        <v>62594283.462634213</v>
      </c>
      <c r="G80" s="20" t="s">
        <v>41</v>
      </c>
      <c r="H80" s="25" t="s">
        <v>208</v>
      </c>
      <c r="I80" s="18" t="s">
        <v>45</v>
      </c>
      <c r="J80" s="2"/>
      <c r="K80" s="2"/>
    </row>
    <row r="81" spans="2:11" s="19" customFormat="1" ht="36" x14ac:dyDescent="0.3">
      <c r="B81" s="14">
        <v>76</v>
      </c>
      <c r="C81" s="15" t="s">
        <v>8</v>
      </c>
      <c r="D81" s="23" t="s">
        <v>123</v>
      </c>
      <c r="E81" s="16" t="s">
        <v>171</v>
      </c>
      <c r="F81" s="17">
        <v>4500000</v>
      </c>
      <c r="G81" s="18" t="s">
        <v>38</v>
      </c>
      <c r="H81" s="25" t="s">
        <v>221</v>
      </c>
      <c r="I81" s="18" t="s">
        <v>44</v>
      </c>
      <c r="J81" s="2"/>
      <c r="K81" s="2"/>
    </row>
    <row r="82" spans="2:11" s="19" customFormat="1" ht="36" x14ac:dyDescent="0.3">
      <c r="B82" s="14">
        <v>77</v>
      </c>
      <c r="C82" s="15" t="s">
        <v>8</v>
      </c>
      <c r="D82" s="16" t="s">
        <v>124</v>
      </c>
      <c r="E82" s="16" t="s">
        <v>176</v>
      </c>
      <c r="F82" s="17">
        <v>2032175.2156112664</v>
      </c>
      <c r="G82" s="18" t="s">
        <v>38</v>
      </c>
      <c r="H82" s="25" t="s">
        <v>17</v>
      </c>
      <c r="I82" s="18" t="s">
        <v>44</v>
      </c>
      <c r="J82" s="2"/>
      <c r="K82" s="2"/>
    </row>
    <row r="83" spans="2:11" s="19" customFormat="1" ht="36" x14ac:dyDescent="0.3">
      <c r="B83" s="14">
        <v>78</v>
      </c>
      <c r="C83" s="15" t="s">
        <v>8</v>
      </c>
      <c r="D83" s="16" t="s">
        <v>125</v>
      </c>
      <c r="E83" s="16" t="s">
        <v>193</v>
      </c>
      <c r="F83" s="17">
        <v>999999.99999999988</v>
      </c>
      <c r="G83" s="18" t="s">
        <v>38</v>
      </c>
      <c r="H83" s="25" t="s">
        <v>243</v>
      </c>
      <c r="I83" s="18" t="s">
        <v>44</v>
      </c>
      <c r="J83" s="2"/>
      <c r="K83" s="2"/>
    </row>
    <row r="84" spans="2:11" s="19" customFormat="1" ht="36" x14ac:dyDescent="0.3">
      <c r="B84" s="14">
        <v>79</v>
      </c>
      <c r="C84" s="15" t="s">
        <v>8</v>
      </c>
      <c r="D84" s="16" t="s">
        <v>126</v>
      </c>
      <c r="E84" s="16" t="s">
        <v>189</v>
      </c>
      <c r="F84" s="17">
        <v>1051807.8962806046</v>
      </c>
      <c r="G84" s="18" t="s">
        <v>38</v>
      </c>
      <c r="H84" s="25" t="s">
        <v>211</v>
      </c>
      <c r="I84" s="18" t="s">
        <v>44</v>
      </c>
      <c r="J84" s="2"/>
      <c r="K84" s="2"/>
    </row>
    <row r="85" spans="2:11" s="19" customFormat="1" ht="36" x14ac:dyDescent="0.3">
      <c r="B85" s="14">
        <v>80</v>
      </c>
      <c r="C85" s="15" t="s">
        <v>8</v>
      </c>
      <c r="D85" s="16" t="s">
        <v>127</v>
      </c>
      <c r="E85" s="16" t="s">
        <v>170</v>
      </c>
      <c r="F85" s="17">
        <v>8180728.0821824791</v>
      </c>
      <c r="G85" s="20" t="s">
        <v>40</v>
      </c>
      <c r="H85" s="25" t="s">
        <v>17</v>
      </c>
      <c r="I85" s="18" t="s">
        <v>45</v>
      </c>
      <c r="J85" s="2"/>
      <c r="K85" s="2"/>
    </row>
    <row r="86" spans="2:11" s="19" customFormat="1" ht="36" x14ac:dyDescent="0.3">
      <c r="B86" s="14">
        <v>81</v>
      </c>
      <c r="C86" s="15" t="s">
        <v>8</v>
      </c>
      <c r="D86" s="16" t="s">
        <v>29</v>
      </c>
      <c r="E86" s="16" t="s">
        <v>172</v>
      </c>
      <c r="F86" s="17">
        <v>100000000.00000001</v>
      </c>
      <c r="G86" s="20" t="s">
        <v>41</v>
      </c>
      <c r="H86" s="25" t="s">
        <v>30</v>
      </c>
      <c r="I86" s="18" t="s">
        <v>45</v>
      </c>
      <c r="J86" s="2"/>
      <c r="K86" s="2"/>
    </row>
    <row r="87" spans="2:11" s="19" customFormat="1" ht="36" x14ac:dyDescent="0.3">
      <c r="B87" s="14">
        <v>82</v>
      </c>
      <c r="C87" s="15" t="s">
        <v>8</v>
      </c>
      <c r="D87" s="16" t="s">
        <v>29</v>
      </c>
      <c r="E87" s="16" t="s">
        <v>172</v>
      </c>
      <c r="F87" s="17">
        <v>50000000.000000007</v>
      </c>
      <c r="G87" s="20" t="s">
        <v>43</v>
      </c>
      <c r="H87" s="25" t="s">
        <v>30</v>
      </c>
      <c r="I87" s="18" t="s">
        <v>45</v>
      </c>
      <c r="J87" s="2"/>
      <c r="K87" s="2"/>
    </row>
    <row r="88" spans="2:11" s="19" customFormat="1" ht="36" x14ac:dyDescent="0.3">
      <c r="B88" s="14">
        <v>83</v>
      </c>
      <c r="C88" s="15" t="s">
        <v>8</v>
      </c>
      <c r="D88" s="16" t="s">
        <v>128</v>
      </c>
      <c r="E88" s="16" t="s">
        <v>33</v>
      </c>
      <c r="F88" s="17">
        <v>100000000.00000001</v>
      </c>
      <c r="G88" s="18" t="s">
        <v>39</v>
      </c>
      <c r="H88" s="25" t="s">
        <v>51</v>
      </c>
      <c r="I88" s="18" t="s">
        <v>234</v>
      </c>
      <c r="J88" s="2"/>
      <c r="K88" s="2"/>
    </row>
    <row r="89" spans="2:11" s="19" customFormat="1" ht="36" x14ac:dyDescent="0.3">
      <c r="B89" s="14">
        <v>84</v>
      </c>
      <c r="C89" s="15" t="s">
        <v>8</v>
      </c>
      <c r="D89" s="16" t="s">
        <v>129</v>
      </c>
      <c r="E89" s="16" t="s">
        <v>170</v>
      </c>
      <c r="F89" s="17">
        <v>320000</v>
      </c>
      <c r="G89" s="18" t="s">
        <v>38</v>
      </c>
      <c r="H89" s="25" t="s">
        <v>21</v>
      </c>
      <c r="I89" s="18" t="s">
        <v>44</v>
      </c>
      <c r="J89" s="2"/>
      <c r="K89" s="2"/>
    </row>
    <row r="90" spans="2:11" s="19" customFormat="1" ht="36" x14ac:dyDescent="0.3">
      <c r="B90" s="14">
        <v>85</v>
      </c>
      <c r="C90" s="15" t="s">
        <v>8</v>
      </c>
      <c r="D90" s="16" t="s">
        <v>129</v>
      </c>
      <c r="E90" s="16" t="s">
        <v>170</v>
      </c>
      <c r="F90" s="17">
        <v>800000</v>
      </c>
      <c r="G90" s="20" t="s">
        <v>25</v>
      </c>
      <c r="H90" s="25" t="s">
        <v>27</v>
      </c>
      <c r="I90" s="18" t="s">
        <v>44</v>
      </c>
      <c r="J90" s="2"/>
      <c r="K90" s="2"/>
    </row>
    <row r="91" spans="2:11" s="19" customFormat="1" ht="36" x14ac:dyDescent="0.3">
      <c r="B91" s="14">
        <v>86</v>
      </c>
      <c r="C91" s="15" t="s">
        <v>8</v>
      </c>
      <c r="D91" s="16" t="s">
        <v>130</v>
      </c>
      <c r="E91" s="16" t="s">
        <v>168</v>
      </c>
      <c r="F91" s="17">
        <v>1161242.9803492951</v>
      </c>
      <c r="G91" s="18" t="s">
        <v>38</v>
      </c>
      <c r="H91" s="25" t="s">
        <v>17</v>
      </c>
      <c r="I91" s="18" t="s">
        <v>44</v>
      </c>
      <c r="J91" s="2"/>
      <c r="K91" s="2"/>
    </row>
    <row r="92" spans="2:11" s="19" customFormat="1" x14ac:dyDescent="0.3">
      <c r="B92" s="14">
        <v>87</v>
      </c>
      <c r="C92" s="15" t="s">
        <v>8</v>
      </c>
      <c r="D92" s="16" t="s">
        <v>91</v>
      </c>
      <c r="E92" s="16" t="s">
        <v>183</v>
      </c>
      <c r="F92" s="17">
        <v>115000000</v>
      </c>
      <c r="G92" s="20" t="s">
        <v>42</v>
      </c>
      <c r="H92" s="25" t="s">
        <v>222</v>
      </c>
      <c r="I92" s="20" t="s">
        <v>45</v>
      </c>
      <c r="J92" s="2"/>
      <c r="K92" s="2"/>
    </row>
    <row r="93" spans="2:11" s="19" customFormat="1" ht="36" x14ac:dyDescent="0.3">
      <c r="B93" s="14">
        <v>88</v>
      </c>
      <c r="C93" s="15" t="s">
        <v>8</v>
      </c>
      <c r="D93" s="16" t="s">
        <v>128</v>
      </c>
      <c r="E93" s="16" t="s">
        <v>33</v>
      </c>
      <c r="F93" s="17">
        <v>650000000</v>
      </c>
      <c r="G93" s="18" t="s">
        <v>39</v>
      </c>
      <c r="H93" s="25" t="s">
        <v>51</v>
      </c>
      <c r="I93" s="18" t="s">
        <v>45</v>
      </c>
      <c r="J93" s="2"/>
      <c r="K93" s="2"/>
    </row>
    <row r="94" spans="2:11" s="19" customFormat="1" ht="36" x14ac:dyDescent="0.3">
      <c r="B94" s="14">
        <v>89</v>
      </c>
      <c r="C94" s="15" t="s">
        <v>8</v>
      </c>
      <c r="D94" s="16" t="s">
        <v>131</v>
      </c>
      <c r="E94" s="16" t="s">
        <v>167</v>
      </c>
      <c r="F94" s="17">
        <v>1500000</v>
      </c>
      <c r="G94" s="20" t="s">
        <v>40</v>
      </c>
      <c r="H94" s="25" t="s">
        <v>213</v>
      </c>
      <c r="I94" s="18" t="s">
        <v>44</v>
      </c>
      <c r="J94" s="2"/>
      <c r="K94" s="2"/>
    </row>
    <row r="95" spans="2:11" s="19" customFormat="1" ht="36" x14ac:dyDescent="0.3">
      <c r="B95" s="14">
        <v>90</v>
      </c>
      <c r="C95" s="15" t="s">
        <v>8</v>
      </c>
      <c r="D95" s="18" t="s">
        <v>132</v>
      </c>
      <c r="E95" s="16" t="s">
        <v>184</v>
      </c>
      <c r="F95" s="17">
        <v>150000</v>
      </c>
      <c r="G95" s="18" t="s">
        <v>38</v>
      </c>
      <c r="H95" s="25" t="s">
        <v>17</v>
      </c>
      <c r="I95" s="18" t="s">
        <v>44</v>
      </c>
      <c r="J95" s="2"/>
      <c r="K95" s="2"/>
    </row>
    <row r="96" spans="2:11" s="19" customFormat="1" ht="36" x14ac:dyDescent="0.3">
      <c r="B96" s="14">
        <v>91</v>
      </c>
      <c r="C96" s="15" t="s">
        <v>8</v>
      </c>
      <c r="D96" s="18" t="s">
        <v>133</v>
      </c>
      <c r="E96" s="16" t="s">
        <v>170</v>
      </c>
      <c r="F96" s="17">
        <v>3466999.9999999995</v>
      </c>
      <c r="G96" s="20" t="s">
        <v>41</v>
      </c>
      <c r="H96" s="25" t="s">
        <v>17</v>
      </c>
      <c r="I96" s="18" t="s">
        <v>45</v>
      </c>
      <c r="J96" s="2"/>
      <c r="K96" s="2"/>
    </row>
    <row r="97" spans="2:11" s="19" customFormat="1" ht="36" x14ac:dyDescent="0.3">
      <c r="B97" s="14">
        <v>92</v>
      </c>
      <c r="C97" s="15" t="s">
        <v>8</v>
      </c>
      <c r="D97" s="16" t="s">
        <v>240</v>
      </c>
      <c r="E97" s="16" t="s">
        <v>171</v>
      </c>
      <c r="F97" s="17">
        <v>220636.16626636608</v>
      </c>
      <c r="G97" s="18" t="s">
        <v>38</v>
      </c>
      <c r="H97" s="25" t="s">
        <v>243</v>
      </c>
      <c r="I97" s="18" t="s">
        <v>44</v>
      </c>
      <c r="J97" s="2"/>
      <c r="K97" s="2"/>
    </row>
    <row r="98" spans="2:11" s="19" customFormat="1" ht="36" x14ac:dyDescent="0.3">
      <c r="B98" s="14">
        <v>93</v>
      </c>
      <c r="C98" s="15" t="s">
        <v>8</v>
      </c>
      <c r="D98" s="18" t="s">
        <v>134</v>
      </c>
      <c r="E98" s="16" t="s">
        <v>181</v>
      </c>
      <c r="F98" s="17">
        <v>3999999.9999999995</v>
      </c>
      <c r="G98" s="18" t="s">
        <v>38</v>
      </c>
      <c r="H98" s="25" t="s">
        <v>223</v>
      </c>
      <c r="I98" s="18" t="s">
        <v>44</v>
      </c>
      <c r="J98" s="2"/>
      <c r="K98" s="2"/>
    </row>
    <row r="99" spans="2:11" s="19" customFormat="1" ht="54" x14ac:dyDescent="0.3">
      <c r="B99" s="14">
        <v>94</v>
      </c>
      <c r="C99" s="15" t="s">
        <v>8</v>
      </c>
      <c r="D99" s="18" t="s">
        <v>135</v>
      </c>
      <c r="E99" s="16" t="s">
        <v>34</v>
      </c>
      <c r="F99" s="17">
        <v>2244922.3019390278</v>
      </c>
      <c r="G99" s="20" t="s">
        <v>197</v>
      </c>
      <c r="H99" s="25" t="s">
        <v>211</v>
      </c>
      <c r="I99" s="18" t="s">
        <v>44</v>
      </c>
      <c r="J99" s="2"/>
      <c r="K99" s="2"/>
    </row>
    <row r="100" spans="2:11" s="19" customFormat="1" ht="36" x14ac:dyDescent="0.3">
      <c r="B100" s="14">
        <v>95</v>
      </c>
      <c r="C100" s="15" t="s">
        <v>8</v>
      </c>
      <c r="D100" s="18" t="s">
        <v>136</v>
      </c>
      <c r="E100" s="16" t="s">
        <v>168</v>
      </c>
      <c r="F100" s="17">
        <v>233735.08806235658</v>
      </c>
      <c r="G100" s="18" t="s">
        <v>38</v>
      </c>
      <c r="H100" s="25" t="s">
        <v>224</v>
      </c>
      <c r="I100" s="18" t="s">
        <v>44</v>
      </c>
      <c r="J100" s="2"/>
      <c r="K100" s="2"/>
    </row>
    <row r="101" spans="2:11" s="19" customFormat="1" ht="36" x14ac:dyDescent="0.3">
      <c r="B101" s="14">
        <v>96</v>
      </c>
      <c r="C101" s="15" t="s">
        <v>8</v>
      </c>
      <c r="D101" s="18" t="s">
        <v>137</v>
      </c>
      <c r="E101" s="16" t="s">
        <v>194</v>
      </c>
      <c r="F101" s="17">
        <v>63868.363919211231</v>
      </c>
      <c r="G101" s="18" t="s">
        <v>38</v>
      </c>
      <c r="H101" s="25" t="s">
        <v>243</v>
      </c>
      <c r="I101" s="18" t="s">
        <v>44</v>
      </c>
      <c r="J101" s="2"/>
      <c r="K101" s="2"/>
    </row>
    <row r="102" spans="2:11" s="19" customFormat="1" ht="36" x14ac:dyDescent="0.3">
      <c r="B102" s="14">
        <v>97</v>
      </c>
      <c r="C102" s="15" t="s">
        <v>8</v>
      </c>
      <c r="D102" s="18" t="s">
        <v>138</v>
      </c>
      <c r="E102" s="16" t="s">
        <v>178</v>
      </c>
      <c r="F102" s="17">
        <v>599305.1828849141</v>
      </c>
      <c r="G102" s="18" t="s">
        <v>38</v>
      </c>
      <c r="H102" s="25" t="s">
        <v>48</v>
      </c>
      <c r="I102" s="18" t="s">
        <v>44</v>
      </c>
      <c r="J102" s="2"/>
      <c r="K102" s="2"/>
    </row>
    <row r="103" spans="2:11" s="19" customFormat="1" ht="36" x14ac:dyDescent="0.3">
      <c r="B103" s="14">
        <v>98</v>
      </c>
      <c r="C103" s="15" t="s">
        <v>8</v>
      </c>
      <c r="D103" s="18" t="s">
        <v>139</v>
      </c>
      <c r="E103" s="16" t="s">
        <v>195</v>
      </c>
      <c r="F103" s="17">
        <v>7000000</v>
      </c>
      <c r="G103" s="20" t="s">
        <v>25</v>
      </c>
      <c r="H103" s="25" t="s">
        <v>17</v>
      </c>
      <c r="I103" s="18" t="s">
        <v>44</v>
      </c>
      <c r="J103" s="2"/>
      <c r="K103" s="2"/>
    </row>
    <row r="104" spans="2:11" s="19" customFormat="1" ht="36" x14ac:dyDescent="0.3">
      <c r="B104" s="14">
        <v>99</v>
      </c>
      <c r="C104" s="15" t="s">
        <v>8</v>
      </c>
      <c r="D104" s="18" t="s">
        <v>140</v>
      </c>
      <c r="E104" s="16" t="s">
        <v>179</v>
      </c>
      <c r="F104" s="17">
        <v>1741864.4705239427</v>
      </c>
      <c r="G104" s="20" t="s">
        <v>40</v>
      </c>
      <c r="H104" s="25" t="s">
        <v>215</v>
      </c>
      <c r="I104" s="18" t="s">
        <v>44</v>
      </c>
      <c r="J104" s="2"/>
      <c r="K104" s="2"/>
    </row>
    <row r="105" spans="2:11" s="19" customFormat="1" ht="36" x14ac:dyDescent="0.3">
      <c r="B105" s="14">
        <v>100</v>
      </c>
      <c r="C105" s="15" t="s">
        <v>58</v>
      </c>
      <c r="D105" s="18" t="s">
        <v>141</v>
      </c>
      <c r="E105" s="16" t="s">
        <v>181</v>
      </c>
      <c r="F105" s="17">
        <v>500000000</v>
      </c>
      <c r="G105" s="18" t="s">
        <v>38</v>
      </c>
      <c r="H105" s="25" t="s">
        <v>225</v>
      </c>
      <c r="I105" s="18" t="s">
        <v>232</v>
      </c>
      <c r="J105" s="2"/>
      <c r="K105" s="2"/>
    </row>
    <row r="106" spans="2:11" s="19" customFormat="1" ht="36" x14ac:dyDescent="0.3">
      <c r="B106" s="14">
        <v>101</v>
      </c>
      <c r="C106" s="15" t="s">
        <v>8</v>
      </c>
      <c r="D106" s="18" t="s">
        <v>142</v>
      </c>
      <c r="E106" s="16" t="s">
        <v>189</v>
      </c>
      <c r="F106" s="17">
        <v>1200000</v>
      </c>
      <c r="G106" s="18" t="s">
        <v>38</v>
      </c>
      <c r="H106" s="25" t="s">
        <v>226</v>
      </c>
      <c r="I106" s="18" t="s">
        <v>44</v>
      </c>
      <c r="J106" s="2"/>
      <c r="K106" s="2"/>
    </row>
    <row r="107" spans="2:11" s="19" customFormat="1" ht="54" x14ac:dyDescent="0.3">
      <c r="B107" s="14">
        <v>102</v>
      </c>
      <c r="C107" s="15" t="s">
        <v>8</v>
      </c>
      <c r="D107" s="18" t="s">
        <v>143</v>
      </c>
      <c r="E107" s="16" t="s">
        <v>34</v>
      </c>
      <c r="F107" s="17">
        <v>1336253.0595344531</v>
      </c>
      <c r="G107" s="20" t="s">
        <v>197</v>
      </c>
      <c r="H107" s="25" t="s">
        <v>209</v>
      </c>
      <c r="I107" s="18" t="s">
        <v>44</v>
      </c>
      <c r="J107" s="2"/>
      <c r="K107" s="2"/>
    </row>
    <row r="108" spans="2:11" s="19" customFormat="1" ht="36" x14ac:dyDescent="0.3">
      <c r="B108" s="14">
        <v>103</v>
      </c>
      <c r="C108" s="15" t="s">
        <v>8</v>
      </c>
      <c r="D108" s="18" t="s">
        <v>144</v>
      </c>
      <c r="E108" s="16" t="s">
        <v>33</v>
      </c>
      <c r="F108" s="17">
        <v>150000000</v>
      </c>
      <c r="G108" s="18" t="s">
        <v>39</v>
      </c>
      <c r="H108" s="25" t="s">
        <v>18</v>
      </c>
      <c r="I108" s="18" t="s">
        <v>235</v>
      </c>
      <c r="J108" s="2"/>
      <c r="K108" s="2"/>
    </row>
    <row r="109" spans="2:11" s="19" customFormat="1" ht="36" x14ac:dyDescent="0.3">
      <c r="B109" s="14">
        <v>104</v>
      </c>
      <c r="C109" s="15" t="s">
        <v>8</v>
      </c>
      <c r="D109" s="18" t="s">
        <v>145</v>
      </c>
      <c r="E109" s="16" t="s">
        <v>167</v>
      </c>
      <c r="F109" s="17">
        <v>175301.31604676743</v>
      </c>
      <c r="G109" s="18" t="s">
        <v>38</v>
      </c>
      <c r="H109" s="25" t="s">
        <v>227</v>
      </c>
      <c r="I109" s="18" t="s">
        <v>44</v>
      </c>
      <c r="J109" s="2"/>
      <c r="K109" s="2"/>
    </row>
    <row r="110" spans="2:11" s="19" customFormat="1" ht="36" x14ac:dyDescent="0.3">
      <c r="B110" s="14">
        <v>105</v>
      </c>
      <c r="C110" s="15" t="s">
        <v>8</v>
      </c>
      <c r="D110" s="18" t="s">
        <v>146</v>
      </c>
      <c r="E110" s="16" t="s">
        <v>176</v>
      </c>
      <c r="F110" s="17">
        <v>1988603.5613908514</v>
      </c>
      <c r="G110" s="20" t="s">
        <v>25</v>
      </c>
      <c r="H110" s="25" t="s">
        <v>199</v>
      </c>
      <c r="I110" s="18" t="s">
        <v>44</v>
      </c>
      <c r="J110" s="2"/>
      <c r="K110" s="2"/>
    </row>
    <row r="111" spans="2:11" s="19" customFormat="1" ht="36" x14ac:dyDescent="0.3">
      <c r="B111" s="14">
        <v>106</v>
      </c>
      <c r="C111" s="15" t="s">
        <v>8</v>
      </c>
      <c r="D111" s="18" t="s">
        <v>147</v>
      </c>
      <c r="E111" s="16" t="s">
        <v>173</v>
      </c>
      <c r="F111" s="17">
        <v>2903107.4508732376</v>
      </c>
      <c r="G111" s="18" t="s">
        <v>38</v>
      </c>
      <c r="H111" s="25" t="s">
        <v>17</v>
      </c>
      <c r="I111" s="18" t="s">
        <v>44</v>
      </c>
      <c r="J111" s="2"/>
      <c r="K111" s="2"/>
    </row>
    <row r="112" spans="2:11" s="19" customFormat="1" ht="36" x14ac:dyDescent="0.3">
      <c r="B112" s="14">
        <v>107</v>
      </c>
      <c r="C112" s="15" t="s">
        <v>8</v>
      </c>
      <c r="D112" s="18" t="s">
        <v>148</v>
      </c>
      <c r="E112" s="16" t="s">
        <v>169</v>
      </c>
      <c r="F112" s="17">
        <v>584337.72015589138</v>
      </c>
      <c r="G112" s="18" t="s">
        <v>38</v>
      </c>
      <c r="H112" s="25" t="s">
        <v>228</v>
      </c>
      <c r="I112" s="18" t="s">
        <v>44</v>
      </c>
      <c r="J112" s="2"/>
      <c r="K112" s="2"/>
    </row>
    <row r="113" spans="2:11" s="19" customFormat="1" ht="36" x14ac:dyDescent="0.3">
      <c r="B113" s="14">
        <v>108</v>
      </c>
      <c r="C113" s="15" t="s">
        <v>8</v>
      </c>
      <c r="D113" s="18" t="s">
        <v>149</v>
      </c>
      <c r="E113" s="16" t="s">
        <v>181</v>
      </c>
      <c r="F113" s="17">
        <v>23224859.606985901</v>
      </c>
      <c r="G113" s="18" t="s">
        <v>38</v>
      </c>
      <c r="H113" s="25" t="s">
        <v>218</v>
      </c>
      <c r="I113" s="18" t="s">
        <v>44</v>
      </c>
      <c r="J113" s="2"/>
      <c r="K113" s="2"/>
    </row>
    <row r="114" spans="2:11" s="19" customFormat="1" ht="36" x14ac:dyDescent="0.3">
      <c r="B114" s="14">
        <v>109</v>
      </c>
      <c r="C114" s="15" t="s">
        <v>8</v>
      </c>
      <c r="D114" s="18" t="s">
        <v>150</v>
      </c>
      <c r="E114" s="16" t="s">
        <v>168</v>
      </c>
      <c r="F114" s="17">
        <v>1999999.9999999998</v>
      </c>
      <c r="G114" s="18" t="s">
        <v>38</v>
      </c>
      <c r="H114" s="25" t="s">
        <v>247</v>
      </c>
      <c r="I114" s="18" t="s">
        <v>232</v>
      </c>
      <c r="J114" s="2"/>
      <c r="K114" s="2"/>
    </row>
    <row r="115" spans="2:11" s="19" customFormat="1" ht="36" x14ac:dyDescent="0.3">
      <c r="B115" s="14">
        <v>110</v>
      </c>
      <c r="C115" s="15" t="s">
        <v>8</v>
      </c>
      <c r="D115" s="18" t="s">
        <v>151</v>
      </c>
      <c r="E115" s="16" t="s">
        <v>170</v>
      </c>
      <c r="F115" s="17">
        <v>1838777.2656696227</v>
      </c>
      <c r="G115" s="20" t="s">
        <v>41</v>
      </c>
      <c r="H115" s="25" t="s">
        <v>31</v>
      </c>
      <c r="I115" s="18" t="s">
        <v>45</v>
      </c>
      <c r="J115" s="2"/>
      <c r="K115" s="2"/>
    </row>
    <row r="116" spans="2:11" s="19" customFormat="1" ht="54" x14ac:dyDescent="0.3">
      <c r="B116" s="14">
        <v>111</v>
      </c>
      <c r="C116" s="15" t="s">
        <v>8</v>
      </c>
      <c r="D116" s="18" t="s">
        <v>152</v>
      </c>
      <c r="E116" s="16" t="s">
        <v>34</v>
      </c>
      <c r="F116" s="17">
        <v>4086171.7014880511</v>
      </c>
      <c r="G116" s="20" t="s">
        <v>41</v>
      </c>
      <c r="H116" s="25" t="s">
        <v>26</v>
      </c>
      <c r="I116" s="18" t="s">
        <v>45</v>
      </c>
      <c r="J116" s="2"/>
      <c r="K116" s="2"/>
    </row>
    <row r="117" spans="2:11" s="19" customFormat="1" ht="36" x14ac:dyDescent="0.3">
      <c r="B117" s="14">
        <v>112</v>
      </c>
      <c r="C117" s="15" t="s">
        <v>8</v>
      </c>
      <c r="D117" s="18" t="s">
        <v>153</v>
      </c>
      <c r="E117" s="16" t="s">
        <v>169</v>
      </c>
      <c r="F117" s="17">
        <v>50000</v>
      </c>
      <c r="G117" s="18" t="s">
        <v>38</v>
      </c>
      <c r="H117" s="25" t="s">
        <v>22</v>
      </c>
      <c r="I117" s="18" t="s">
        <v>44</v>
      </c>
      <c r="J117" s="2"/>
      <c r="K117" s="2"/>
    </row>
    <row r="118" spans="2:11" s="19" customFormat="1" ht="36" x14ac:dyDescent="0.3">
      <c r="B118" s="14">
        <v>113</v>
      </c>
      <c r="C118" s="15" t="s">
        <v>8</v>
      </c>
      <c r="D118" s="18" t="s">
        <v>154</v>
      </c>
      <c r="E118" s="16" t="s">
        <v>167</v>
      </c>
      <c r="F118" s="17">
        <v>204308.58507440254</v>
      </c>
      <c r="G118" s="18" t="s">
        <v>38</v>
      </c>
      <c r="H118" s="25" t="s">
        <v>223</v>
      </c>
      <c r="I118" s="18" t="s">
        <v>44</v>
      </c>
      <c r="J118" s="2"/>
      <c r="K118" s="2"/>
    </row>
    <row r="119" spans="2:11" s="19" customFormat="1" ht="36" x14ac:dyDescent="0.3">
      <c r="B119" s="14">
        <v>114</v>
      </c>
      <c r="C119" s="15" t="s">
        <v>8</v>
      </c>
      <c r="D119" s="18" t="s">
        <v>81</v>
      </c>
      <c r="E119" s="16" t="s">
        <v>33</v>
      </c>
      <c r="F119" s="17">
        <v>36000000</v>
      </c>
      <c r="G119" s="18" t="s">
        <v>39</v>
      </c>
      <c r="H119" s="25" t="s">
        <v>18</v>
      </c>
      <c r="I119" s="18" t="s">
        <v>45</v>
      </c>
      <c r="J119" s="2"/>
      <c r="K119" s="2"/>
    </row>
    <row r="120" spans="2:11" s="19" customFormat="1" ht="36" x14ac:dyDescent="0.3">
      <c r="B120" s="14">
        <v>115</v>
      </c>
      <c r="C120" s="15" t="s">
        <v>8</v>
      </c>
      <c r="D120" s="18" t="s">
        <v>155</v>
      </c>
      <c r="E120" s="16" t="s">
        <v>172</v>
      </c>
      <c r="F120" s="17">
        <v>999999.99999999988</v>
      </c>
      <c r="G120" s="18" t="s">
        <v>38</v>
      </c>
      <c r="H120" s="25" t="s">
        <v>207</v>
      </c>
      <c r="I120" s="18" t="s">
        <v>44</v>
      </c>
      <c r="J120" s="2"/>
      <c r="K120" s="2"/>
    </row>
    <row r="121" spans="2:11" s="19" customFormat="1" ht="36" x14ac:dyDescent="0.3">
      <c r="B121" s="14">
        <v>116</v>
      </c>
      <c r="C121" s="15" t="s">
        <v>8</v>
      </c>
      <c r="D121" s="18" t="s">
        <v>156</v>
      </c>
      <c r="E121" s="16" t="s">
        <v>188</v>
      </c>
      <c r="F121" s="17">
        <v>233735.08806235658</v>
      </c>
      <c r="G121" s="18" t="s">
        <v>38</v>
      </c>
      <c r="H121" s="25" t="s">
        <v>48</v>
      </c>
      <c r="I121" s="18" t="s">
        <v>44</v>
      </c>
      <c r="J121" s="2"/>
      <c r="K121" s="2"/>
    </row>
    <row r="122" spans="2:11" s="19" customFormat="1" ht="36" x14ac:dyDescent="0.3">
      <c r="B122" s="14">
        <v>117</v>
      </c>
      <c r="C122" s="15" t="s">
        <v>8</v>
      </c>
      <c r="D122" s="18" t="s">
        <v>157</v>
      </c>
      <c r="E122" s="16" t="s">
        <v>178</v>
      </c>
      <c r="F122" s="17">
        <v>2384031.838657103</v>
      </c>
      <c r="G122" s="18" t="s">
        <v>38</v>
      </c>
      <c r="H122" s="25" t="s">
        <v>23</v>
      </c>
      <c r="I122" s="18" t="s">
        <v>44</v>
      </c>
      <c r="J122" s="2"/>
      <c r="K122" s="2"/>
    </row>
    <row r="123" spans="2:11" s="19" customFormat="1" ht="36" x14ac:dyDescent="0.3">
      <c r="B123" s="14">
        <v>118</v>
      </c>
      <c r="C123" s="15" t="s">
        <v>8</v>
      </c>
      <c r="D123" s="18" t="s">
        <v>158</v>
      </c>
      <c r="E123" s="16" t="s">
        <v>193</v>
      </c>
      <c r="F123" s="17">
        <v>3999999.9999999995</v>
      </c>
      <c r="G123" s="18" t="s">
        <v>38</v>
      </c>
      <c r="H123" s="25" t="s">
        <v>215</v>
      </c>
      <c r="I123" s="18" t="s">
        <v>44</v>
      </c>
      <c r="J123" s="2"/>
      <c r="K123" s="2"/>
    </row>
    <row r="124" spans="2:11" s="19" customFormat="1" ht="36" x14ac:dyDescent="0.3">
      <c r="B124" s="14">
        <v>119</v>
      </c>
      <c r="C124" s="15" t="s">
        <v>8</v>
      </c>
      <c r="D124" s="18" t="s">
        <v>159</v>
      </c>
      <c r="E124" s="16" t="s">
        <v>33</v>
      </c>
      <c r="F124" s="17">
        <v>100000000.00000001</v>
      </c>
      <c r="G124" s="20" t="s">
        <v>43</v>
      </c>
      <c r="H124" s="25" t="s">
        <v>18</v>
      </c>
      <c r="I124" s="18" t="s">
        <v>45</v>
      </c>
      <c r="J124" s="2"/>
      <c r="K124" s="2"/>
    </row>
    <row r="125" spans="2:11" s="19" customFormat="1" ht="36" x14ac:dyDescent="0.3">
      <c r="B125" s="14">
        <v>120</v>
      </c>
      <c r="C125" s="15" t="s">
        <v>8</v>
      </c>
      <c r="D125" s="18" t="s">
        <v>160</v>
      </c>
      <c r="E125" s="16" t="s">
        <v>196</v>
      </c>
      <c r="F125" s="17">
        <v>102000000</v>
      </c>
      <c r="G125" s="20" t="s">
        <v>40</v>
      </c>
      <c r="H125" s="25" t="s">
        <v>229</v>
      </c>
      <c r="I125" s="18" t="s">
        <v>233</v>
      </c>
      <c r="J125" s="2"/>
      <c r="K125" s="2"/>
    </row>
    <row r="126" spans="2:11" s="19" customFormat="1" ht="36" x14ac:dyDescent="0.3">
      <c r="B126" s="14">
        <v>121</v>
      </c>
      <c r="C126" s="15" t="s">
        <v>8</v>
      </c>
      <c r="D126" s="18" t="s">
        <v>161</v>
      </c>
      <c r="E126" s="16" t="s">
        <v>167</v>
      </c>
      <c r="F126" s="17">
        <v>87093.223526197136</v>
      </c>
      <c r="G126" s="20" t="s">
        <v>41</v>
      </c>
      <c r="H126" s="25" t="s">
        <v>217</v>
      </c>
      <c r="I126" s="18" t="s">
        <v>44</v>
      </c>
      <c r="J126" s="2"/>
      <c r="K126" s="2"/>
    </row>
    <row r="127" spans="2:11" s="19" customFormat="1" ht="36" x14ac:dyDescent="0.3">
      <c r="B127" s="14">
        <v>122</v>
      </c>
      <c r="C127" s="15" t="s">
        <v>8</v>
      </c>
      <c r="D127" s="18" t="s">
        <v>162</v>
      </c>
      <c r="E127" s="16" t="s">
        <v>181</v>
      </c>
      <c r="F127" s="17">
        <v>189149.38396312343</v>
      </c>
      <c r="G127" s="20" t="s">
        <v>197</v>
      </c>
      <c r="H127" s="25" t="s">
        <v>224</v>
      </c>
      <c r="I127" s="18" t="s">
        <v>44</v>
      </c>
      <c r="J127" s="2"/>
      <c r="K127" s="2"/>
    </row>
    <row r="128" spans="2:11" s="19" customFormat="1" ht="36" x14ac:dyDescent="0.3">
      <c r="B128" s="14">
        <v>123</v>
      </c>
      <c r="C128" s="15" t="s">
        <v>8</v>
      </c>
      <c r="D128" s="18" t="s">
        <v>163</v>
      </c>
      <c r="E128" s="16" t="s">
        <v>167</v>
      </c>
      <c r="F128" s="17">
        <v>116124.29803492951</v>
      </c>
      <c r="G128" s="18" t="s">
        <v>38</v>
      </c>
      <c r="H128" s="25" t="s">
        <v>230</v>
      </c>
      <c r="I128" s="18" t="s">
        <v>232</v>
      </c>
      <c r="J128" s="2"/>
      <c r="K128" s="2"/>
    </row>
    <row r="129" spans="2:11" s="19" customFormat="1" ht="36" x14ac:dyDescent="0.3">
      <c r="B129" s="14">
        <v>124</v>
      </c>
      <c r="C129" s="15" t="s">
        <v>8</v>
      </c>
      <c r="D129" s="18" t="s">
        <v>164</v>
      </c>
      <c r="E129" s="16" t="s">
        <v>176</v>
      </c>
      <c r="F129" s="17">
        <v>409036.40410912404</v>
      </c>
      <c r="G129" s="20" t="s">
        <v>41</v>
      </c>
      <c r="H129" s="25" t="s">
        <v>231</v>
      </c>
      <c r="I129" s="18" t="s">
        <v>44</v>
      </c>
      <c r="J129" s="2"/>
      <c r="K129" s="2"/>
    </row>
    <row r="130" spans="2:11" s="19" customFormat="1" ht="36" x14ac:dyDescent="0.3">
      <c r="B130" s="14">
        <v>125</v>
      </c>
      <c r="C130" s="15" t="s">
        <v>8</v>
      </c>
      <c r="D130" s="18" t="s">
        <v>239</v>
      </c>
      <c r="E130" s="16" t="s">
        <v>170</v>
      </c>
      <c r="F130" s="17">
        <v>1999999.9999999998</v>
      </c>
      <c r="G130" s="18" t="s">
        <v>38</v>
      </c>
      <c r="H130" s="25" t="s">
        <v>21</v>
      </c>
      <c r="I130" s="18" t="s">
        <v>44</v>
      </c>
      <c r="J130" s="2"/>
      <c r="K130" s="2"/>
    </row>
    <row r="131" spans="2:11" s="19" customFormat="1" ht="36" x14ac:dyDescent="0.3">
      <c r="B131" s="14">
        <v>126</v>
      </c>
      <c r="C131" s="15" t="s">
        <v>8</v>
      </c>
      <c r="D131" s="18" t="s">
        <v>165</v>
      </c>
      <c r="E131" s="16" t="s">
        <v>179</v>
      </c>
      <c r="F131" s="17">
        <v>876506.58023383701</v>
      </c>
      <c r="G131" s="18" t="s">
        <v>38</v>
      </c>
      <c r="H131" s="25" t="s">
        <v>22</v>
      </c>
      <c r="I131" s="18" t="s">
        <v>44</v>
      </c>
      <c r="J131" s="2"/>
      <c r="K131" s="2"/>
    </row>
    <row r="132" spans="2:11" s="19" customFormat="1" x14ac:dyDescent="0.3">
      <c r="B132" s="14"/>
      <c r="C132" s="24"/>
      <c r="D132" s="25"/>
      <c r="E132" s="24"/>
      <c r="F132" s="26"/>
      <c r="G132" s="24"/>
      <c r="H132" s="27"/>
      <c r="I132" s="24"/>
      <c r="J132" s="2"/>
      <c r="K132" s="2"/>
    </row>
    <row r="133" spans="2:11" s="19" customFormat="1" x14ac:dyDescent="0.3">
      <c r="B133" s="28" t="s">
        <v>251</v>
      </c>
      <c r="C133" s="28"/>
      <c r="D133" s="28"/>
      <c r="E133" s="28"/>
      <c r="F133" s="29">
        <f>SUM(F5:F131)</f>
        <v>3220484670.1779537</v>
      </c>
      <c r="G133" s="30"/>
      <c r="H133" s="27"/>
      <c r="I133" s="24"/>
      <c r="J133" s="2"/>
      <c r="K133" s="2"/>
    </row>
    <row r="134" spans="2:11" s="19" customFormat="1" x14ac:dyDescent="0.3">
      <c r="B134" s="31" t="s">
        <v>20</v>
      </c>
      <c r="C134" s="31"/>
      <c r="D134" s="31"/>
      <c r="E134" s="31"/>
      <c r="F134" s="31"/>
      <c r="G134" s="31"/>
      <c r="H134" s="31"/>
      <c r="I134" s="31"/>
      <c r="J134" s="2"/>
      <c r="K134" s="2"/>
    </row>
    <row r="135" spans="2:11" s="19" customFormat="1" x14ac:dyDescent="0.3">
      <c r="B135" s="32"/>
      <c r="C135" s="32"/>
      <c r="D135" s="32"/>
      <c r="E135" s="32"/>
      <c r="F135" s="32"/>
      <c r="G135" s="32"/>
      <c r="H135" s="32"/>
      <c r="I135" s="32"/>
      <c r="J135" s="2"/>
      <c r="K135" s="2"/>
    </row>
    <row r="136" spans="2:11" s="19" customFormat="1" ht="36" x14ac:dyDescent="0.3">
      <c r="B136" s="14">
        <v>127</v>
      </c>
      <c r="C136" s="14" t="s">
        <v>8</v>
      </c>
      <c r="D136" s="16" t="s">
        <v>236</v>
      </c>
      <c r="E136" s="16" t="s">
        <v>32</v>
      </c>
      <c r="F136" s="17">
        <v>100792235.30337192</v>
      </c>
      <c r="G136" s="20" t="s">
        <v>197</v>
      </c>
      <c r="H136" s="33" t="s">
        <v>237</v>
      </c>
      <c r="I136" s="18" t="s">
        <v>45</v>
      </c>
      <c r="J136" s="2"/>
      <c r="K136" s="2"/>
    </row>
    <row r="137" spans="2:11" s="2" customFormat="1" x14ac:dyDescent="0.3">
      <c r="B137" s="28" t="s">
        <v>249</v>
      </c>
      <c r="C137" s="28"/>
      <c r="D137" s="28"/>
      <c r="E137" s="28"/>
      <c r="F137" s="34">
        <f>F136</f>
        <v>100792235.30337192</v>
      </c>
      <c r="G137" s="35"/>
      <c r="H137" s="16"/>
      <c r="I137" s="16"/>
    </row>
    <row r="138" spans="2:11" s="2" customFormat="1" x14ac:dyDescent="0.3">
      <c r="B138" s="8"/>
      <c r="C138" s="8"/>
      <c r="D138" s="8"/>
      <c r="E138" s="8"/>
      <c r="F138" s="36"/>
      <c r="G138" s="35"/>
      <c r="H138" s="16"/>
      <c r="I138" s="16"/>
    </row>
    <row r="139" spans="2:11" s="2" customFormat="1" x14ac:dyDescent="0.3">
      <c r="B139" s="28" t="s">
        <v>250</v>
      </c>
      <c r="C139" s="28"/>
      <c r="D139" s="28"/>
      <c r="E139" s="28"/>
      <c r="F139" s="37">
        <f>F133+F137</f>
        <v>3321276905.4813256</v>
      </c>
      <c r="G139" s="35"/>
      <c r="H139" s="38"/>
      <c r="I139" s="16"/>
    </row>
    <row r="140" spans="2:11" x14ac:dyDescent="0.3">
      <c r="B140" s="39"/>
      <c r="F140" s="40"/>
      <c r="G140" s="41"/>
      <c r="H140" s="42"/>
    </row>
    <row r="141" spans="2:11" x14ac:dyDescent="0.3">
      <c r="B141" s="39"/>
      <c r="F141" s="40"/>
      <c r="H141" s="42"/>
    </row>
    <row r="142" spans="2:11" x14ac:dyDescent="0.3">
      <c r="B142" s="39"/>
      <c r="F142" s="40"/>
      <c r="H142" s="42"/>
    </row>
    <row r="143" spans="2:11" x14ac:dyDescent="0.3">
      <c r="B143" s="39"/>
      <c r="F143" s="40"/>
      <c r="H143" s="42"/>
    </row>
    <row r="144" spans="2:11" x14ac:dyDescent="0.3">
      <c r="B144" s="39"/>
      <c r="F144" s="40"/>
      <c r="H144" s="42"/>
    </row>
    <row r="145" spans="2:9" x14ac:dyDescent="0.3">
      <c r="B145" s="39"/>
      <c r="F145" s="40"/>
      <c r="H145" s="42"/>
    </row>
    <row r="146" spans="2:9" x14ac:dyDescent="0.3">
      <c r="B146" s="39"/>
      <c r="F146" s="40"/>
      <c r="H146" s="42"/>
    </row>
    <row r="147" spans="2:9" x14ac:dyDescent="0.3">
      <c r="B147" s="39"/>
      <c r="F147" s="40"/>
      <c r="H147" s="42"/>
    </row>
    <row r="148" spans="2:9" x14ac:dyDescent="0.3">
      <c r="B148" s="39"/>
      <c r="F148" s="40"/>
      <c r="H148" s="42"/>
    </row>
    <row r="149" spans="2:9" x14ac:dyDescent="0.3">
      <c r="B149" s="39"/>
      <c r="F149" s="40"/>
      <c r="H149" s="42"/>
    </row>
    <row r="150" spans="2:9" x14ac:dyDescent="0.3">
      <c r="B150" s="39"/>
      <c r="F150" s="40"/>
      <c r="H150" s="42"/>
    </row>
    <row r="151" spans="2:9" x14ac:dyDescent="0.3">
      <c r="B151" s="39"/>
      <c r="F151" s="40"/>
      <c r="H151" s="42"/>
    </row>
    <row r="152" spans="2:9" x14ac:dyDescent="0.3">
      <c r="B152" s="39"/>
      <c r="F152" s="40"/>
      <c r="H152" s="42"/>
    </row>
    <row r="153" spans="2:9" x14ac:dyDescent="0.3">
      <c r="B153" s="39"/>
      <c r="F153" s="40"/>
      <c r="H153" s="42"/>
    </row>
    <row r="154" spans="2:9" x14ac:dyDescent="0.3">
      <c r="B154" s="12"/>
      <c r="C154" s="12"/>
      <c r="D154" s="12"/>
      <c r="E154" s="12"/>
      <c r="F154" s="43"/>
      <c r="I154" s="12"/>
    </row>
    <row r="155" spans="2:9" s="44" customFormat="1" x14ac:dyDescent="0.3">
      <c r="B155" s="12"/>
      <c r="C155" s="12"/>
      <c r="D155" s="12"/>
      <c r="E155" s="12"/>
      <c r="F155" s="12"/>
      <c r="G155" s="12"/>
      <c r="H155" s="12"/>
      <c r="I155" s="2"/>
    </row>
    <row r="156" spans="2:9" x14ac:dyDescent="0.3">
      <c r="B156" s="45"/>
      <c r="F156" s="40"/>
      <c r="H156" s="42"/>
    </row>
    <row r="157" spans="2:9" x14ac:dyDescent="0.3">
      <c r="B157" s="45"/>
      <c r="F157" s="40"/>
      <c r="H157" s="42"/>
    </row>
    <row r="158" spans="2:9" x14ac:dyDescent="0.3">
      <c r="B158" s="45"/>
      <c r="F158" s="40"/>
      <c r="H158" s="42"/>
    </row>
    <row r="159" spans="2:9" x14ac:dyDescent="0.3">
      <c r="B159" s="45"/>
      <c r="F159" s="40"/>
      <c r="H159" s="42"/>
    </row>
    <row r="160" spans="2:9" x14ac:dyDescent="0.3">
      <c r="B160" s="45"/>
      <c r="F160" s="40"/>
      <c r="H160" s="42"/>
    </row>
    <row r="161" spans="2:8" x14ac:dyDescent="0.3">
      <c r="B161" s="45"/>
      <c r="F161" s="40"/>
      <c r="H161" s="42"/>
    </row>
    <row r="162" spans="2:8" x14ac:dyDescent="0.3">
      <c r="B162" s="45"/>
      <c r="F162" s="40"/>
      <c r="H162" s="42"/>
    </row>
    <row r="163" spans="2:8" x14ac:dyDescent="0.3">
      <c r="B163" s="45"/>
      <c r="F163" s="40"/>
      <c r="H163" s="42"/>
    </row>
    <row r="164" spans="2:8" x14ac:dyDescent="0.3">
      <c r="B164" s="46"/>
      <c r="C164" s="46"/>
      <c r="D164" s="46"/>
      <c r="E164" s="46"/>
      <c r="F164" s="43"/>
    </row>
    <row r="166" spans="2:8" x14ac:dyDescent="0.3">
      <c r="F166" s="40"/>
    </row>
  </sheetData>
  <mergeCells count="7">
    <mergeCell ref="B139:E139"/>
    <mergeCell ref="B137:E137"/>
    <mergeCell ref="B2:I2"/>
    <mergeCell ref="B3:I3"/>
    <mergeCell ref="B134:I134"/>
    <mergeCell ref="B133:E133"/>
    <mergeCell ref="B4:I4"/>
  </mergeCells>
  <pageMargins left="3.937007874015748E-2" right="0" top="0.16" bottom="7.874015748031496E-2" header="7.874015748031496E-2" footer="0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"/>
  <sheetViews>
    <sheetView zoomScale="70" zoomScaleNormal="70" workbookViewId="0">
      <selection activeCell="A2" sqref="A2"/>
    </sheetView>
  </sheetViews>
  <sheetFormatPr defaultRowHeight="18" x14ac:dyDescent="0.25"/>
  <cols>
    <col min="1" max="1" width="6.5703125" style="50" customWidth="1"/>
    <col min="2" max="2" width="10.7109375" style="50" customWidth="1"/>
    <col min="3" max="3" width="42.42578125" style="50" bestFit="1" customWidth="1"/>
    <col min="4" max="4" width="43.42578125" style="50" customWidth="1"/>
    <col min="5" max="5" width="24.7109375" style="50" customWidth="1"/>
    <col min="6" max="6" width="24.85546875" style="50" bestFit="1" customWidth="1"/>
    <col min="7" max="7" width="23.28515625" style="50" bestFit="1" customWidth="1"/>
    <col min="8" max="8" width="30.42578125" style="50" bestFit="1" customWidth="1"/>
    <col min="9" max="9" width="21.5703125" style="50" customWidth="1"/>
    <col min="10" max="16384" width="9.140625" style="50"/>
  </cols>
  <sheetData>
    <row r="1" spans="1:9" x14ac:dyDescent="0.25">
      <c r="A1" s="47" t="s">
        <v>238</v>
      </c>
      <c r="B1" s="48"/>
      <c r="C1" s="48"/>
      <c r="D1" s="48"/>
      <c r="E1" s="48"/>
      <c r="F1" s="48"/>
      <c r="G1" s="48"/>
      <c r="H1" s="48"/>
      <c r="I1" s="49"/>
    </row>
    <row r="2" spans="1:9" x14ac:dyDescent="0.25">
      <c r="A2" s="51"/>
      <c r="B2" s="52" t="s">
        <v>0</v>
      </c>
      <c r="C2" s="52"/>
      <c r="D2" s="52"/>
      <c r="E2" s="52"/>
      <c r="F2" s="52"/>
      <c r="G2" s="52"/>
      <c r="H2" s="52"/>
      <c r="I2" s="52"/>
    </row>
    <row r="3" spans="1:9" ht="36" x14ac:dyDescent="0.25">
      <c r="A3" s="51"/>
      <c r="B3" s="9" t="s">
        <v>9</v>
      </c>
      <c r="C3" s="53" t="s">
        <v>2</v>
      </c>
      <c r="D3" s="10" t="s">
        <v>3</v>
      </c>
      <c r="E3" s="10" t="s">
        <v>12</v>
      </c>
      <c r="F3" s="54" t="s">
        <v>4</v>
      </c>
      <c r="G3" s="53" t="s">
        <v>5</v>
      </c>
      <c r="H3" s="10" t="s">
        <v>6</v>
      </c>
      <c r="I3" s="10" t="s">
        <v>7</v>
      </c>
    </row>
    <row r="4" spans="1:9" x14ac:dyDescent="0.25">
      <c r="A4" s="55">
        <v>1</v>
      </c>
      <c r="B4" s="56"/>
      <c r="C4" s="56"/>
      <c r="D4" s="56"/>
      <c r="E4" s="57"/>
      <c r="F4" s="58"/>
      <c r="G4" s="59"/>
      <c r="H4" s="60"/>
      <c r="I4" s="56"/>
    </row>
    <row r="5" spans="1:9" x14ac:dyDescent="0.25">
      <c r="A5" s="51"/>
      <c r="B5" s="61"/>
      <c r="C5" s="61"/>
      <c r="D5" s="61"/>
      <c r="E5" s="61"/>
      <c r="F5" s="62"/>
      <c r="G5" s="63"/>
      <c r="H5" s="61"/>
      <c r="I5" s="61"/>
    </row>
    <row r="6" spans="1:9" x14ac:dyDescent="0.25">
      <c r="A6" s="51"/>
      <c r="B6" s="61"/>
      <c r="C6" s="61"/>
      <c r="D6" s="64"/>
      <c r="E6" s="65"/>
      <c r="F6" s="63"/>
      <c r="G6" s="59"/>
      <c r="H6" s="60"/>
      <c r="I6" s="51"/>
    </row>
    <row r="7" spans="1:9" x14ac:dyDescent="0.25">
      <c r="A7" s="51"/>
      <c r="B7" s="66"/>
      <c r="C7" s="64" t="s">
        <v>13</v>
      </c>
      <c r="D7" s="66"/>
      <c r="E7" s="66"/>
      <c r="F7" s="67">
        <f>SUM(F4:F5)/10^6</f>
        <v>0</v>
      </c>
      <c r="G7" s="66"/>
      <c r="H7" s="66"/>
      <c r="I7" s="66"/>
    </row>
    <row r="8" spans="1:9" x14ac:dyDescent="0.25">
      <c r="A8" s="51"/>
      <c r="B8" s="52" t="s">
        <v>10</v>
      </c>
      <c r="C8" s="52"/>
      <c r="D8" s="52"/>
      <c r="E8" s="52"/>
      <c r="F8" s="52"/>
      <c r="G8" s="52"/>
      <c r="H8" s="52"/>
      <c r="I8" s="52"/>
    </row>
    <row r="9" spans="1:9" x14ac:dyDescent="0.25">
      <c r="A9" s="16"/>
      <c r="B9" s="14"/>
      <c r="C9" s="68"/>
      <c r="D9" s="68"/>
      <c r="E9" s="69"/>
      <c r="F9" s="69"/>
      <c r="G9" s="68"/>
      <c r="H9" s="70"/>
      <c r="I9" s="70"/>
    </row>
    <row r="10" spans="1:9" x14ac:dyDescent="0.25">
      <c r="A10" s="51"/>
      <c r="B10" s="71"/>
      <c r="C10" s="72" t="s">
        <v>14</v>
      </c>
      <c r="D10" s="72"/>
      <c r="E10" s="73"/>
      <c r="F10" s="61"/>
      <c r="G10" s="74"/>
      <c r="H10" s="51"/>
      <c r="I10" s="51"/>
    </row>
    <row r="11" spans="1:9" x14ac:dyDescent="0.25">
      <c r="A11" s="51"/>
      <c r="B11" s="71"/>
      <c r="C11" s="72" t="s">
        <v>11</v>
      </c>
      <c r="D11" s="72"/>
      <c r="E11" s="75"/>
      <c r="F11" s="76"/>
      <c r="G11" s="74"/>
      <c r="H11" s="77"/>
      <c r="I11" s="77"/>
    </row>
    <row r="12" spans="1:9" x14ac:dyDescent="0.25">
      <c r="A12" s="78" t="s">
        <v>15</v>
      </c>
      <c r="B12" s="78"/>
      <c r="C12" s="78"/>
      <c r="D12" s="78"/>
      <c r="E12" s="78"/>
      <c r="F12" s="78"/>
      <c r="G12" s="78"/>
      <c r="H12" s="78"/>
      <c r="I12" s="78"/>
    </row>
  </sheetData>
  <mergeCells count="4">
    <mergeCell ref="B2:I2"/>
    <mergeCell ref="B8:I8"/>
    <mergeCell ref="A12:I12"/>
    <mergeCell ref="A1:I1"/>
  </mergeCells>
  <pageMargins left="0.23" right="0.06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Website Content</cp:lastModifiedBy>
  <cp:lastPrinted>2025-09-18T10:34:51Z</cp:lastPrinted>
  <dcterms:created xsi:type="dcterms:W3CDTF">2024-03-21T04:57:13Z</dcterms:created>
  <dcterms:modified xsi:type="dcterms:W3CDTF">2025-09-18T10:44:55Z</dcterms:modified>
</cp:coreProperties>
</file>