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9-01-2026\"/>
    </mc:Choice>
  </mc:AlternateContent>
  <xr:revisionPtr revIDLastSave="0" documentId="13_ncr:1_{8733748F-83CE-426B-9D33-72877AA06409}" xr6:coauthVersionLast="47" xr6:coauthVersionMax="47" xr10:uidLastSave="{00000000-0000-0000-0000-000000000000}"/>
  <bookViews>
    <workbookView xWindow="-120" yWindow="-120" windowWidth="29040" windowHeight="15720" xr2:uid="{F7E4BBC2-5850-4390-9848-5EF01F169E52}"/>
  </bookViews>
  <sheets>
    <sheet name="Money Supp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AMO_UniqueIdentifier" hidden="1">"'206dd920-657b-478a-8a51-859a511686ce'"</definedName>
    <definedName name="_EX9596">#REF!</definedName>
    <definedName name="_Fill" hidden="1">#REF!</definedName>
    <definedName name="_xlnm._FilterDatabase" hidden="1">#REF!</definedName>
    <definedName name="_Key1" hidden="1">#REF!</definedName>
    <definedName name="_Order1" hidden="1">255</definedName>
    <definedName name="_Sort" hidden="1">#REF!</definedName>
    <definedName name="a">[1]Gold_Monthly!$K$2</definedName>
    <definedName name="aad">#REF!:R0</definedName>
    <definedName name="Active_dt">#REF!</definedName>
    <definedName name="Active_qtr">#REF!</definedName>
    <definedName name="Active_yr">#REF!</definedName>
    <definedName name="ActiveQtrNo">#REF!</definedName>
    <definedName name="adrra">#REF!</definedName>
    <definedName name="adsadrr" hidden="1">#REF!</definedName>
    <definedName name="ak">#REF!</definedName>
    <definedName name="all">#REF!,#REF!,#REF!,#REF!</definedName>
    <definedName name="ALLBIRR">#REF!</definedName>
    <definedName name="AllData">#REF!</definedName>
    <definedName name="ALLSDR">#REF!</definedName>
    <definedName name="an">#REF!</definedName>
    <definedName name="as">#REF!</definedName>
    <definedName name="asdrae" hidden="1">#REF!</definedName>
    <definedName name="asdrra">#REF!</definedName>
    <definedName name="ase">#REF!</definedName>
    <definedName name="aser">#REF!</definedName>
    <definedName name="Ashish">[2]Gold_Qrtly!$K$2</definedName>
    <definedName name="asraa">#REF!</definedName>
    <definedName name="asrraa44">#REF!</definedName>
    <definedName name="ASSUM">#REF!</definedName>
    <definedName name="AUDx">INDIRECT("Daily_Indexed!AB2880:AB"&amp;MaxRow,1)</definedName>
    <definedName name="Average_Daily_Depreciation">'[3]Inter-Bank'!$G$5</definedName>
    <definedName name="Average_Weekly_Depreciation">'[3]Inter-Bank'!$K$5</definedName>
    <definedName name="Average_Weekly_Inter_Bank_Exchange_Rate">'[3]Inter-Bank'!$H$5</definedName>
    <definedName name="b">#REF!</definedName>
    <definedName name="bottom">#REF!,#REF!</definedName>
    <definedName name="BoxPlot">"BoxPlot"</definedName>
    <definedName name="Bubble">"Bubble"</definedName>
    <definedName name="cacafc">#REF!</definedName>
    <definedName name="CAD">INDIRECT("Daily_Indexed!I2880:I"&amp;MaxRow,1)</definedName>
    <definedName name="CADx">INDIRECT("Daily_Indexed!I2880:I"&amp;MaxRow,1)</definedName>
    <definedName name="Candlestick">"Candlestick"</definedName>
    <definedName name="CBR_MTN">#REF!</definedName>
    <definedName name="cc">#REF!</definedName>
    <definedName name="Chart">"Chart"</definedName>
    <definedName name="chart_bis">#REF!:R0</definedName>
    <definedName name="ChartImage">"ChartImage"</definedName>
    <definedName name="CHF">INDIRECT("Daily!J2880:J"&amp;MaxRow,1)</definedName>
    <definedName name="CNY">INDIRECT("Daily!L2880:L"&amp;MaxRow,1)</definedName>
    <definedName name="CNYx">INDIRECT("Daily_Indexed!L2880:L"&amp;MaxRow,1)</definedName>
    <definedName name="ColumnRange">"ColumnRange"</definedName>
    <definedName name="CONSIDX">INDIRECT("Daily_Indexed!AE2880:AE"&amp;MaxRow,1)</definedName>
    <definedName name="Crt">#REF!</definedName>
    <definedName name="Current_Quarter">[4]GDT.Appendix!$A$3</definedName>
    <definedName name="CURRENTYEAR">#REF!</definedName>
    <definedName name="Daily_Depreciation">'[3]Inter-Bank'!$E$5</definedName>
    <definedName name="Dataset">#REF!</definedName>
    <definedName name="DATES">INDIRECT("Daily!D2880:D"&amp;MaxRow,1)</definedName>
    <definedName name="dd">#REF!</definedName>
    <definedName name="Deal_Date">'[3]Inter-Bank'!$B$5</definedName>
    <definedName name="DEBT">#REF!</definedName>
    <definedName name="Dumbbell">"Dumbbell"</definedName>
    <definedName name="ee">#REF!</definedName>
    <definedName name="Equity">#REF!</definedName>
    <definedName name="EURO">INDIRECT("Daily!F2880:F"&amp;MaxRow,1)</definedName>
    <definedName name="fxpivotq">[5]FX_Qrtly!$K$2</definedName>
    <definedName name="G5IDX">INDIRECT("Daily_Indexed!AC2880:AC"&amp;MaxRow,1)</definedName>
    <definedName name="GBP">INDIRECT("Daily!H2880:H"&amp;MaxRow,1)</definedName>
    <definedName name="GDT_YR">#REF!</definedName>
    <definedName name="half">#REF!</definedName>
    <definedName name="Heatmap">"Heatmap"</definedName>
    <definedName name="Highest_Inter_Bank_Rate">'[3]Inter-Bank'!$L$5</definedName>
    <definedName name="Histogram">"Histogram"</definedName>
    <definedName name="INR">INDIRECT("Daily!K2880:K"&amp;MaxRow,1)</definedName>
    <definedName name="INRx">INDIRECT("Daily_Indexed!K2880:K"&amp;MaxRow,1)</definedName>
    <definedName name="INTERES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PY">INDIRECT("Daily!G2880:G"&amp;MaxRow,1)</definedName>
    <definedName name="Last_qtr">#REF!</definedName>
    <definedName name="Last_yr">Active_yr-1</definedName>
    <definedName name="LatestDate">'[6]Combined.Source'!$E$3</definedName>
    <definedName name="LatestGoldPrice">'[6]Combined.Source'!$E$31</definedName>
    <definedName name="left">#REF!</definedName>
    <definedName name="LOOKUPMTH">#REF!</definedName>
    <definedName name="Lowest_Inter_Bank_Rate">'[3]Inter-Bank'!$M$5</definedName>
    <definedName name="Manual_FX">'[7]Non-IFS 2'!#REF!</definedName>
    <definedName name="Manual_Gold">'[7]Non-IFS 2'!$B$3:$AT$8</definedName>
    <definedName name="Map">"Map"</definedName>
    <definedName name="MaxColQT">#REF!</definedName>
    <definedName name="MaxColYR">#REF!</definedName>
    <definedName name="MaxQtr">#REF!</definedName>
    <definedName name="MaxQtrCol">#REF!</definedName>
    <definedName name="MaxRow">8645</definedName>
    <definedName name="MaxYr">#REF!</definedName>
    <definedName name="MaxYrCol">#REF!</definedName>
    <definedName name="MEDTERM">#REF!</definedName>
    <definedName name="month">#REF!</definedName>
    <definedName name="nmBlankCell">#REF!</definedName>
    <definedName name="nmBlankRow">#REF!</definedName>
    <definedName name="nmColumnHeader">#REF!</definedName>
    <definedName name="nmData">#REF!</definedName>
    <definedName name="nmIndexTable">#REF!</definedName>
    <definedName name="nmReportFooter">#REF!</definedName>
    <definedName name="nmReportHeader">#REF!:R0</definedName>
    <definedName name="nmReportNotes">#REF!</definedName>
    <definedName name="nmRowHeader">#REF!</definedName>
    <definedName name="o">#REF!</definedName>
    <definedName name="OHLC">"OHLC"</definedName>
    <definedName name="ok">#REF!</definedName>
    <definedName name="ozconv">#REF!</definedName>
    <definedName name="ozconvert">#REF!</definedName>
    <definedName name="ozton">#REF!</definedName>
    <definedName name="PieChart">"PieChart"</definedName>
    <definedName name="pivot">#REF!</definedName>
    <definedName name="pivot_q">[8]Gold_Monthly!$K$2</definedName>
    <definedName name="_xlnm.Print_Area">[9]MONTHLY!$A$2:$U$25,[9]MONTHLY!$A$29:$U$66,[9]MONTHLY!$A$71:$U$124,[9]MONTHLY!$A$127:$U$180,[9]MONTHLY!$A$183:$U$238,[9]MONTHLY!$A$244:$U$287,[9]MONTHLY!$A$291:$U$330</definedName>
    <definedName name="Print_Area_MI">#REF!</definedName>
    <definedName name="_xlnm.Print_Titles">#REF!</definedName>
    <definedName name="PRODIDX">INDIRECT("Daily_Indexed!AD2880:AD"&amp;MaxRow,1)</definedName>
    <definedName name="q">#REF!</definedName>
    <definedName name="qrtdata2">'[10]Authnot Prelim'!#REF!</definedName>
    <definedName name="QtrData">'[10]Authnot Prelim'!#REF!</definedName>
    <definedName name="raaesrr">#REF!</definedName>
    <definedName name="raas">#REF!</definedName>
    <definedName name="right">#REF!</definedName>
    <definedName name="RMM">#REF!:R0</definedName>
    <definedName name="rrasrra">#REF!</definedName>
    <definedName name="RUBx">INDIRECT("Daily_Indexed!W2880:W"&amp;MaxRow,1)</definedName>
    <definedName name="Scatter">"Scatter"</definedName>
    <definedName name="Series">"Series"</definedName>
    <definedName name="Spread_Between_Highest_and_Lowest_Rates">'[3]Inter-Bank'!$N$5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'[11]Indian Stocks'!#REF!</definedName>
    <definedName name="Stripe">"Stripe"</definedName>
    <definedName name="Table">"Table"</definedName>
    <definedName name="Table_3.5b">#REF!</definedName>
    <definedName name="table1">#REF!</definedName>
    <definedName name="TOC">#REF!</definedName>
    <definedName name="TreeMap">"TreeMap"</definedName>
    <definedName name="TRNR_045899e8859b46f085b570fcca2ed241_524_13" hidden="1">#REF!</definedName>
    <definedName name="TRNR_86714e2dc38e40b3bb7cb820bf396c4a_524_13" hidden="1">#REF!</definedName>
    <definedName name="TRNR_dfc59f40f0ea4faab2ab1214b528539e_524_5" hidden="1">#REF!</definedName>
    <definedName name="TRNR_fc853f79c32b44dd848d14ce4399fd17_1_13" hidden="1">#REF!</definedName>
    <definedName name="tt">#REF!</definedName>
    <definedName name="tta">#REF!</definedName>
    <definedName name="ttaa">#REF!</definedName>
    <definedName name="USD">INDIRECT("Daily!E2880:E"&amp;MaxRow,1)</definedName>
    <definedName name="USDx">INDIRECT("Daily_Indexed!e2880:e"&amp;MaxRow,1)</definedName>
    <definedName name="USSR">#REF!</definedName>
    <definedName name="Weekly_Depreciation">'[3]Inter-Bank'!$I$5</definedName>
    <definedName name="Weighted_Average_Inter_Bank_Exchange_Rate">'[3]Inter-Bank'!$C$5</definedName>
    <definedName name="Yago_qtr">#REF!</definedName>
    <definedName name="ZAR">INDIRECT("Daily!Y2880:Y"&amp;MaxRow,1)</definedName>
    <definedName name="zrrae">#REF!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D16" i="1" s="1"/>
  <c r="C18" i="1"/>
  <c r="C16" i="1" s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<sst xmlns="http://schemas.openxmlformats.org/spreadsheetml/2006/main" count="41" uniqueCount="32">
  <si>
    <t>Statement on Money Supply</t>
  </si>
  <si>
    <r>
      <t>(₹</t>
    </r>
    <r>
      <rPr>
        <sz val="12"/>
        <color indexed="8"/>
        <rFont val="Times New Roman"/>
        <family val="1"/>
      </rPr>
      <t xml:space="preserve"> crore)</t>
    </r>
  </si>
  <si>
    <t>Outstanding as on</t>
  </si>
  <si>
    <t>Variations over</t>
  </si>
  <si>
    <t>Financial year so far</t>
  </si>
  <si>
    <t>Year-on-year</t>
  </si>
  <si>
    <t>2025-26</t>
  </si>
  <si>
    <t xml:space="preserve">Item       </t>
  </si>
  <si>
    <t>Amount</t>
  </si>
  <si>
    <t xml:space="preserve"> %</t>
  </si>
  <si>
    <r>
      <t>M</t>
    </r>
    <r>
      <rPr>
        <b/>
        <vertAlign val="subscript"/>
        <sz val="12"/>
        <rFont val="Times New Roman"/>
        <family val="1"/>
      </rPr>
      <t>3</t>
    </r>
  </si>
  <si>
    <t>Components  (i+ii+iii+iv)</t>
  </si>
  <si>
    <t xml:space="preserve">    i) Currency with the Public</t>
  </si>
  <si>
    <t xml:space="preserve">    ii) Demand Deposits with Banks</t>
  </si>
  <si>
    <t xml:space="preserve">    iii) Time Deposits with Banks </t>
  </si>
  <si>
    <t xml:space="preserve">    iv) `Other ' Deposits with Reserve Bank</t>
  </si>
  <si>
    <t>Sources  (i+ii+iii+iv-v)</t>
  </si>
  <si>
    <t xml:space="preserve">    i) Net Bank Credit to Government Sector (a+b)</t>
  </si>
  <si>
    <t xml:space="preserve">       a) Reserve Bank </t>
  </si>
  <si>
    <t xml:space="preserve">       b) Other Banks</t>
  </si>
  <si>
    <t xml:space="preserve">   ii) Bank Credit to Commercial Sector (a+b)</t>
  </si>
  <si>
    <t xml:space="preserve">       a) Reserve Bank</t>
  </si>
  <si>
    <t xml:space="preserve">    iii) Net  Foreign Exchange Assets of Banking Sector </t>
  </si>
  <si>
    <t xml:space="preserve">    iv) Government's Currency Liabilities to the Public</t>
  </si>
  <si>
    <t xml:space="preserve">    v) Banking Sector's Net Non-Monetary Liabilities </t>
  </si>
  <si>
    <t xml:space="preserve">        of which : Net Non-Monetary Liabilities of R.B.I.</t>
  </si>
  <si>
    <t xml:space="preserve">          2. Since July 11, 2014, monetary data reflect the impact of revised accounting framework in respect of transactions related to overnight fixed rate repo/reverse repo, term repo/ reverse repo, overnight         variable rate repo/ reverse repo and MSF. </t>
  </si>
  <si>
    <r>
      <t xml:space="preserve">          3. Data include the impact of merger of a non-bank with a bank </t>
    </r>
    <r>
      <rPr>
        <i/>
        <sz val="12"/>
        <rFont val="Times New Roman"/>
        <family val="1"/>
      </rPr>
      <t>w.e.f.</t>
    </r>
    <r>
      <rPr>
        <sz val="12"/>
        <rFont val="Times New Roman"/>
        <family val="1"/>
      </rPr>
      <t xml:space="preserve"> July 14, 2023.</t>
    </r>
  </si>
  <si>
    <t>2024-25</t>
  </si>
  <si>
    <r>
      <t xml:space="preserve">          4. With the change in the definition of fortnight </t>
    </r>
    <r>
      <rPr>
        <i/>
        <sz val="12"/>
        <rFont val="Times New Roman"/>
        <family val="1"/>
      </rPr>
      <t>vide</t>
    </r>
    <r>
      <rPr>
        <sz val="12"/>
        <rFont val="Times New Roman"/>
        <family val="1"/>
      </rPr>
      <t xml:space="preserve"> The Banking Laws (Amendment) Act, 2025, data for money supply are published for the 15th and the last day of the month, effective December 15, 2025.</t>
    </r>
  </si>
  <si>
    <t>Fortnight^</t>
  </si>
  <si>
    <t xml:space="preserve">Note : 1. Data  are provisional and rounded off to the nearest integer.                                                                              ^: With respect to December 31, 2025.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</si>
</sst>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[$-409]mmmm\ d\,\ yyyy;@"/>
    <numFmt numFmtId="166" formatCode="mmm\ d"/>
    <numFmt numFmtId="167" formatCode="0.0"/>
    <numFmt numFmtId="168" formatCode="#,##0.0"/>
  </numFmts>
  <fonts count="9" x14ac:knownFonts="1">
    <font>
      <sz val="12"/>
      <name val="Arial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vertAlign val="subscript"/>
      <sz val="12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38">
    <xf numFmtId="164" fontId="0" fillId="0" borderId="0" xfId="0"/>
    <xf numFmtId="164" fontId="2" fillId="2" borderId="0" xfId="0" applyFont="1" applyFill="1"/>
    <xf numFmtId="164" fontId="0" fillId="2" borderId="0" xfId="0" applyFill="1"/>
    <xf numFmtId="164" fontId="7" fillId="2" borderId="0" xfId="0" applyFont="1" applyFill="1"/>
    <xf numFmtId="164" fontId="7" fillId="2" borderId="0" xfId="0" applyFont="1" applyFill="1" applyAlignment="1">
      <alignment wrapText="1"/>
    </xf>
    <xf numFmtId="167" fontId="2" fillId="2" borderId="0" xfId="0" applyNumberFormat="1" applyFont="1" applyFill="1"/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7" fontId="4" fillId="2" borderId="7" xfId="0" applyNumberFormat="1" applyFont="1" applyFill="1" applyBorder="1" applyAlignment="1" applyProtection="1">
      <alignment horizontal="left" vertical="center"/>
      <protection locked="0"/>
    </xf>
    <xf numFmtId="3" fontId="4" fillId="2" borderId="7" xfId="0" applyNumberFormat="1" applyFont="1" applyFill="1" applyBorder="1" applyAlignment="1">
      <alignment horizontal="right"/>
    </xf>
    <xf numFmtId="168" fontId="4" fillId="2" borderId="7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 applyProtection="1">
      <alignment horizontal="right" vertical="center"/>
      <protection locked="0"/>
    </xf>
    <xf numFmtId="168" fontId="5" fillId="2" borderId="7" xfId="0" applyNumberFormat="1" applyFont="1" applyFill="1" applyBorder="1" applyAlignment="1" applyProtection="1">
      <alignment horizontal="right" vertical="center"/>
      <protection locked="0"/>
    </xf>
    <xf numFmtId="167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7" xfId="0" applyNumberFormat="1" applyFont="1" applyFill="1" applyBorder="1" applyAlignment="1">
      <alignment horizontal="right"/>
    </xf>
    <xf numFmtId="168" fontId="5" fillId="2" borderId="7" xfId="0" applyNumberFormat="1" applyFont="1" applyFill="1" applyBorder="1" applyAlignment="1">
      <alignment horizontal="right"/>
    </xf>
    <xf numFmtId="167" fontId="5" fillId="2" borderId="7" xfId="0" applyNumberFormat="1" applyFont="1" applyFill="1" applyBorder="1" applyAlignment="1" applyProtection="1">
      <alignment horizontal="left"/>
      <protection locked="0"/>
    </xf>
    <xf numFmtId="167" fontId="5" fillId="2" borderId="7" xfId="0" applyNumberFormat="1" applyFont="1" applyFill="1" applyBorder="1" applyAlignment="1" applyProtection="1">
      <alignment horizontal="left"/>
      <protection locked="0"/>
    </xf>
    <xf numFmtId="164" fontId="1" fillId="2" borderId="1" xfId="0" applyFont="1" applyFill="1" applyBorder="1" applyAlignment="1">
      <alignment horizontal="center"/>
    </xf>
    <xf numFmtId="164" fontId="2" fillId="2" borderId="4" xfId="0" applyFont="1" applyFill="1" applyBorder="1"/>
    <xf numFmtId="164" fontId="2" fillId="2" borderId="2" xfId="0" applyFont="1" applyFill="1" applyBorder="1"/>
    <xf numFmtId="164" fontId="2" fillId="2" borderId="3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7" xfId="0" applyNumberFormat="1" applyFont="1" applyFill="1" applyBorder="1" applyAlignment="1">
      <alignment horizontal="center"/>
    </xf>
    <xf numFmtId="167" fontId="5" fillId="2" borderId="1" xfId="0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horizontal="right"/>
    </xf>
    <xf numFmtId="168" fontId="5" fillId="2" borderId="1" xfId="0" applyNumberFormat="1" applyFont="1" applyFill="1" applyBorder="1" applyAlignment="1">
      <alignment horizontal="right"/>
    </xf>
    <xf numFmtId="167" fontId="5" fillId="2" borderId="6" xfId="0" applyNumberFormat="1" applyFont="1" applyFill="1" applyBorder="1" applyAlignment="1" applyProtection="1">
      <alignment horizontal="left" wrapText="1"/>
      <protection locked="0"/>
    </xf>
    <xf numFmtId="167" fontId="5" fillId="2" borderId="6" xfId="0" applyNumberFormat="1" applyFont="1" applyFill="1" applyBorder="1" applyAlignment="1" applyProtection="1">
      <alignment horizontal="left"/>
      <protection locked="0"/>
    </xf>
    <xf numFmtId="167" fontId="5" fillId="2" borderId="4" xfId="0" applyNumberFormat="1" applyFont="1" applyFill="1" applyBorder="1" applyProtection="1">
      <protection locked="0"/>
    </xf>
    <xf numFmtId="167" fontId="5" fillId="2" borderId="2" xfId="0" applyNumberFormat="1" applyFont="1" applyFill="1" applyBorder="1" applyProtection="1">
      <protection locked="0"/>
    </xf>
    <xf numFmtId="167" fontId="5" fillId="2" borderId="3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.%20Data\IFS%20Database\Reserve%20Asset%20Management%20Stats\2.%20Import%20Files\IFS%20Import%20Template_Monthly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M/AppData/Local/Microsoft/Windows/Temporary%20Internet%20Files/Low/Content.IE5/XIZWT4B9/STARTSa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%20drive/MS%20Compilation/2026/MSCOMP%20January%2015,%202026%20(M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.%20Data\IFS%20Database\Final\2.%20Import%20Files\IFS%20Import%20Template_Monthly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QIV%2007-08%20data/dail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ket%20Intelligence%20and%20Statistics\Supply%20and%20demand\SND%20DATABOOK%20V1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3.%20Data\IFS%20Database\Final\Import%20Files\IFS%20Import%20Template_Quarterly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NSRVFAP01\Pool\Market%20Intelligence%20and%20Statistics\ETFs\All%20data-ETFs%202015010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\4.%20Research\6.%20Why%20the%20US%20shouldn't%20sell%20its%20gold\Gold%20Sales%20Comparison_IFS%20Import%20Template_Quarterl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ket%20Intelligence%20and%20Statistics\Central%20banks\Reserve%20Asset%20Management%20Stats\2.%20Import%20Files\IFS%20Import%20Template_Monthl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s Sorted"/>
      <sheetName val="Ranking"/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Monthly"/>
      <sheetName val="FX_Monthly"/>
      <sheetName val="Non-IFS 2"/>
      <sheetName val="Country Ke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MIDHEADER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an Stocks"/>
      <sheetName val="India Turnover &amp; US Stocks"/>
      <sheetName val="FPI-MF"/>
      <sheetName val="Primary Market"/>
      <sheetName val="QIP"/>
      <sheetName val="Call Rate"/>
      <sheetName val="Bond Yield"/>
      <sheetName val="Global CDS Rates"/>
      <sheetName val="CDS-Bloomberg"/>
      <sheetName val="Sheet1"/>
      <sheetName val="Data"/>
      <sheetName val="US Bond Yield"/>
      <sheetName val="Sector"/>
      <sheetName val="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01">
          <cell r="BJ1101" t="str">
            <v xml:space="preserve">CDS spreads change 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a"/>
      <sheetName val="ancillary"/>
      <sheetName val="SCBs"/>
      <sheetName val="StCBS"/>
      <sheetName val="UCBs"/>
      <sheetName val="compilation"/>
      <sheetName val="review(Billion)"/>
      <sheetName val="Review(Crore) "/>
      <sheetName val="Merger Table"/>
      <sheetName val="Review Charts (except 7)"/>
      <sheetName val="Dashboard Charts"/>
      <sheetName val="wfcr-slide"/>
      <sheetName val="Press Release"/>
      <sheetName val="wss fields"/>
      <sheetName val="new WSS"/>
      <sheetName val="SDDS"/>
      <sheetName val="CTG"/>
      <sheetName val=" SCB Agg"/>
      <sheetName val="Time Series"/>
      <sheetName val="31st March (crore)"/>
      <sheetName val="WSS_T6_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H17">
            <v>27286589.121445805</v>
          </cell>
          <cell r="J17">
            <v>29502905.137001403</v>
          </cell>
          <cell r="K17">
            <v>-295638.80824297667</v>
          </cell>
          <cell r="L17">
            <v>-0.99212501384705543</v>
          </cell>
          <cell r="M17">
            <v>1771649.5947219655</v>
          </cell>
          <cell r="N17">
            <v>7.1036868806952302</v>
          </cell>
          <cell r="O17">
            <v>2216316.0155555978</v>
          </cell>
          <cell r="P17">
            <v>8.1223637212087159</v>
          </cell>
          <cell r="Q17">
            <v>2381789.2566956691</v>
          </cell>
          <cell r="R17">
            <v>9.789628403975664</v>
          </cell>
          <cell r="S17">
            <v>2791395.0940867066</v>
          </cell>
          <cell r="T17">
            <v>10.450158338491732</v>
          </cell>
        </row>
        <row r="24">
          <cell r="H24">
            <v>3630751.4716932252</v>
          </cell>
          <cell r="J24">
            <v>3889772.3326697065</v>
          </cell>
          <cell r="K24">
            <v>61411.799375723582</v>
          </cell>
          <cell r="L24">
            <v>1.6041278986565009</v>
          </cell>
          <cell r="M24">
            <v>86942.674056209624</v>
          </cell>
          <cell r="N24">
            <v>2.5494322876408839</v>
          </cell>
          <cell r="O24">
            <v>259020.86097648134</v>
          </cell>
          <cell r="P24">
            <v>7.1340840318019687</v>
          </cell>
          <cell r="Q24">
            <v>185348.35294000991</v>
          </cell>
          <cell r="R24">
            <v>5.5964860456632692</v>
          </cell>
          <cell r="S24">
            <v>392553.79140613601</v>
          </cell>
          <cell r="T24">
            <v>11.224742942838896</v>
          </cell>
        </row>
        <row r="32">
          <cell r="H32">
            <v>2840022.6686867103</v>
          </cell>
          <cell r="J32">
            <v>3137964.7303170301</v>
          </cell>
          <cell r="K32">
            <v>-284692.8254228998</v>
          </cell>
          <cell r="L32">
            <v>-8.3178880967936415</v>
          </cell>
          <cell r="M32">
            <v>32396.53199316049</v>
          </cell>
          <cell r="N32">
            <v>1.2523360307122626</v>
          </cell>
          <cell r="O32">
            <v>297942.0616303198</v>
          </cell>
          <cell r="P32">
            <v>10.490833925917038</v>
          </cell>
          <cell r="Q32">
            <v>211277.37534416048</v>
          </cell>
          <cell r="R32">
            <v>8.7739508699876136</v>
          </cell>
          <cell r="S32">
            <v>518680.07894787006</v>
          </cell>
          <cell r="T32">
            <v>19.802356291315803</v>
          </cell>
        </row>
        <row r="33">
          <cell r="H33">
            <v>20702508.4210307</v>
          </cell>
          <cell r="J33">
            <v>22358589.271577202</v>
          </cell>
          <cell r="K33">
            <v>-73938.001403097063</v>
          </cell>
          <cell r="L33">
            <v>-0.32960174528419933</v>
          </cell>
          <cell r="M33">
            <v>1643221.2469894998</v>
          </cell>
          <cell r="N33">
            <v>8.7182050010024792</v>
          </cell>
          <cell r="O33">
            <v>1656080.8505465016</v>
          </cell>
          <cell r="P33">
            <v>7.9994212144078505</v>
          </cell>
          <cell r="Q33">
            <v>1960003.5336185023</v>
          </cell>
          <cell r="R33">
            <v>10.576674549261348</v>
          </cell>
          <cell r="S33">
            <v>1867207.8035267033</v>
          </cell>
          <cell r="T33">
            <v>9.1121616492182014</v>
          </cell>
        </row>
        <row r="36">
          <cell r="H36">
            <v>113306.56003516806</v>
          </cell>
          <cell r="J36">
            <v>116578.80243746795</v>
          </cell>
          <cell r="K36">
            <v>1580.2192072999751</v>
          </cell>
          <cell r="L36">
            <v>1.37412058732688</v>
          </cell>
          <cell r="M36">
            <v>9089.1416830998933</v>
          </cell>
          <cell r="N36">
            <v>9.6144522252813367</v>
          </cell>
          <cell r="O36">
            <v>3272.2424022998894</v>
          </cell>
          <cell r="P36">
            <v>2.8879549439010872</v>
          </cell>
          <cell r="Q36">
            <v>25159.994792999947</v>
          </cell>
          <cell r="R36">
            <v>32.06508705858392</v>
          </cell>
          <cell r="S36">
            <v>12953.420205999966</v>
          </cell>
          <cell r="T36">
            <v>12.500238770715381</v>
          </cell>
        </row>
        <row r="40">
          <cell r="K40">
            <v>84903.911425389349</v>
          </cell>
          <cell r="L40">
            <v>0.97025440295404941</v>
          </cell>
          <cell r="M40">
            <v>434796.13890731148</v>
          </cell>
          <cell r="N40">
            <v>5.7183150494046497</v>
          </cell>
          <cell r="O40">
            <v>324764.02008183859</v>
          </cell>
          <cell r="P40">
            <v>3.8158933459632087</v>
          </cell>
          <cell r="Q40">
            <v>713239.79335431103</v>
          </cell>
          <cell r="R40">
            <v>9.7368928854986105</v>
          </cell>
          <cell r="S40">
            <v>797222.38282958884</v>
          </cell>
          <cell r="T40">
            <v>9.9177156162137994</v>
          </cell>
        </row>
        <row r="43">
          <cell r="H43">
            <v>1508105.4200000002</v>
          </cell>
          <cell r="J43">
            <v>1707314.92</v>
          </cell>
          <cell r="K43">
            <v>161754.0399999998</v>
          </cell>
          <cell r="L43" t="str">
            <v>-</v>
          </cell>
          <cell r="M43">
            <v>-88502.960000000196</v>
          </cell>
          <cell r="N43" t="str">
            <v>-</v>
          </cell>
          <cell r="O43">
            <v>199209.49999999977</v>
          </cell>
          <cell r="P43" t="str">
            <v>-</v>
          </cell>
          <cell r="Q43">
            <v>88673.139999999781</v>
          </cell>
          <cell r="R43" t="str">
            <v>-</v>
          </cell>
          <cell r="S43">
            <v>602605.12000000011</v>
          </cell>
          <cell r="T43" t="str">
            <v>-</v>
          </cell>
        </row>
        <row r="46">
          <cell r="H46">
            <v>7002719.978865061</v>
          </cell>
          <cell r="J46">
            <v>7128274.4989469005</v>
          </cell>
          <cell r="K46">
            <v>-76850.128574609756</v>
          </cell>
          <cell r="L46">
            <v>-1.0666037375823354</v>
          </cell>
          <cell r="M46">
            <v>523299.09890731145</v>
          </cell>
          <cell r="N46">
            <v>8.1633363956646043</v>
          </cell>
          <cell r="O46">
            <v>125554.52008183952</v>
          </cell>
          <cell r="P46">
            <v>1.7929393215889848</v>
          </cell>
          <cell r="Q46">
            <v>624566.65335431136</v>
          </cell>
          <cell r="R46">
            <v>9.8994719628956265</v>
          </cell>
          <cell r="S46">
            <v>194617.26282958966</v>
          </cell>
          <cell r="T46">
            <v>2.8068486255108116</v>
          </cell>
        </row>
        <row r="49">
          <cell r="H49">
            <v>19068128.728460215</v>
          </cell>
          <cell r="J49">
            <v>20958809.762484074</v>
          </cell>
          <cell r="K49">
            <v>-185979.62966926768</v>
          </cell>
          <cell r="L49">
            <v>-0.87955300107308343</v>
          </cell>
          <cell r="M49">
            <v>1385786.7460695133</v>
          </cell>
          <cell r="N49">
            <v>8.0555735050424708</v>
          </cell>
          <cell r="O49">
            <v>1890681.0340238586</v>
          </cell>
          <cell r="P49">
            <v>9.9153989410713113</v>
          </cell>
          <cell r="Q49">
            <v>1871987.6786815096</v>
          </cell>
          <cell r="R49">
            <v>11.198355181305478</v>
          </cell>
          <cell r="S49">
            <v>2370191.3967655636</v>
          </cell>
          <cell r="T49">
            <v>12.750766894739829</v>
          </cell>
        </row>
        <row r="51">
          <cell r="H51">
            <v>38245.69</v>
          </cell>
          <cell r="J51">
            <v>16953.700000000004</v>
          </cell>
          <cell r="K51">
            <v>-3367.9499999999971</v>
          </cell>
          <cell r="L51" t="str">
            <v>-</v>
          </cell>
          <cell r="M51">
            <v>-3893.8099999999995</v>
          </cell>
          <cell r="N51" t="str">
            <v>-</v>
          </cell>
          <cell r="O51">
            <v>-21291.989999999998</v>
          </cell>
          <cell r="P51" t="str">
            <v>-</v>
          </cell>
          <cell r="Q51">
            <v>5284.6399999999994</v>
          </cell>
          <cell r="R51" t="str">
            <v>-</v>
          </cell>
          <cell r="S51">
            <v>6441.4000000000051</v>
          </cell>
          <cell r="T51" t="str">
            <v>-</v>
          </cell>
        </row>
        <row r="52">
          <cell r="H52">
            <v>19029883.038460214</v>
          </cell>
          <cell r="J52">
            <v>20941856.062484074</v>
          </cell>
          <cell r="K52">
            <v>-182611.67966926843</v>
          </cell>
          <cell r="L52">
            <v>-0.86445576711441319</v>
          </cell>
          <cell r="M52">
            <v>1389680.5560695119</v>
          </cell>
          <cell r="N52">
            <v>8.0849787858078823</v>
          </cell>
          <cell r="O52">
            <v>1911973.0240238607</v>
          </cell>
          <cell r="P52">
            <v>10.047213743561539</v>
          </cell>
          <cell r="Q52">
            <v>1866703.038681509</v>
          </cell>
          <cell r="R52">
            <v>11.170235291802923</v>
          </cell>
          <cell r="S52">
            <v>2363749.9967655651</v>
          </cell>
          <cell r="T52">
            <v>12.723309837956547</v>
          </cell>
        </row>
        <row r="61">
          <cell r="H61">
            <v>6148527.3872051686</v>
          </cell>
          <cell r="J61">
            <v>6649133.8939978676</v>
          </cell>
          <cell r="K61">
            <v>63661.507570699789</v>
          </cell>
          <cell r="L61">
            <v>0.96669614319403774</v>
          </cell>
          <cell r="M61">
            <v>134964.76502870023</v>
          </cell>
          <cell r="N61">
            <v>2.424152290570504</v>
          </cell>
          <cell r="O61">
            <v>500606.50679269899</v>
          </cell>
          <cell r="P61">
            <v>8.1418927698759287</v>
          </cell>
          <cell r="Q61">
            <v>419667.55425179936</v>
          </cell>
          <cell r="R61">
            <v>7.944035230945456</v>
          </cell>
          <cell r="S61">
            <v>946665.57097539958</v>
          </cell>
          <cell r="T61">
            <v>16.600979038383159</v>
          </cell>
        </row>
        <row r="68">
          <cell r="H68">
            <v>36631.712305460002</v>
          </cell>
          <cell r="J68">
            <v>39895.312754859995</v>
          </cell>
          <cell r="K68">
            <v>0</v>
          </cell>
          <cell r="L68">
            <v>0</v>
          </cell>
          <cell r="M68">
            <v>2251.2320081000071</v>
          </cell>
          <cell r="N68">
            <v>6.733832102062248</v>
          </cell>
          <cell r="O68">
            <v>3263.6004493999935</v>
          </cell>
          <cell r="P68">
            <v>8.9092216661505876</v>
          </cell>
          <cell r="Q68">
            <v>3086.4953819000002</v>
          </cell>
          <cell r="R68">
            <v>9.4688231943757977</v>
          </cell>
          <cell r="S68">
            <v>4212.4184483999925</v>
          </cell>
          <cell r="T68">
            <v>11.805147901462073</v>
          </cell>
        </row>
        <row r="71">
          <cell r="H71">
            <v>6477524.105390097</v>
          </cell>
          <cell r="J71">
            <v>6980523.2511822954</v>
          </cell>
          <cell r="K71">
            <v>258224.59756979346</v>
          </cell>
          <cell r="L71">
            <v>3.8413139742166305</v>
          </cell>
          <cell r="M71">
            <v>186149.28729165718</v>
          </cell>
          <cell r="N71">
            <v>3.4046650302066523</v>
          </cell>
          <cell r="O71">
            <v>502999.14579219837</v>
          </cell>
          <cell r="P71">
            <v>7.7652994818443233</v>
          </cell>
          <cell r="Q71">
            <v>626192.26497384813</v>
          </cell>
          <cell r="R71">
            <v>12.455503666539016</v>
          </cell>
          <cell r="S71">
            <v>1326896.6749322433</v>
          </cell>
          <cell r="T71">
            <v>23.469832275557714</v>
          </cell>
        </row>
        <row r="74">
          <cell r="H74">
            <v>2147426.59717</v>
          </cell>
          <cell r="J74">
            <v>2839420.4215604002</v>
          </cell>
          <cell r="K74">
            <v>69925.668363399804</v>
          </cell>
          <cell r="L74">
            <v>2.5248528917659168</v>
          </cell>
          <cell r="M74">
            <v>120613.61334559973</v>
          </cell>
          <cell r="N74">
            <v>6.73768623858233</v>
          </cell>
          <cell r="O74">
            <v>691993.8243904002</v>
          </cell>
          <cell r="P74">
            <v>32.224329590699341</v>
          </cell>
          <cell r="Q74">
            <v>170521.88945879997</v>
          </cell>
          <cell r="R74">
            <v>9.7988373237290389</v>
          </cell>
          <cell r="S74">
            <v>928672.79076940008</v>
          </cell>
          <cell r="T74">
            <v>48.602587584261641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orted data"/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Qrtly"/>
      <sheetName val="FX_Qrtly"/>
      <sheetName val="Non-IFS 2"/>
      <sheetName val="Country 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K2" t="str">
            <v>MIDHEADER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nputData&gt;&gt;&gt;"/>
      <sheetName val="jwl.ann"/>
      <sheetName val="jwl.qtr"/>
      <sheetName val="jwl.usd"/>
      <sheetName val="inv.ann"/>
      <sheetName val="inv.qtr"/>
      <sheetName val="sumry.GFMS"/>
      <sheetName val="end.user.A"/>
      <sheetName val="end.user.Q"/>
      <sheetName val="sumry.WGC.new"/>
      <sheetName val="Summaries&gt;&gt;&gt;"/>
      <sheetName val="supply.demand.vol"/>
      <sheetName val="demand.vol"/>
      <sheetName val="demand.val"/>
      <sheetName val="Investment.vol"/>
      <sheetName val="Investment.val"/>
      <sheetName val="bycountry.jewellery.vol"/>
      <sheetName val="bycountry.jewellery.val"/>
      <sheetName val="bycountry.jewellery.loc"/>
      <sheetName val="loc.ccy"/>
      <sheetName val="bycountry.NRI.vol"/>
      <sheetName val="bycountry.NRI.val"/>
      <sheetName val="bycountry.NRI.loc"/>
      <sheetName val="Output&gt;&gt;&gt;"/>
      <sheetName val="Table 1 and Table 2"/>
      <sheetName val="Table 3 and Table 4"/>
      <sheetName val="Table 5"/>
      <sheetName val="Table 6"/>
      <sheetName val="Table 7"/>
      <sheetName val="Table 8"/>
      <sheetName val="Table 9"/>
      <sheetName val="Tab 10 Historical data"/>
      <sheetName val="HistData&gt;&gt;&gt;"/>
      <sheetName val="Country.INVJWL.ANN"/>
      <sheetName val="Country.INVJWL.QTR"/>
      <sheetName val="Country.JWL.PRE"/>
      <sheetName val="YR"/>
      <sheetName val="QT"/>
      <sheetName val="Rawpivot"/>
      <sheetName val="Charts&gt;&gt;&gt;"/>
      <sheetName val="GDT.Appendix"/>
      <sheetName val="bycountry.demand.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3">
          <cell r="A3" t="str">
            <v>Q3</v>
          </cell>
        </row>
      </sheetData>
      <sheetData sheetId="42">
        <row r="3">
          <cell r="A3" t="str">
            <v>Q3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Qrtly"/>
      <sheetName val="FX_Qrtly"/>
      <sheetName val="Non-IFS 2"/>
      <sheetName val="Country 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K2" t="str">
            <v>MIDHEADER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Chart.Source"/>
      <sheetName val="Charts"/>
      <sheetName val="Table"/>
      <sheetName val="Summary"/>
      <sheetName val="Combined.Data"/>
      <sheetName val="Combined.Source"/>
      <sheetName val="Com.Table2"/>
      <sheetName val="Com.Tabl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E3">
            <v>42004</v>
          </cell>
        </row>
        <row r="31">
          <cell r="E31">
            <v>1206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8"/>
      <sheetName val="Total central government de (2)"/>
      <sheetName val="Total Reserves Indexed"/>
      <sheetName val="G4 Gold"/>
      <sheetName val="G4 FX Reserves"/>
      <sheetName val="PIIGS Tonnes"/>
      <sheetName val="PIIGS (Gold US$)"/>
      <sheetName val="PIIGS (Total US$)"/>
      <sheetName val="Chart1 (2)"/>
      <sheetName val="1. Gold (Tonnes)"/>
      <sheetName val="Gold Indexed"/>
      <sheetName val="2. Gold (US$ Millions)"/>
      <sheetName val="3. FX Reserves (US$ Millions)"/>
      <sheetName val="Chart1"/>
      <sheetName val="4.Total Reserves (US$ Millions)"/>
      <sheetName val="5. Gold (% Total Reserves)"/>
      <sheetName val="1. Instructions"/>
      <sheetName val="Gold_Qrtly"/>
      <sheetName val="FX_Qrtly"/>
      <sheetName val="Non-IFS 2"/>
      <sheetName val="Country Ke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>
        <row r="2">
          <cell r="K2" t="str">
            <v>MIDHEADER</v>
          </cell>
        </row>
      </sheetData>
      <sheetData sheetId="18">
        <row r="2">
          <cell r="K2" t="str">
            <v>MIDHEADER</v>
          </cell>
        </row>
      </sheetData>
      <sheetData sheetId="19"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  <cell r="H3">
            <v>6</v>
          </cell>
          <cell r="I3">
            <v>7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  <cell r="O3">
            <v>13</v>
          </cell>
          <cell r="P3">
            <v>14</v>
          </cell>
          <cell r="Q3">
            <v>15</v>
          </cell>
          <cell r="R3">
            <v>16</v>
          </cell>
          <cell r="S3">
            <v>17</v>
          </cell>
          <cell r="T3">
            <v>18</v>
          </cell>
          <cell r="U3">
            <v>19</v>
          </cell>
          <cell r="V3">
            <v>20</v>
          </cell>
          <cell r="W3">
            <v>21</v>
          </cell>
          <cell r="X3">
            <v>22</v>
          </cell>
          <cell r="Y3">
            <v>23</v>
          </cell>
          <cell r="Z3">
            <v>24</v>
          </cell>
          <cell r="AA3">
            <v>25</v>
          </cell>
          <cell r="AB3">
            <v>26</v>
          </cell>
          <cell r="AC3">
            <v>27</v>
          </cell>
          <cell r="AD3">
            <v>28</v>
          </cell>
          <cell r="AE3">
            <v>29</v>
          </cell>
          <cell r="AF3">
            <v>30</v>
          </cell>
          <cell r="AG3">
            <v>31</v>
          </cell>
          <cell r="AH3">
            <v>32</v>
          </cell>
          <cell r="AI3">
            <v>33</v>
          </cell>
          <cell r="AJ3">
            <v>34</v>
          </cell>
          <cell r="AK3">
            <v>35</v>
          </cell>
          <cell r="AL3">
            <v>36</v>
          </cell>
          <cell r="AM3">
            <v>37</v>
          </cell>
          <cell r="AN3">
            <v>38</v>
          </cell>
          <cell r="AO3">
            <v>39</v>
          </cell>
          <cell r="AP3">
            <v>40</v>
          </cell>
          <cell r="AQ3">
            <v>41</v>
          </cell>
          <cell r="AR3">
            <v>42</v>
          </cell>
          <cell r="AS3">
            <v>43</v>
          </cell>
          <cell r="AT3">
            <v>44</v>
          </cell>
        </row>
        <row r="4">
          <cell r="C4" t="str">
            <v>Q1 2000</v>
          </cell>
          <cell r="D4" t="str">
            <v>Q2 2000</v>
          </cell>
          <cell r="E4" t="str">
            <v>Q3 2000</v>
          </cell>
          <cell r="F4" t="str">
            <v>Q4 2000</v>
          </cell>
          <cell r="G4" t="str">
            <v>Q1 2001</v>
          </cell>
          <cell r="H4" t="str">
            <v>Q2 2001</v>
          </cell>
          <cell r="I4" t="str">
            <v>Q3 2001</v>
          </cell>
          <cell r="J4" t="str">
            <v>Q4 2001</v>
          </cell>
          <cell r="K4" t="str">
            <v>Q1 2002</v>
          </cell>
          <cell r="L4" t="str">
            <v>Q2 2002</v>
          </cell>
          <cell r="M4" t="str">
            <v>Q3 2002</v>
          </cell>
          <cell r="N4" t="str">
            <v>Q4 2002</v>
          </cell>
          <cell r="O4" t="str">
            <v>Q1 2003</v>
          </cell>
          <cell r="P4" t="str">
            <v>Q2 2003</v>
          </cell>
          <cell r="Q4" t="str">
            <v>Q3 2003</v>
          </cell>
          <cell r="R4" t="str">
            <v>Q4 2003</v>
          </cell>
          <cell r="S4" t="str">
            <v>Q1 2004</v>
          </cell>
          <cell r="T4" t="str">
            <v>Q2 2004</v>
          </cell>
          <cell r="U4" t="str">
            <v>Q3 2004</v>
          </cell>
          <cell r="V4" t="str">
            <v>Q4 2004</v>
          </cell>
          <cell r="W4" t="str">
            <v>Q1 2005</v>
          </cell>
          <cell r="X4" t="str">
            <v>Q2 2005</v>
          </cell>
          <cell r="Y4" t="str">
            <v>Q3 2005</v>
          </cell>
          <cell r="Z4" t="str">
            <v>Q4 2005</v>
          </cell>
          <cell r="AA4" t="str">
            <v>Q1 2006</v>
          </cell>
          <cell r="AB4" t="str">
            <v>Q2 2006</v>
          </cell>
          <cell r="AC4" t="str">
            <v>Q3 2006</v>
          </cell>
          <cell r="AD4" t="str">
            <v>Q4 2006</v>
          </cell>
          <cell r="AE4" t="str">
            <v>Q1 2007</v>
          </cell>
          <cell r="AF4" t="str">
            <v>Q2 2007</v>
          </cell>
          <cell r="AG4" t="str">
            <v>Q3 2007</v>
          </cell>
          <cell r="AH4" t="str">
            <v>Q4 2007</v>
          </cell>
          <cell r="AI4" t="str">
            <v>Q1 2008</v>
          </cell>
          <cell r="AJ4" t="str">
            <v>Q2 2008</v>
          </cell>
          <cell r="AK4" t="str">
            <v>Q3 2008</v>
          </cell>
          <cell r="AL4" t="str">
            <v>Q4 2008</v>
          </cell>
          <cell r="AM4" t="str">
            <v>Q1 2009</v>
          </cell>
          <cell r="AN4" t="str">
            <v>Q2 2009</v>
          </cell>
          <cell r="AO4" t="str">
            <v>Q3 2009</v>
          </cell>
          <cell r="AP4" t="str">
            <v>Q4 2009</v>
          </cell>
          <cell r="AQ4" t="str">
            <v>Q1 2010</v>
          </cell>
          <cell r="AR4" t="str">
            <v>Q2 2010</v>
          </cell>
          <cell r="AS4" t="str">
            <v>Q3 2010</v>
          </cell>
          <cell r="AT4" t="str">
            <v>Q4 2010</v>
          </cell>
        </row>
        <row r="5">
          <cell r="B5">
            <v>576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127.4124910578209</v>
          </cell>
          <cell r="Z5">
            <v>127.4124910578209</v>
          </cell>
          <cell r="AA5">
            <v>127.4124910578209</v>
          </cell>
          <cell r="AB5">
            <v>127.4124910578209</v>
          </cell>
          <cell r="AC5">
            <v>127.4124910578209</v>
          </cell>
          <cell r="AD5">
            <v>127.4</v>
          </cell>
          <cell r="AE5">
            <v>127.4</v>
          </cell>
          <cell r="AF5">
            <v>127.4</v>
          </cell>
          <cell r="AG5">
            <v>127.4</v>
          </cell>
          <cell r="AH5">
            <v>127.4</v>
          </cell>
          <cell r="AI5">
            <v>127.4</v>
          </cell>
          <cell r="AJ5">
            <v>127.4</v>
          </cell>
          <cell r="AK5">
            <v>127.4</v>
          </cell>
          <cell r="AL5">
            <v>127.4</v>
          </cell>
          <cell r="AM5">
            <v>127.4</v>
          </cell>
          <cell r="AN5">
            <v>127.4</v>
          </cell>
          <cell r="AO5">
            <v>127.4</v>
          </cell>
          <cell r="AP5">
            <v>127.39883673913721</v>
          </cell>
          <cell r="AQ5">
            <v>127.39883673913721</v>
          </cell>
          <cell r="AR5">
            <v>127.39883673913721</v>
          </cell>
          <cell r="AS5">
            <v>127.39883673913721</v>
          </cell>
          <cell r="AT5">
            <v>127.39883673913721</v>
          </cell>
        </row>
        <row r="6">
          <cell r="B6">
            <v>528</v>
          </cell>
          <cell r="C6">
            <v>422.11528634968033</v>
          </cell>
          <cell r="D6">
            <v>421.49322171716761</v>
          </cell>
          <cell r="E6">
            <v>421.49322171716761</v>
          </cell>
          <cell r="F6">
            <v>421.7598208453781</v>
          </cell>
          <cell r="G6">
            <v>421.7598208453781</v>
          </cell>
          <cell r="H6">
            <v>421.759820845391</v>
          </cell>
          <cell r="I6">
            <v>421.759820845391</v>
          </cell>
          <cell r="J6">
            <v>421.759820845391</v>
          </cell>
          <cell r="K6">
            <v>422.11528634968033</v>
          </cell>
          <cell r="L6">
            <v>421.22662258894417</v>
          </cell>
          <cell r="M6">
            <v>422.11528634968033</v>
          </cell>
          <cell r="N6">
            <v>421.22662258894417</v>
          </cell>
          <cell r="O6">
            <v>421.22662258894417</v>
          </cell>
          <cell r="P6">
            <v>421.22662258894417</v>
          </cell>
          <cell r="Q6">
            <v>423.0039501104165</v>
          </cell>
          <cell r="R6">
            <v>423.89261387115266</v>
          </cell>
          <cell r="S6">
            <v>423.89261387115266</v>
          </cell>
          <cell r="T6">
            <v>421.22662258894417</v>
          </cell>
          <cell r="U6">
            <v>422.11528634968033</v>
          </cell>
          <cell r="V6">
            <v>423.0039501104165</v>
          </cell>
          <cell r="W6">
            <v>423.89261387115266</v>
          </cell>
          <cell r="X6">
            <v>423.89261387115266</v>
          </cell>
          <cell r="Y6">
            <v>423.89261387115266</v>
          </cell>
          <cell r="Z6">
            <v>423.89261387115266</v>
          </cell>
          <cell r="AA6">
            <v>423.89261387115266</v>
          </cell>
          <cell r="AB6">
            <v>423.0039501104165</v>
          </cell>
          <cell r="AC6">
            <v>423.0039501104165</v>
          </cell>
          <cell r="AD6">
            <v>423.0039501104165</v>
          </cell>
          <cell r="AE6">
            <v>423.0039501104165</v>
          </cell>
          <cell r="AF6">
            <v>423.0039501104165</v>
          </cell>
          <cell r="AG6">
            <v>423.0039501104165</v>
          </cell>
          <cell r="AH6">
            <v>423.0039501104165</v>
          </cell>
          <cell r="AI6">
            <v>423.0039501104165</v>
          </cell>
          <cell r="AJ6">
            <v>422.4</v>
          </cell>
          <cell r="AK6">
            <v>422.4</v>
          </cell>
          <cell r="AL6">
            <v>423.62601474293177</v>
          </cell>
          <cell r="AM6">
            <v>423.62601474293177</v>
          </cell>
          <cell r="AN6">
            <v>423.62601474293177</v>
          </cell>
          <cell r="AO6">
            <v>423.62601474293177</v>
          </cell>
          <cell r="AP6">
            <v>423.626014742932</v>
          </cell>
          <cell r="AQ6">
            <v>423.626014742932</v>
          </cell>
          <cell r="AR6">
            <v>423.626014742932</v>
          </cell>
          <cell r="AS6">
            <v>423.626014742932</v>
          </cell>
          <cell r="AT6">
            <v>423.626014742932</v>
          </cell>
        </row>
        <row r="7">
          <cell r="B7">
            <v>913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9.0264753883303861</v>
          </cell>
          <cell r="S7">
            <v>12.442760822674826</v>
          </cell>
          <cell r="T7">
            <v>12.455437626791051</v>
          </cell>
          <cell r="U7">
            <v>14.472188130453814</v>
          </cell>
          <cell r="V7">
            <v>14.102130959799744</v>
          </cell>
          <cell r="W7">
            <v>12.564978015835729</v>
          </cell>
          <cell r="X7">
            <v>12.63057335523553</v>
          </cell>
          <cell r="Y7">
            <v>15.648556682714981</v>
          </cell>
          <cell r="Z7">
            <v>16.406499956982959</v>
          </cell>
          <cell r="AA7">
            <v>16.403759145095723</v>
          </cell>
          <cell r="AB7">
            <v>16.476854569476647</v>
          </cell>
          <cell r="AC7">
            <v>18.565917317541039</v>
          </cell>
          <cell r="AD7">
            <v>20.100000000000001</v>
          </cell>
          <cell r="AE7">
            <v>20</v>
          </cell>
          <cell r="AF7">
            <v>20</v>
          </cell>
          <cell r="AG7">
            <v>20.106167092672102</v>
          </cell>
          <cell r="AH7">
            <v>20.450724530428641</v>
          </cell>
          <cell r="AI7">
            <v>19.541559023579765</v>
          </cell>
          <cell r="AJ7">
            <v>19.569708648815684</v>
          </cell>
          <cell r="AK7">
            <v>20.342814579429717</v>
          </cell>
          <cell r="AL7">
            <v>20.308738419399216</v>
          </cell>
          <cell r="AM7">
            <v>22.133690852509041</v>
          </cell>
          <cell r="AN7">
            <v>19.98994212352596</v>
          </cell>
          <cell r="AO7">
            <v>20.72507575565723</v>
          </cell>
          <cell r="AP7">
            <v>28.815177805019921</v>
          </cell>
          <cell r="AQ7">
            <v>28.471097994683621</v>
          </cell>
          <cell r="AR7">
            <v>28.517091290174282</v>
          </cell>
          <cell r="AS7">
            <v>30.046626052557034</v>
          </cell>
          <cell r="AT7">
            <v>35.283779439744947</v>
          </cell>
        </row>
        <row r="8">
          <cell r="B8">
            <v>993</v>
          </cell>
          <cell r="C8">
            <v>199.03135650079759</v>
          </cell>
          <cell r="D8">
            <v>199.1593240823436</v>
          </cell>
          <cell r="E8">
            <v>199.13088684200002</v>
          </cell>
          <cell r="F8">
            <v>199.21797589055217</v>
          </cell>
          <cell r="G8">
            <v>197.06918691709211</v>
          </cell>
          <cell r="H8">
            <v>197.03986101298781</v>
          </cell>
          <cell r="I8">
            <v>197.06918691709211</v>
          </cell>
          <cell r="J8">
            <v>197.03986101298781</v>
          </cell>
          <cell r="K8">
            <v>196.98209786853997</v>
          </cell>
          <cell r="L8">
            <v>196.95277196443567</v>
          </cell>
          <cell r="M8">
            <v>196.92433472409212</v>
          </cell>
          <cell r="N8">
            <v>196.92433472409212</v>
          </cell>
          <cell r="O8">
            <v>191.95937029285915</v>
          </cell>
          <cell r="P8">
            <v>193.50653390030081</v>
          </cell>
          <cell r="Q8">
            <v>193.50386790901862</v>
          </cell>
          <cell r="R8">
            <v>193.3936736026873</v>
          </cell>
          <cell r="S8">
            <v>194.31432925881001</v>
          </cell>
          <cell r="T8">
            <v>214.15730237228792</v>
          </cell>
          <cell r="U8">
            <v>212.22890201149045</v>
          </cell>
          <cell r="V8">
            <v>208.20236651159485</v>
          </cell>
          <cell r="W8">
            <v>165.7029108181483</v>
          </cell>
          <cell r="X8">
            <v>185.32993863776733</v>
          </cell>
          <cell r="Y8">
            <v>190.09495372283467</v>
          </cell>
          <cell r="Z8">
            <v>185.82403568873661</v>
          </cell>
          <cell r="AA8">
            <v>162.44684679881098</v>
          </cell>
          <cell r="AB8">
            <v>165.80332982311148</v>
          </cell>
          <cell r="AC8">
            <v>168.77591010277396</v>
          </cell>
          <cell r="AD8">
            <v>171.92444580706223</v>
          </cell>
          <cell r="AE8">
            <v>164.86401222801337</v>
          </cell>
          <cell r="AF8">
            <v>147.76345548016727</v>
          </cell>
          <cell r="AG8">
            <v>142.72650928431463</v>
          </cell>
          <cell r="AH8">
            <v>137.61313800503873</v>
          </cell>
          <cell r="AI8">
            <v>133.35643859111249</v>
          </cell>
          <cell r="AJ8">
            <v>160.33893635834477</v>
          </cell>
          <cell r="AK8">
            <v>124.65375438222316</v>
          </cell>
          <cell r="AL8">
            <v>124.7035195528244</v>
          </cell>
          <cell r="AM8">
            <v>119.6301381427816</v>
          </cell>
          <cell r="AN8">
            <v>119.51105719884296</v>
          </cell>
          <cell r="AO8">
            <v>119.54127176670799</v>
          </cell>
          <cell r="AP8">
            <v>154.36800454995847</v>
          </cell>
          <cell r="AQ8">
            <v>465.77444825088759</v>
          </cell>
          <cell r="AR8">
            <v>488.76329107737155</v>
          </cell>
          <cell r="AS8">
            <v>499.58099503681296</v>
          </cell>
          <cell r="AT8">
            <v>500.72292796935886</v>
          </cell>
        </row>
      </sheetData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ings Sorted"/>
      <sheetName val="Ranking"/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Monthly"/>
      <sheetName val="FX_Monthly"/>
      <sheetName val="Non-IFS 2"/>
      <sheetName val="Country Ke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K2" t="str">
            <v>MIDHEADER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7339-3095-4399-96F4-C352724BA6EA}">
  <sheetPr>
    <tabColor rgb="FF7030A0"/>
    <pageSetUpPr fitToPage="1"/>
  </sheetPr>
  <dimension ref="B2:AA48"/>
  <sheetViews>
    <sheetView tabSelected="1" zoomScale="85" zoomScaleNormal="85" workbookViewId="0">
      <selection activeCell="B2" sqref="B2:N2"/>
    </sheetView>
  </sheetViews>
  <sheetFormatPr defaultColWidth="8.6640625" defaultRowHeight="15" x14ac:dyDescent="0.2"/>
  <cols>
    <col min="1" max="1" width="4.21875" style="2" customWidth="1"/>
    <col min="2" max="2" width="50.44140625" style="2" customWidth="1"/>
    <col min="3" max="4" width="12.77734375" style="2" bestFit="1" customWidth="1"/>
    <col min="5" max="5" width="10.33203125" style="2" bestFit="1" customWidth="1"/>
    <col min="6" max="6" width="8.77734375" style="2" bestFit="1" customWidth="1"/>
    <col min="7" max="7" width="10.88671875" style="2" bestFit="1" customWidth="1"/>
    <col min="8" max="8" width="5.44140625" style="2" customWidth="1"/>
    <col min="9" max="9" width="10.88671875" style="2" bestFit="1" customWidth="1"/>
    <col min="10" max="10" width="5.109375" style="2" bestFit="1" customWidth="1"/>
    <col min="11" max="11" width="11.5546875" style="2" bestFit="1" customWidth="1"/>
    <col min="12" max="12" width="6.5546875" style="2" customWidth="1"/>
    <col min="13" max="13" width="10" style="2" customWidth="1"/>
    <col min="14" max="14" width="7.21875" style="2" bestFit="1" customWidth="1"/>
    <col min="15" max="16384" width="8.6640625" style="2"/>
  </cols>
  <sheetData>
    <row r="2" spans="2:15" ht="20.25" x14ac:dyDescent="0.3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/>
    </row>
    <row r="3" spans="2:15" ht="15.75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 t="s">
        <v>1</v>
      </c>
      <c r="O3" s="1"/>
    </row>
    <row r="4" spans="2:15" ht="15.75" x14ac:dyDescent="0.25">
      <c r="B4" s="26" t="s">
        <v>7</v>
      </c>
      <c r="C4" s="6" t="s">
        <v>2</v>
      </c>
      <c r="D4" s="6"/>
      <c r="E4" s="6" t="s">
        <v>3</v>
      </c>
      <c r="F4" s="6"/>
      <c r="G4" s="6"/>
      <c r="H4" s="6"/>
      <c r="I4" s="6"/>
      <c r="J4" s="6"/>
      <c r="K4" s="6"/>
      <c r="L4" s="6"/>
      <c r="M4" s="6"/>
      <c r="N4" s="6"/>
      <c r="O4" s="1"/>
    </row>
    <row r="5" spans="2:15" ht="15.75" x14ac:dyDescent="0.25">
      <c r="B5" s="27"/>
      <c r="C5" s="7">
        <v>2025</v>
      </c>
      <c r="D5" s="7">
        <v>2026</v>
      </c>
      <c r="E5" s="8" t="s">
        <v>30</v>
      </c>
      <c r="F5" s="8"/>
      <c r="G5" s="7" t="s">
        <v>4</v>
      </c>
      <c r="H5" s="7"/>
      <c r="I5" s="7"/>
      <c r="J5" s="7"/>
      <c r="K5" s="7" t="s">
        <v>5</v>
      </c>
      <c r="L5" s="7"/>
      <c r="M5" s="7"/>
      <c r="N5" s="7"/>
      <c r="O5" s="1"/>
    </row>
    <row r="6" spans="2:15" ht="15.75" x14ac:dyDescent="0.25">
      <c r="B6" s="27"/>
      <c r="C6" s="7"/>
      <c r="D6" s="7"/>
      <c r="E6" s="8"/>
      <c r="F6" s="8"/>
      <c r="G6" s="7" t="s">
        <v>28</v>
      </c>
      <c r="H6" s="7">
        <v>0</v>
      </c>
      <c r="I6" s="7" t="s">
        <v>6</v>
      </c>
      <c r="J6" s="7"/>
      <c r="K6" s="9">
        <v>45667</v>
      </c>
      <c r="L6" s="9"/>
      <c r="M6" s="9">
        <v>46037</v>
      </c>
      <c r="N6" s="9"/>
      <c r="O6" s="1"/>
    </row>
    <row r="7" spans="2:15" ht="15.75" x14ac:dyDescent="0.25">
      <c r="B7" s="28"/>
      <c r="C7" s="29">
        <v>45747</v>
      </c>
      <c r="D7" s="29">
        <v>46037</v>
      </c>
      <c r="E7" s="25" t="s">
        <v>8</v>
      </c>
      <c r="F7" s="25" t="s">
        <v>9</v>
      </c>
      <c r="G7" s="25" t="s">
        <v>8</v>
      </c>
      <c r="H7" s="25" t="s">
        <v>9</v>
      </c>
      <c r="I7" s="25" t="s">
        <v>8</v>
      </c>
      <c r="J7" s="25" t="s">
        <v>9</v>
      </c>
      <c r="K7" s="25" t="s">
        <v>8</v>
      </c>
      <c r="L7" s="25" t="s">
        <v>9</v>
      </c>
      <c r="M7" s="25" t="s">
        <v>8</v>
      </c>
      <c r="N7" s="25" t="s">
        <v>9</v>
      </c>
      <c r="O7" s="1"/>
    </row>
    <row r="8" spans="2:15" ht="15.75" x14ac:dyDescent="0.25">
      <c r="B8" s="24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  <c r="O8" s="1"/>
    </row>
    <row r="9" spans="2:15" ht="17.25" x14ac:dyDescent="0.25">
      <c r="B9" s="10" t="s">
        <v>10</v>
      </c>
      <c r="C9" s="11">
        <f>'[12]Review(Crore) '!H17</f>
        <v>27286589.121445805</v>
      </c>
      <c r="D9" s="11">
        <f>'[12]Review(Crore) '!J17</f>
        <v>29502905.137001403</v>
      </c>
      <c r="E9" s="11">
        <f>'[12]Review(Crore) '!K17</f>
        <v>-295638.80824297667</v>
      </c>
      <c r="F9" s="12">
        <f>'[12]Review(Crore) '!L17</f>
        <v>-0.99212501384705543</v>
      </c>
      <c r="G9" s="11">
        <f>'[12]Review(Crore) '!M17</f>
        <v>1771649.5947219655</v>
      </c>
      <c r="H9" s="12">
        <f>'[12]Review(Crore) '!N17</f>
        <v>7.1036868806952302</v>
      </c>
      <c r="I9" s="11">
        <f>'[12]Review(Crore) '!O17</f>
        <v>2216316.0155555978</v>
      </c>
      <c r="J9" s="12">
        <f>'[12]Review(Crore) '!P17</f>
        <v>8.1223637212087159</v>
      </c>
      <c r="K9" s="11">
        <f>'[12]Review(Crore) '!Q17</f>
        <v>2381789.2566956691</v>
      </c>
      <c r="L9" s="12">
        <f>'[12]Review(Crore) '!R17</f>
        <v>9.789628403975664</v>
      </c>
      <c r="M9" s="11">
        <f>'[12]Review(Crore) '!S17</f>
        <v>2791395.0940867066</v>
      </c>
      <c r="N9" s="12">
        <f>'[12]Review(Crore) '!T17</f>
        <v>10.450158338491732</v>
      </c>
      <c r="O9" s="1"/>
    </row>
    <row r="10" spans="2:15" ht="15.75" x14ac:dyDescent="0.25">
      <c r="B10" s="10" t="s">
        <v>11</v>
      </c>
      <c r="C10" s="13"/>
      <c r="D10" s="13"/>
      <c r="E10" s="13"/>
      <c r="F10" s="14"/>
      <c r="G10" s="14"/>
      <c r="H10" s="14"/>
      <c r="I10" s="13"/>
      <c r="J10" s="14"/>
      <c r="K10" s="13"/>
      <c r="L10" s="14"/>
      <c r="M10" s="13"/>
      <c r="N10" s="14"/>
      <c r="O10" s="1"/>
    </row>
    <row r="11" spans="2:15" ht="15.75" x14ac:dyDescent="0.25">
      <c r="B11" s="15" t="s">
        <v>12</v>
      </c>
      <c r="C11" s="16">
        <f>'[12]Review(Crore) '!H24</f>
        <v>3630751.4716932252</v>
      </c>
      <c r="D11" s="16">
        <f>'[12]Review(Crore) '!J24</f>
        <v>3889772.3326697065</v>
      </c>
      <c r="E11" s="16">
        <f>'[12]Review(Crore) '!K24</f>
        <v>61411.799375723582</v>
      </c>
      <c r="F11" s="17">
        <f>'[12]Review(Crore) '!L24</f>
        <v>1.6041278986565009</v>
      </c>
      <c r="G11" s="16">
        <f>'[12]Review(Crore) '!M24</f>
        <v>86942.674056209624</v>
      </c>
      <c r="H11" s="17">
        <f>'[12]Review(Crore) '!N24</f>
        <v>2.5494322876408839</v>
      </c>
      <c r="I11" s="16">
        <f>'[12]Review(Crore) '!O24</f>
        <v>259020.86097648134</v>
      </c>
      <c r="J11" s="17">
        <f>'[12]Review(Crore) '!P24</f>
        <v>7.1340840318019687</v>
      </c>
      <c r="K11" s="16">
        <f>'[12]Review(Crore) '!Q24</f>
        <v>185348.35294000991</v>
      </c>
      <c r="L11" s="17">
        <f>'[12]Review(Crore) '!R24</f>
        <v>5.5964860456632692</v>
      </c>
      <c r="M11" s="16">
        <f>'[12]Review(Crore) '!S24</f>
        <v>392553.79140613601</v>
      </c>
      <c r="N11" s="17">
        <f>'[12]Review(Crore) '!T24</f>
        <v>11.224742942838896</v>
      </c>
      <c r="O11" s="1"/>
    </row>
    <row r="12" spans="2:15" ht="15.75" x14ac:dyDescent="0.25">
      <c r="B12" s="15" t="s">
        <v>13</v>
      </c>
      <c r="C12" s="16">
        <f>'[12]Review(Crore) '!H32</f>
        <v>2840022.6686867103</v>
      </c>
      <c r="D12" s="16">
        <f>'[12]Review(Crore) '!J32</f>
        <v>3137964.7303170301</v>
      </c>
      <c r="E12" s="16">
        <f>'[12]Review(Crore) '!K32</f>
        <v>-284692.8254228998</v>
      </c>
      <c r="F12" s="17">
        <f>'[12]Review(Crore) '!L32</f>
        <v>-8.3178880967936415</v>
      </c>
      <c r="G12" s="16">
        <f>'[12]Review(Crore) '!M32</f>
        <v>32396.53199316049</v>
      </c>
      <c r="H12" s="17">
        <f>'[12]Review(Crore) '!N32</f>
        <v>1.2523360307122626</v>
      </c>
      <c r="I12" s="16">
        <f>'[12]Review(Crore) '!O32</f>
        <v>297942.0616303198</v>
      </c>
      <c r="J12" s="17">
        <f>'[12]Review(Crore) '!P32</f>
        <v>10.490833925917038</v>
      </c>
      <c r="K12" s="16">
        <f>'[12]Review(Crore) '!Q32</f>
        <v>211277.37534416048</v>
      </c>
      <c r="L12" s="17">
        <f>'[12]Review(Crore) '!R32</f>
        <v>8.7739508699876136</v>
      </c>
      <c r="M12" s="16">
        <f>'[12]Review(Crore) '!S32</f>
        <v>518680.07894787006</v>
      </c>
      <c r="N12" s="17">
        <f>'[12]Review(Crore) '!T32</f>
        <v>19.802356291315803</v>
      </c>
      <c r="O12" s="1"/>
    </row>
    <row r="13" spans="2:15" ht="15.75" x14ac:dyDescent="0.25">
      <c r="B13" s="15" t="s">
        <v>14</v>
      </c>
      <c r="C13" s="16">
        <f>'[12]Review(Crore) '!H33</f>
        <v>20702508.4210307</v>
      </c>
      <c r="D13" s="16">
        <f>'[12]Review(Crore) '!J33</f>
        <v>22358589.271577202</v>
      </c>
      <c r="E13" s="16">
        <f>'[12]Review(Crore) '!K33</f>
        <v>-73938.001403097063</v>
      </c>
      <c r="F13" s="17">
        <f>'[12]Review(Crore) '!L33</f>
        <v>-0.32960174528419933</v>
      </c>
      <c r="G13" s="16">
        <f>'[12]Review(Crore) '!M33</f>
        <v>1643221.2469894998</v>
      </c>
      <c r="H13" s="17">
        <f>'[12]Review(Crore) '!N33</f>
        <v>8.7182050010024792</v>
      </c>
      <c r="I13" s="16">
        <f>'[12]Review(Crore) '!O33</f>
        <v>1656080.8505465016</v>
      </c>
      <c r="J13" s="17">
        <f>'[12]Review(Crore) '!P33</f>
        <v>7.9994212144078505</v>
      </c>
      <c r="K13" s="16">
        <f>'[12]Review(Crore) '!Q33</f>
        <v>1960003.5336185023</v>
      </c>
      <c r="L13" s="17">
        <f>'[12]Review(Crore) '!R33</f>
        <v>10.576674549261348</v>
      </c>
      <c r="M13" s="16">
        <f>'[12]Review(Crore) '!S33</f>
        <v>1867207.8035267033</v>
      </c>
      <c r="N13" s="17">
        <f>'[12]Review(Crore) '!T33</f>
        <v>9.1121616492182014</v>
      </c>
      <c r="O13" s="1"/>
    </row>
    <row r="14" spans="2:15" ht="15.75" x14ac:dyDescent="0.25">
      <c r="B14" s="15" t="s">
        <v>15</v>
      </c>
      <c r="C14" s="16">
        <f>'[12]Review(Crore) '!H36</f>
        <v>113306.56003516806</v>
      </c>
      <c r="D14" s="16">
        <f>'[12]Review(Crore) '!J36</f>
        <v>116578.80243746795</v>
      </c>
      <c r="E14" s="16">
        <f>'[12]Review(Crore) '!K36</f>
        <v>1580.2192072999751</v>
      </c>
      <c r="F14" s="17">
        <f>'[12]Review(Crore) '!L36</f>
        <v>1.37412058732688</v>
      </c>
      <c r="G14" s="16">
        <f>'[12]Review(Crore) '!M36</f>
        <v>9089.1416830998933</v>
      </c>
      <c r="H14" s="17">
        <f>'[12]Review(Crore) '!N36</f>
        <v>9.6144522252813367</v>
      </c>
      <c r="I14" s="16">
        <f>'[12]Review(Crore) '!O36</f>
        <v>3272.2424022998894</v>
      </c>
      <c r="J14" s="17">
        <f>'[12]Review(Crore) '!P36</f>
        <v>2.8879549439010872</v>
      </c>
      <c r="K14" s="16">
        <f>'[12]Review(Crore) '!Q36</f>
        <v>25159.994792999947</v>
      </c>
      <c r="L14" s="17">
        <f>'[12]Review(Crore) '!R36</f>
        <v>32.06508705858392</v>
      </c>
      <c r="M14" s="16">
        <f>'[12]Review(Crore) '!S36</f>
        <v>12953.420205999966</v>
      </c>
      <c r="N14" s="17">
        <f>'[12]Review(Crore) '!T36</f>
        <v>12.500238770715381</v>
      </c>
      <c r="O14" s="1"/>
    </row>
    <row r="15" spans="2:15" ht="15.75" x14ac:dyDescent="0.25">
      <c r="B15" s="10" t="s">
        <v>16</v>
      </c>
      <c r="C15" s="13"/>
      <c r="D15" s="13"/>
      <c r="E15" s="13"/>
      <c r="F15" s="14"/>
      <c r="G15" s="13"/>
      <c r="H15" s="14"/>
      <c r="I15" s="13"/>
      <c r="J15" s="14"/>
      <c r="K15" s="13"/>
      <c r="L15" s="14"/>
      <c r="M15" s="13"/>
      <c r="N15" s="14"/>
      <c r="O15" s="1"/>
    </row>
    <row r="16" spans="2:15" ht="15.75" x14ac:dyDescent="0.25">
      <c r="B16" s="15" t="s">
        <v>17</v>
      </c>
      <c r="C16" s="16">
        <f>C17+C18</f>
        <v>8510825.3988650609</v>
      </c>
      <c r="D16" s="16">
        <f>D17+D18</f>
        <v>8835589.4189468995</v>
      </c>
      <c r="E16" s="16">
        <f>'[12]Review(Crore) '!K40</f>
        <v>84903.911425389349</v>
      </c>
      <c r="F16" s="17">
        <f>'[12]Review(Crore) '!L40</f>
        <v>0.97025440295404941</v>
      </c>
      <c r="G16" s="16">
        <f>'[12]Review(Crore) '!M40</f>
        <v>434796.13890731148</v>
      </c>
      <c r="H16" s="17">
        <f>'[12]Review(Crore) '!N40</f>
        <v>5.7183150494046497</v>
      </c>
      <c r="I16" s="16">
        <f>'[12]Review(Crore) '!O40</f>
        <v>324764.02008183859</v>
      </c>
      <c r="J16" s="17">
        <f>'[12]Review(Crore) '!P40</f>
        <v>3.8158933459632087</v>
      </c>
      <c r="K16" s="16">
        <f>'[12]Review(Crore) '!Q40</f>
        <v>713239.79335431103</v>
      </c>
      <c r="L16" s="17">
        <f>'[12]Review(Crore) '!R40</f>
        <v>9.7368928854986105</v>
      </c>
      <c r="M16" s="16">
        <f>'[12]Review(Crore) '!S40</f>
        <v>797222.38282958884</v>
      </c>
      <c r="N16" s="17">
        <f>'[12]Review(Crore) '!T40</f>
        <v>9.9177156162137994</v>
      </c>
      <c r="O16" s="1"/>
    </row>
    <row r="17" spans="2:27" ht="15.75" x14ac:dyDescent="0.25">
      <c r="B17" s="15" t="s">
        <v>18</v>
      </c>
      <c r="C17" s="16">
        <f>'[12]Review(Crore) '!H43</f>
        <v>1508105.4200000002</v>
      </c>
      <c r="D17" s="16">
        <f>'[12]Review(Crore) '!J43</f>
        <v>1707314.92</v>
      </c>
      <c r="E17" s="16">
        <f>'[12]Review(Crore) '!K43</f>
        <v>161754.0399999998</v>
      </c>
      <c r="F17" s="16" t="str">
        <f>'[12]Review(Crore) '!L43</f>
        <v>-</v>
      </c>
      <c r="G17" s="16">
        <f>'[12]Review(Crore) '!M43</f>
        <v>-88502.960000000196</v>
      </c>
      <c r="H17" s="16" t="str">
        <f>'[12]Review(Crore) '!N43</f>
        <v>-</v>
      </c>
      <c r="I17" s="16">
        <f>'[12]Review(Crore) '!O43</f>
        <v>199209.49999999977</v>
      </c>
      <c r="J17" s="16" t="str">
        <f>'[12]Review(Crore) '!P43</f>
        <v>-</v>
      </c>
      <c r="K17" s="16">
        <f>'[12]Review(Crore) '!Q43</f>
        <v>88673.139999999781</v>
      </c>
      <c r="L17" s="16" t="str">
        <f>'[12]Review(Crore) '!R43</f>
        <v>-</v>
      </c>
      <c r="M17" s="16">
        <f>'[12]Review(Crore) '!S43</f>
        <v>602605.12000000011</v>
      </c>
      <c r="N17" s="16" t="str">
        <f>'[12]Review(Crore) '!T43</f>
        <v>-</v>
      </c>
      <c r="O17" s="1"/>
    </row>
    <row r="18" spans="2:27" ht="15.75" x14ac:dyDescent="0.25">
      <c r="B18" s="15" t="s">
        <v>19</v>
      </c>
      <c r="C18" s="16">
        <f>'[12]Review(Crore) '!H46</f>
        <v>7002719.978865061</v>
      </c>
      <c r="D18" s="16">
        <f>'[12]Review(Crore) '!J46</f>
        <v>7128274.4989469005</v>
      </c>
      <c r="E18" s="16">
        <f>'[12]Review(Crore) '!K46</f>
        <v>-76850.128574609756</v>
      </c>
      <c r="F18" s="17">
        <f>'[12]Review(Crore) '!L46</f>
        <v>-1.0666037375823354</v>
      </c>
      <c r="G18" s="16">
        <f>'[12]Review(Crore) '!M46</f>
        <v>523299.09890731145</v>
      </c>
      <c r="H18" s="17">
        <f>'[12]Review(Crore) '!N46</f>
        <v>8.1633363956646043</v>
      </c>
      <c r="I18" s="16">
        <f>'[12]Review(Crore) '!O46</f>
        <v>125554.52008183952</v>
      </c>
      <c r="J18" s="17">
        <f>'[12]Review(Crore) '!P46</f>
        <v>1.7929393215889848</v>
      </c>
      <c r="K18" s="16">
        <f>'[12]Review(Crore) '!Q46</f>
        <v>624566.65335431136</v>
      </c>
      <c r="L18" s="17">
        <f>'[12]Review(Crore) '!R46</f>
        <v>9.8994719628956265</v>
      </c>
      <c r="M18" s="16">
        <f>'[12]Review(Crore) '!S46</f>
        <v>194617.26282958966</v>
      </c>
      <c r="N18" s="17">
        <f>'[12]Review(Crore) '!T46</f>
        <v>2.8068486255108116</v>
      </c>
      <c r="O18" s="1"/>
    </row>
    <row r="19" spans="2:27" ht="15.75" x14ac:dyDescent="0.25">
      <c r="B19" s="15" t="s">
        <v>20</v>
      </c>
      <c r="C19" s="16">
        <f>'[12]Review(Crore) '!H49</f>
        <v>19068128.728460215</v>
      </c>
      <c r="D19" s="16">
        <f>'[12]Review(Crore) '!J49</f>
        <v>20958809.762484074</v>
      </c>
      <c r="E19" s="16">
        <f>'[12]Review(Crore) '!K49</f>
        <v>-185979.62966926768</v>
      </c>
      <c r="F19" s="17">
        <f>'[12]Review(Crore) '!L49</f>
        <v>-0.87955300107308343</v>
      </c>
      <c r="G19" s="16">
        <f>'[12]Review(Crore) '!M49</f>
        <v>1385786.7460695133</v>
      </c>
      <c r="H19" s="17">
        <f>'[12]Review(Crore) '!N49</f>
        <v>8.0555735050424708</v>
      </c>
      <c r="I19" s="16">
        <f>'[12]Review(Crore) '!O49</f>
        <v>1890681.0340238586</v>
      </c>
      <c r="J19" s="17">
        <f>'[12]Review(Crore) '!P49</f>
        <v>9.9153989410713113</v>
      </c>
      <c r="K19" s="16">
        <f>'[12]Review(Crore) '!Q49</f>
        <v>1871987.6786815096</v>
      </c>
      <c r="L19" s="17">
        <f>'[12]Review(Crore) '!R49</f>
        <v>11.198355181305478</v>
      </c>
      <c r="M19" s="16">
        <f>'[12]Review(Crore) '!S49</f>
        <v>2370191.3967655636</v>
      </c>
      <c r="N19" s="17">
        <f>'[12]Review(Crore) '!T49</f>
        <v>12.750766894739829</v>
      </c>
      <c r="O19" s="1"/>
    </row>
    <row r="20" spans="2:27" ht="15.75" x14ac:dyDescent="0.25">
      <c r="B20" s="15" t="s">
        <v>21</v>
      </c>
      <c r="C20" s="16">
        <f>'[12]Review(Crore) '!H51</f>
        <v>38245.69</v>
      </c>
      <c r="D20" s="16">
        <f>'[12]Review(Crore) '!J51</f>
        <v>16953.700000000004</v>
      </c>
      <c r="E20" s="16">
        <f>'[12]Review(Crore) '!K51</f>
        <v>-3367.9499999999971</v>
      </c>
      <c r="F20" s="16" t="str">
        <f>'[12]Review(Crore) '!L51</f>
        <v>-</v>
      </c>
      <c r="G20" s="16">
        <f>'[12]Review(Crore) '!M51</f>
        <v>-3893.8099999999995</v>
      </c>
      <c r="H20" s="16" t="str">
        <f>'[12]Review(Crore) '!N51</f>
        <v>-</v>
      </c>
      <c r="I20" s="16">
        <f>'[12]Review(Crore) '!O51</f>
        <v>-21291.989999999998</v>
      </c>
      <c r="J20" s="16" t="str">
        <f>'[12]Review(Crore) '!P51</f>
        <v>-</v>
      </c>
      <c r="K20" s="16">
        <f>'[12]Review(Crore) '!Q51</f>
        <v>5284.6399999999994</v>
      </c>
      <c r="L20" s="16" t="str">
        <f>'[12]Review(Crore) '!R51</f>
        <v>-</v>
      </c>
      <c r="M20" s="16">
        <f>'[12]Review(Crore) '!S51</f>
        <v>6441.4000000000051</v>
      </c>
      <c r="N20" s="16" t="str">
        <f>'[12]Review(Crore) '!T51</f>
        <v>-</v>
      </c>
      <c r="O20" s="1"/>
    </row>
    <row r="21" spans="2:27" ht="15.75" x14ac:dyDescent="0.25">
      <c r="B21" s="15" t="s">
        <v>19</v>
      </c>
      <c r="C21" s="16">
        <f>'[12]Review(Crore) '!H52</f>
        <v>19029883.038460214</v>
      </c>
      <c r="D21" s="16">
        <f>'[12]Review(Crore) '!J52</f>
        <v>20941856.062484074</v>
      </c>
      <c r="E21" s="16">
        <f>'[12]Review(Crore) '!K52</f>
        <v>-182611.67966926843</v>
      </c>
      <c r="F21" s="17">
        <f>'[12]Review(Crore) '!L52</f>
        <v>-0.86445576711441319</v>
      </c>
      <c r="G21" s="16">
        <f>'[12]Review(Crore) '!M52</f>
        <v>1389680.5560695119</v>
      </c>
      <c r="H21" s="17">
        <f>'[12]Review(Crore) '!N52</f>
        <v>8.0849787858078823</v>
      </c>
      <c r="I21" s="16">
        <f>'[12]Review(Crore) '!O52</f>
        <v>1911973.0240238607</v>
      </c>
      <c r="J21" s="17">
        <f>'[12]Review(Crore) '!P52</f>
        <v>10.047213743561539</v>
      </c>
      <c r="K21" s="16">
        <f>'[12]Review(Crore) '!Q52</f>
        <v>1866703.038681509</v>
      </c>
      <c r="L21" s="17">
        <f>'[12]Review(Crore) '!R52</f>
        <v>11.170235291802923</v>
      </c>
      <c r="M21" s="16">
        <f>'[12]Review(Crore) '!S52</f>
        <v>2363749.9967655651</v>
      </c>
      <c r="N21" s="17">
        <f>'[12]Review(Crore) '!T52</f>
        <v>12.723309837956547</v>
      </c>
      <c r="O21" s="1"/>
    </row>
    <row r="22" spans="2:27" ht="15.75" x14ac:dyDescent="0.25">
      <c r="B22" s="15" t="s">
        <v>22</v>
      </c>
      <c r="C22" s="16">
        <f>'[12]Review(Crore) '!H61</f>
        <v>6148527.3872051686</v>
      </c>
      <c r="D22" s="16">
        <f>'[12]Review(Crore) '!J61</f>
        <v>6649133.8939978676</v>
      </c>
      <c r="E22" s="16">
        <f>'[12]Review(Crore) '!K61</f>
        <v>63661.507570699789</v>
      </c>
      <c r="F22" s="17">
        <f>'[12]Review(Crore) '!L61</f>
        <v>0.96669614319403774</v>
      </c>
      <c r="G22" s="16">
        <f>'[12]Review(Crore) '!M61</f>
        <v>134964.76502870023</v>
      </c>
      <c r="H22" s="17">
        <f>'[12]Review(Crore) '!N61</f>
        <v>2.424152290570504</v>
      </c>
      <c r="I22" s="16">
        <f>'[12]Review(Crore) '!O61</f>
        <v>500606.50679269899</v>
      </c>
      <c r="J22" s="17">
        <f>'[12]Review(Crore) '!P61</f>
        <v>8.1418927698759287</v>
      </c>
      <c r="K22" s="16">
        <f>'[12]Review(Crore) '!Q61</f>
        <v>419667.55425179936</v>
      </c>
      <c r="L22" s="17">
        <f>'[12]Review(Crore) '!R61</f>
        <v>7.944035230945456</v>
      </c>
      <c r="M22" s="16">
        <f>'[12]Review(Crore) '!S61</f>
        <v>946665.57097539958</v>
      </c>
      <c r="N22" s="17">
        <f>'[12]Review(Crore) '!T61</f>
        <v>16.600979038383159</v>
      </c>
      <c r="O22" s="1"/>
    </row>
    <row r="23" spans="2:27" ht="15.75" x14ac:dyDescent="0.25">
      <c r="B23" s="15" t="s">
        <v>23</v>
      </c>
      <c r="C23" s="16">
        <f>'[12]Review(Crore) '!H68</f>
        <v>36631.712305460002</v>
      </c>
      <c r="D23" s="16">
        <f>'[12]Review(Crore) '!J68</f>
        <v>39895.312754859995</v>
      </c>
      <c r="E23" s="16">
        <f>'[12]Review(Crore) '!K68</f>
        <v>0</v>
      </c>
      <c r="F23" s="17">
        <f>'[12]Review(Crore) '!L68</f>
        <v>0</v>
      </c>
      <c r="G23" s="16">
        <f>'[12]Review(Crore) '!M68</f>
        <v>2251.2320081000071</v>
      </c>
      <c r="H23" s="17">
        <f>'[12]Review(Crore) '!N68</f>
        <v>6.733832102062248</v>
      </c>
      <c r="I23" s="16">
        <f>'[12]Review(Crore) '!O68</f>
        <v>3263.6004493999935</v>
      </c>
      <c r="J23" s="17">
        <f>'[12]Review(Crore) '!P68</f>
        <v>8.9092216661505876</v>
      </c>
      <c r="K23" s="16">
        <f>'[12]Review(Crore) '!Q68</f>
        <v>3086.4953819000002</v>
      </c>
      <c r="L23" s="17">
        <f>'[12]Review(Crore) '!R68</f>
        <v>9.4688231943757977</v>
      </c>
      <c r="M23" s="16">
        <f>'[12]Review(Crore) '!S68</f>
        <v>4212.4184483999925</v>
      </c>
      <c r="N23" s="17">
        <f>'[12]Review(Crore) '!T68</f>
        <v>11.805147901462073</v>
      </c>
      <c r="O23" s="1"/>
    </row>
    <row r="24" spans="2:27" ht="15.75" x14ac:dyDescent="0.25">
      <c r="B24" s="15" t="s">
        <v>24</v>
      </c>
      <c r="C24" s="16">
        <f>'[12]Review(Crore) '!H71</f>
        <v>6477524.105390097</v>
      </c>
      <c r="D24" s="16">
        <f>'[12]Review(Crore) '!J71</f>
        <v>6980523.2511822954</v>
      </c>
      <c r="E24" s="16">
        <f>'[12]Review(Crore) '!K71</f>
        <v>258224.59756979346</v>
      </c>
      <c r="F24" s="17">
        <f>'[12]Review(Crore) '!L71</f>
        <v>3.8413139742166305</v>
      </c>
      <c r="G24" s="16">
        <f>'[12]Review(Crore) '!M71</f>
        <v>186149.28729165718</v>
      </c>
      <c r="H24" s="17">
        <f>'[12]Review(Crore) '!N71</f>
        <v>3.4046650302066523</v>
      </c>
      <c r="I24" s="16">
        <f>'[12]Review(Crore) '!O71</f>
        <v>502999.14579219837</v>
      </c>
      <c r="J24" s="17">
        <f>'[12]Review(Crore) '!P71</f>
        <v>7.7652994818443233</v>
      </c>
      <c r="K24" s="16">
        <f>'[12]Review(Crore) '!Q71</f>
        <v>626192.26497384813</v>
      </c>
      <c r="L24" s="17">
        <f>'[12]Review(Crore) '!R71</f>
        <v>12.455503666539016</v>
      </c>
      <c r="M24" s="16">
        <f>'[12]Review(Crore) '!S71</f>
        <v>1326896.6749322433</v>
      </c>
      <c r="N24" s="17">
        <f>'[12]Review(Crore) '!T71</f>
        <v>23.469832275557714</v>
      </c>
      <c r="O24" s="1"/>
    </row>
    <row r="25" spans="2:27" ht="15.75" x14ac:dyDescent="0.25">
      <c r="B25" s="30" t="s">
        <v>25</v>
      </c>
      <c r="C25" s="31">
        <f>'[12]Review(Crore) '!H74</f>
        <v>2147426.59717</v>
      </c>
      <c r="D25" s="31">
        <f>'[12]Review(Crore) '!J74</f>
        <v>2839420.4215604002</v>
      </c>
      <c r="E25" s="31">
        <f>'[12]Review(Crore) '!K74</f>
        <v>69925.668363399804</v>
      </c>
      <c r="F25" s="32">
        <f>'[12]Review(Crore) '!L74</f>
        <v>2.5248528917659168</v>
      </c>
      <c r="G25" s="31">
        <f>'[12]Review(Crore) '!M74</f>
        <v>120613.61334559973</v>
      </c>
      <c r="H25" s="32">
        <f>'[12]Review(Crore) '!N74</f>
        <v>6.73768623858233</v>
      </c>
      <c r="I25" s="31">
        <f>'[12]Review(Crore) '!O74</f>
        <v>691993.8243904002</v>
      </c>
      <c r="J25" s="32">
        <f>'[12]Review(Crore) '!P74</f>
        <v>32.224329590699341</v>
      </c>
      <c r="K25" s="31">
        <f>'[12]Review(Crore) '!Q74</f>
        <v>170521.88945879997</v>
      </c>
      <c r="L25" s="32">
        <f>'[12]Review(Crore) '!R74</f>
        <v>9.7988373237290389</v>
      </c>
      <c r="M25" s="31">
        <f>'[12]Review(Crore) '!S74</f>
        <v>928672.79076940008</v>
      </c>
      <c r="N25" s="32">
        <f>'[12]Review(Crore) '!T74</f>
        <v>48.602587584261641</v>
      </c>
      <c r="O25" s="1"/>
    </row>
    <row r="26" spans="2:27" ht="20.25" x14ac:dyDescent="0.3">
      <c r="B26" s="35" t="s">
        <v>31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7" ht="33" customHeight="1" x14ac:dyDescent="0.3">
      <c r="B27" s="33" t="s">
        <v>26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 ht="18.75" customHeight="1" x14ac:dyDescent="0.3">
      <c r="B28" s="18" t="s">
        <v>27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5.75" customHeight="1" x14ac:dyDescent="0.3">
      <c r="B29" s="19" t="s">
        <v>29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20.25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20.25" x14ac:dyDescent="0.3"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20.25" x14ac:dyDescent="0.3"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6:27" ht="20.25" x14ac:dyDescent="0.3"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6:27" ht="20.25" x14ac:dyDescent="0.3"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6:27" ht="20.25" x14ac:dyDescent="0.3"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6:27" ht="20.25" x14ac:dyDescent="0.3"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6:27" ht="20.25" x14ac:dyDescent="0.3"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6:27" ht="20.25" x14ac:dyDescent="0.3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6:27" ht="20.25" x14ac:dyDescent="0.3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6:27" ht="20.25" x14ac:dyDescent="0.3"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6:27" ht="20.25" x14ac:dyDescent="0.3"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6:27" ht="20.25" x14ac:dyDescent="0.3"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6:27" ht="20.25" x14ac:dyDescent="0.3"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6:27" ht="20.25" x14ac:dyDescent="0.3"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6:27" ht="20.25" x14ac:dyDescent="0.3"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6:27" ht="20.25" x14ac:dyDescent="0.3"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6:27" ht="20.25" x14ac:dyDescent="0.3"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6:27" ht="20.25" x14ac:dyDescent="0.3"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</sheetData>
  <mergeCells count="15">
    <mergeCell ref="K6:L6"/>
    <mergeCell ref="M6:N6"/>
    <mergeCell ref="B27:N27"/>
    <mergeCell ref="B28:N28"/>
    <mergeCell ref="B2:N2"/>
    <mergeCell ref="C4:D4"/>
    <mergeCell ref="E4:N4"/>
    <mergeCell ref="C5:C6"/>
    <mergeCell ref="D5:D6"/>
    <mergeCell ref="E5:F6"/>
    <mergeCell ref="G5:J5"/>
    <mergeCell ref="K5:N5"/>
    <mergeCell ref="G6:H6"/>
    <mergeCell ref="I6:J6"/>
    <mergeCell ref="B4:B7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Supply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Apeksha Sharma</dc:creator>
  <cp:lastModifiedBy>Website Content</cp:lastModifiedBy>
  <dcterms:created xsi:type="dcterms:W3CDTF">2026-01-27T07:01:42Z</dcterms:created>
  <dcterms:modified xsi:type="dcterms:W3CDTF">2026-01-29T10:38:34Z</dcterms:modified>
</cp:coreProperties>
</file>