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3.211.38\RBIWebsite\CMS\Data\April_2022\01-04-2022\Done\pr-6 ( ECB-FCCB-RDB data)\ECB-FCCB-RDB data) - February 2022\"/>
    </mc:Choice>
  </mc:AlternateContent>
  <bookViews>
    <workbookView xWindow="0" yWindow="0" windowWidth="9420" windowHeight="7680"/>
  </bookViews>
  <sheets>
    <sheet name="ECB_FCCB" sheetId="1" r:id="rId1"/>
    <sheet name="RDB" sheetId="2" r:id="rId2"/>
  </sheets>
  <definedNames>
    <definedName name="_xlnm._FilterDatabase" localSheetId="0" hidden="1">ECB_FCCB!$B$3:$I$68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1" l="1"/>
  <c r="F79" i="1"/>
  <c r="F74" i="1" l="1"/>
  <c r="G10" i="2" l="1"/>
  <c r="G5" i="2"/>
  <c r="F5" i="2"/>
  <c r="G11" i="2" l="1"/>
</calcChain>
</file>

<file path=xl/sharedStrings.xml><?xml version="1.0" encoding="utf-8"?>
<sst xmlns="http://schemas.openxmlformats.org/spreadsheetml/2006/main" count="466" uniqueCount="175">
  <si>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</si>
  <si>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</si>
  <si>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</si>
  <si>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</si>
  <si>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</si>
  <si>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</si>
  <si>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</si>
  <si>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 xml:space="preserve"> I AUTOMATIC ROUTE*</t>
  </si>
  <si>
    <t>ECB</t>
  </si>
  <si>
    <t>Yamazaki Mazak Machine Tools Private Limited</t>
  </si>
  <si>
    <t>Manufacture of machinery and equipment n.e.c.</t>
  </si>
  <si>
    <t>Rupee Expenditure Loc.CG</t>
  </si>
  <si>
    <t>Foreign Collaborator / Foreign Equity Holder</t>
  </si>
  <si>
    <t>Xihi Technology Private Limited</t>
  </si>
  <si>
    <t>Manufacture of electrical equipment</t>
  </si>
  <si>
    <t>Working Capital</t>
  </si>
  <si>
    <t>Virtuaal Pareng Hydro Private Limited</t>
  </si>
  <si>
    <t>Electricity, gas, steam and air conditioning supply</t>
  </si>
  <si>
    <t>New Project</t>
  </si>
  <si>
    <t>Others</t>
  </si>
  <si>
    <t>Tsujikawa India Private Limited</t>
  </si>
  <si>
    <t>Tsujikawa India Private Limited</t>
  </si>
  <si>
    <t>Trilux Lughting (India) Private Limited</t>
  </si>
  <si>
    <t>TN India Private Limited</t>
  </si>
  <si>
    <t>Tiong Woon Project &amp; Contracting (India) Private Limited</t>
  </si>
  <si>
    <t>Rental and leasing activities</t>
  </si>
  <si>
    <t>Import of Capital Goods</t>
  </si>
  <si>
    <t>Supplier of Equipment</t>
  </si>
  <si>
    <t>Tejaar Pvt. Ltd</t>
  </si>
  <si>
    <t>Manufacture of food products</t>
  </si>
  <si>
    <t>Surya Global Flexifilms Private Limited</t>
  </si>
  <si>
    <t>Manufacture of rubber and plastics products</t>
  </si>
  <si>
    <t>Other Commercial Bank</t>
  </si>
  <si>
    <t>Solvay Specialities India Private Limited</t>
  </si>
  <si>
    <t>Manufacture of chemicals and chemical products</t>
  </si>
  <si>
    <t>SNF Flopam India Private Limited</t>
  </si>
  <si>
    <t>Snapex Overseas</t>
  </si>
  <si>
    <t>Manufacture of fabricated metal products, except machinery and equipment</t>
  </si>
  <si>
    <t>Skillsonics India Pvt Ltd</t>
  </si>
  <si>
    <t>Education</t>
  </si>
  <si>
    <t>Sirius Foods Private Limited</t>
  </si>
  <si>
    <t>SGB Brandsafway Private Limited</t>
  </si>
  <si>
    <t>Specialized construction activities</t>
  </si>
  <si>
    <t>SFC Solutions India (Sealing) Pvt Ltd</t>
  </si>
  <si>
    <t>Sennheiser Consumer Audio India Private Limited</t>
  </si>
  <si>
    <t>Wholesale trade, except of motor vehicles and motorcycles</t>
  </si>
  <si>
    <t>Sakura Energy Transport Private Limited</t>
  </si>
  <si>
    <t>Water transport</t>
  </si>
  <si>
    <t>Rosenberger Interconnect India Private Limited</t>
  </si>
  <si>
    <t>Resham Roosen India Private Limited</t>
  </si>
  <si>
    <t>Modernisation</t>
  </si>
  <si>
    <t>Reliance Industries Limited</t>
  </si>
  <si>
    <t>Manufacture of coke and refined petroleum products</t>
  </si>
  <si>
    <t>Refinancing of Earlier ECB</t>
  </si>
  <si>
    <t>REC Limited</t>
  </si>
  <si>
    <t>Financial service activities, except insurance and pension funding</t>
  </si>
  <si>
    <t>On-lending/Sub-lending.</t>
  </si>
  <si>
    <t>RealNetworks India Pvt Limited</t>
  </si>
  <si>
    <t>Telecommunications</t>
  </si>
  <si>
    <t>Rakuten India Enterprise Private Limited</t>
  </si>
  <si>
    <t>Computer programming, consultancy and related activities</t>
  </si>
  <si>
    <t>PHA India Pvt Ltd</t>
  </si>
  <si>
    <t>Manufacture of motor vehicles, trailers and semi-trailers</t>
  </si>
  <si>
    <t>Par Formulations Private Limited</t>
  </si>
  <si>
    <t>Manufacture of pharmaceuticals, medicinal chemical and botanical products</t>
  </si>
  <si>
    <t>Pandrol Welding &amp; Equipment India Private Limited</t>
  </si>
  <si>
    <t>Nagata India Private Limited</t>
  </si>
  <si>
    <t>Mumbai International Airport Limited</t>
  </si>
  <si>
    <t>Warehousing and support activities for transportation</t>
  </si>
  <si>
    <t>Refinancing of Rupee loans</t>
  </si>
  <si>
    <t>International Capital Market</t>
  </si>
  <si>
    <t>Motilal Oswal Home Finance Limited</t>
  </si>
  <si>
    <t>Government Owned Development Financial Institution</t>
  </si>
  <si>
    <t>Morchem Private Limited</t>
  </si>
  <si>
    <t>Mohalla Tech Private Limited</t>
  </si>
  <si>
    <t>Information service activities</t>
  </si>
  <si>
    <t>Mody Pumps (India) Private Limited</t>
  </si>
  <si>
    <t>Metex Global Gifts India Private Limited</t>
  </si>
  <si>
    <t>Other manufacturing</t>
  </si>
  <si>
    <t>Mcwane India Private Limited</t>
  </si>
  <si>
    <t>Mcelroy Sales &amp; Service India Private Limited</t>
  </si>
  <si>
    <t>Mane Kancor Ingredients Private Limited</t>
  </si>
  <si>
    <t>Lind Jensen Machinery Private Limited</t>
  </si>
  <si>
    <t>KTE Projects Private Limited</t>
  </si>
  <si>
    <t>Civil engineering</t>
  </si>
  <si>
    <t xml:space="preserve">Regional Financial Institiution </t>
  </si>
  <si>
    <t>Kamakshi Flexiprints Private Limited</t>
  </si>
  <si>
    <t>Iwire Global IOT Communication Private Limited</t>
  </si>
  <si>
    <t>Other professional, scientific and technical activities</t>
  </si>
  <si>
    <t>Iskraemeco India Private Limited</t>
  </si>
  <si>
    <t>Manufacture of computer, electronic and optical products</t>
  </si>
  <si>
    <t>ISE-Suzuki EGG India Private Limited</t>
  </si>
  <si>
    <t>Crop and animal production, hunting and related service activities</t>
  </si>
  <si>
    <t>IPCA Laboratories Limited</t>
  </si>
  <si>
    <t>Indo Reagens Polymer Additives Pvt. Ltd</t>
  </si>
  <si>
    <t>HCT SUN (India) Private Limited</t>
  </si>
  <si>
    <t>Hass Ventures India Private Limited</t>
  </si>
  <si>
    <t>Wholesale and retail trade and repair of motor vehicles and motorcycles</t>
  </si>
  <si>
    <t>Haier Appliances India Pvt. Ltd</t>
  </si>
  <si>
    <t>Fonterra Future Dairy Private Limited</t>
  </si>
  <si>
    <t xml:space="preserve">Falken Tyre India Private Limited </t>
  </si>
  <si>
    <t>E-Nexco India Private Limited</t>
  </si>
  <si>
    <t>Emmvee Spowdi Private Limited</t>
  </si>
  <si>
    <t>Ekniti India Private Limited</t>
  </si>
  <si>
    <t>Architecture and engineering activities; technical testing and analysis</t>
  </si>
  <si>
    <t>Duo Restaurants Private Limited</t>
  </si>
  <si>
    <t>Food and beverage service activities</t>
  </si>
  <si>
    <t>CTL Logistics (India) Private Limited</t>
  </si>
  <si>
    <t>Colossal Warehouse and Logistics Private Limited</t>
  </si>
  <si>
    <t>Bukaka Three D Private Limited</t>
  </si>
  <si>
    <t>Blend Labs  India Private Limited</t>
  </si>
  <si>
    <t>Biogrow Substrates India Private Limited</t>
  </si>
  <si>
    <t>Manufacture of textiles</t>
  </si>
  <si>
    <t>Barry Callebaut Cocoa &amp; Chocolate Ingredients India Private Limited</t>
  </si>
  <si>
    <t>Aurigain Consultants Private Limited</t>
  </si>
  <si>
    <t>Other financial activities</t>
  </si>
  <si>
    <t>Auraair Private Limited</t>
  </si>
  <si>
    <t>Aristo Securities Private Limited</t>
  </si>
  <si>
    <t>Ammega Belting India Pvt Ltd</t>
  </si>
  <si>
    <t>Alcon Electronics Private Limited</t>
  </si>
  <si>
    <t>AKG India Private Limited</t>
  </si>
  <si>
    <t>Aisin Automotive Karnataka Private Limited</t>
  </si>
  <si>
    <t>Abis Exports india Privavite Limited</t>
  </si>
  <si>
    <t>II APPROVAL ROUTE*</t>
  </si>
  <si>
    <t>Data on ECB/FCCB for the month of February 2022</t>
  </si>
  <si>
    <t>RDB</t>
  </si>
  <si>
    <t>Aavas Financiers Limited</t>
  </si>
  <si>
    <t>Private placement (RDBs)</t>
  </si>
  <si>
    <t>5 Years 3 Months</t>
  </si>
  <si>
    <t>5 Years 8 Months</t>
  </si>
  <si>
    <t>6 Years 1 Months</t>
  </si>
  <si>
    <t>6 Years</t>
  </si>
  <si>
    <t>10 Years 9 Months</t>
  </si>
  <si>
    <t>6 Years 3 Months</t>
  </si>
  <si>
    <t>7 Years</t>
  </si>
  <si>
    <t>5 Years</t>
  </si>
  <si>
    <t>5 Years 9 Months</t>
  </si>
  <si>
    <t>6  Years10  Months</t>
  </si>
  <si>
    <t>5  Years 5  Months</t>
  </si>
  <si>
    <t>5  Years</t>
  </si>
  <si>
    <t>6  Years</t>
  </si>
  <si>
    <t>8  Years</t>
  </si>
  <si>
    <t>10  Years</t>
  </si>
  <si>
    <t>7  Years</t>
  </si>
  <si>
    <t>4  Years</t>
  </si>
  <si>
    <t>2  Years</t>
  </si>
  <si>
    <t>5  Years 1 Months</t>
  </si>
  <si>
    <t>23  Years 8 Months</t>
  </si>
  <si>
    <t>9  Years1 Months</t>
  </si>
  <si>
    <t>10  Years 5 Months</t>
  </si>
  <si>
    <t>11  Years 2 Months</t>
  </si>
  <si>
    <t>5  Years 3 Months</t>
  </si>
  <si>
    <t>3  Years 5 Months</t>
  </si>
  <si>
    <t>10  Years1 Months</t>
  </si>
  <si>
    <t>8  Years 1 Months</t>
  </si>
  <si>
    <t>3  Years11 Months</t>
  </si>
  <si>
    <t>12  Years 2 Months</t>
  </si>
  <si>
    <t>7  Years 1 Months</t>
  </si>
  <si>
    <t>7  Years 11 Months</t>
  </si>
  <si>
    <t>5  Years 8 Months</t>
  </si>
  <si>
    <t>8  Years 2 Months</t>
  </si>
  <si>
    <t>8  Years 4 Months</t>
  </si>
  <si>
    <t>9  Years 10 Months</t>
  </si>
  <si>
    <t>5  Years 5 Months</t>
  </si>
  <si>
    <t>6  Years 2 Months</t>
  </si>
  <si>
    <t>5  Years1 Months</t>
  </si>
  <si>
    <t>14  Years 9 Months</t>
  </si>
  <si>
    <t>5  Years 2 Months</t>
  </si>
  <si>
    <t>10  Years 7 Months</t>
  </si>
  <si>
    <t>Loan Amount in INR</t>
  </si>
  <si>
    <t>Total Automatic Route</t>
  </si>
  <si>
    <t>Total Approval Route</t>
  </si>
  <si>
    <t>Total</t>
  </si>
  <si>
    <t>* Based on applications for Rupee Denominated Bond which have been allotted loan registration number during the period.</t>
  </si>
  <si>
    <t>Data on RDB for the month of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</si>
</sst>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_);_(* \(#,##0\);_(* &quot;-&quot;??_);_(@_)"/>
    <numFmt numFmtId="166" formatCode="#,##0;[Red]#,##0"/>
    <numFmt numFmtId="167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indexed="8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indexed="8"/>
      <name val="Arial"/>
      <family val="2"/>
    </font>
    <font>
      <b/>
      <sz val="10"/>
      <color indexed="8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</cellStyleXfs>
  <cellXfs count="78">
    <xf numFmtId="0" fontId="0" fillId="0" borderId="0" xfId="0"/>
    <xf numFmtId="0" fontId="1" fillId="2" borderId="1" xfId="0" applyFont="1" applyFill="1" applyBorder="1"/>
    <xf numFmtId="0" fontId="0" fillId="2" borderId="0" xfId="0" applyFill="1" applyBorder="1"/>
    <xf numFmtId="0" fontId="0" fillId="2" borderId="0" xfId="0" applyFill="1"/>
    <xf numFmtId="0" fontId="12" fillId="2" borderId="1" xfId="0" applyFont="1" applyFill="1" applyBorder="1" applyAlignment="1">
      <alignment horizontal="center" vertical="top"/>
    </xf>
    <xf numFmtId="0" fontId="13" fillId="2" borderId="1" xfId="2" applyFont="1" applyFill="1" applyBorder="1" applyAlignment="1">
      <alignment horizontal="center" vertical="top" wrapText="1"/>
    </xf>
    <xf numFmtId="0" fontId="13" fillId="2" borderId="1" xfId="3" applyFont="1" applyFill="1" applyBorder="1" applyAlignment="1">
      <alignment horizontal="center" vertical="top"/>
    </xf>
    <xf numFmtId="3" fontId="13" fillId="2" borderId="1" xfId="3" applyNumberFormat="1" applyFont="1" applyFill="1" applyBorder="1" applyAlignment="1">
      <alignment horizontal="center" vertical="top" wrapText="1"/>
    </xf>
    <xf numFmtId="0" fontId="13" fillId="2" borderId="1" xfId="3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 applyProtection="1">
      <alignment horizontal="center" vertical="top"/>
    </xf>
    <xf numFmtId="0" fontId="12" fillId="2" borderId="1" xfId="0" applyFont="1" applyFill="1" applyBorder="1" applyAlignment="1">
      <alignment vertical="top" wrapText="1"/>
    </xf>
    <xf numFmtId="167" fontId="12" fillId="2" borderId="1" xfId="1" applyNumberFormat="1" applyFont="1" applyFill="1" applyBorder="1" applyAlignment="1">
      <alignment horizontal="right" vertical="top"/>
    </xf>
    <xf numFmtId="0" fontId="2" fillId="2" borderId="0" xfId="0" applyFont="1" applyFill="1" applyBorder="1" applyAlignment="1" applyProtection="1">
      <alignment vertical="top"/>
    </xf>
    <xf numFmtId="0" fontId="1" fillId="2" borderId="1" xfId="0" applyFont="1" applyFill="1" applyBorder="1" applyAlignment="1">
      <alignment horizontal="center"/>
    </xf>
    <xf numFmtId="164" fontId="14" fillId="2" borderId="1" xfId="1" applyFont="1" applyFill="1" applyBorder="1"/>
    <xf numFmtId="0" fontId="2" fillId="2" borderId="1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/>
    </xf>
    <xf numFmtId="41" fontId="2" fillId="2" borderId="1" xfId="1" applyNumberFormat="1" applyFont="1" applyFill="1" applyBorder="1" applyAlignment="1">
      <alignment horizontal="right"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4" fillId="2" borderId="1" xfId="0" applyFont="1" applyFill="1" applyBorder="1"/>
    <xf numFmtId="41" fontId="14" fillId="2" borderId="1" xfId="0" applyNumberFormat="1" applyFont="1" applyFill="1" applyBorder="1"/>
    <xf numFmtId="41" fontId="0" fillId="2" borderId="1" xfId="0" applyNumberFormat="1" applyFill="1" applyBorder="1"/>
    <xf numFmtId="43" fontId="14" fillId="2" borderId="1" xfId="0" applyNumberFormat="1" applyFont="1" applyFill="1" applyBorder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/>
    <xf numFmtId="0" fontId="1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167" fontId="2" fillId="2" borderId="1" xfId="1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4" fillId="2" borderId="1" xfId="0" applyFont="1" applyFill="1" applyBorder="1" applyAlignment="1"/>
    <xf numFmtId="165" fontId="4" fillId="2" borderId="1" xfId="1" applyNumberFormat="1" applyFont="1" applyFill="1" applyBorder="1" applyAlignment="1">
      <alignment wrapText="1"/>
    </xf>
    <xf numFmtId="0" fontId="4" fillId="2" borderId="1" xfId="3" applyFont="1" applyFill="1" applyBorder="1" applyAlignment="1">
      <alignment horizontal="left"/>
    </xf>
    <xf numFmtId="0" fontId="2" fillId="2" borderId="1" xfId="2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left" vertical="top"/>
    </xf>
    <xf numFmtId="0" fontId="2" fillId="2" borderId="1" xfId="3" applyFont="1" applyFill="1" applyBorder="1" applyAlignment="1">
      <alignment horizontal="fill" vertical="top" wrapText="1"/>
    </xf>
    <xf numFmtId="165" fontId="2" fillId="2" borderId="1" xfId="1" applyNumberFormat="1" applyFont="1" applyFill="1" applyBorder="1" applyAlignment="1">
      <alignment horizontal="center" vertical="top" wrapText="1"/>
    </xf>
    <xf numFmtId="3" fontId="2" fillId="2" borderId="1" xfId="3" applyNumberFormat="1" applyFont="1" applyFill="1" applyBorder="1" applyAlignment="1">
      <alignment horizontal="right" vertical="top" wrapText="1"/>
    </xf>
    <xf numFmtId="0" fontId="2" fillId="2" borderId="1" xfId="3" applyFont="1" applyFill="1" applyBorder="1" applyAlignment="1">
      <alignment horizontal="center" vertical="top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165" fontId="2" fillId="2" borderId="1" xfId="1" applyNumberFormat="1" applyFont="1" applyFill="1" applyBorder="1" applyAlignment="1">
      <alignment horizontal="justify" vertical="top" wrapText="1"/>
    </xf>
    <xf numFmtId="1" fontId="2" fillId="2" borderId="1" xfId="0" applyNumberFormat="1" applyFont="1" applyFill="1" applyBorder="1" applyAlignment="1">
      <alignment horizontal="justify" vertical="top" wrapText="1"/>
    </xf>
    <xf numFmtId="0" fontId="8" fillId="2" borderId="1" xfId="0" applyFont="1" applyFill="1" applyBorder="1" applyAlignment="1"/>
    <xf numFmtId="3" fontId="4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vertical="top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top"/>
    </xf>
    <xf numFmtId="0" fontId="9" fillId="2" borderId="1" xfId="0" applyFont="1" applyFill="1" applyBorder="1" applyAlignment="1"/>
    <xf numFmtId="4" fontId="7" fillId="2" borderId="1" xfId="0" applyNumberFormat="1" applyFont="1" applyFill="1" applyBorder="1" applyAlignment="1">
      <alignment vertical="top"/>
    </xf>
    <xf numFmtId="1" fontId="7" fillId="2" borderId="1" xfId="0" applyNumberFormat="1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3" fontId="4" fillId="2" borderId="1" xfId="3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/>
    </xf>
    <xf numFmtId="0" fontId="6" fillId="2" borderId="1" xfId="3" applyFont="1" applyFill="1" applyBorder="1" applyAlignment="1">
      <alignment horizontal="left"/>
    </xf>
    <xf numFmtId="0" fontId="10" fillId="2" borderId="2" xfId="3" applyFont="1" applyFill="1" applyBorder="1" applyAlignment="1">
      <alignment horizontal="center"/>
    </xf>
    <xf numFmtId="0" fontId="10" fillId="2" borderId="3" xfId="3" applyFont="1" applyFill="1" applyBorder="1" applyAlignment="1">
      <alignment horizontal="center"/>
    </xf>
    <xf numFmtId="0" fontId="10" fillId="2" borderId="4" xfId="3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6" fillId="2" borderId="2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/>
    </xf>
    <xf numFmtId="0" fontId="6" fillId="2" borderId="2" xfId="3" applyFont="1" applyFill="1" applyBorder="1" applyAlignment="1">
      <alignment horizontal="left"/>
    </xf>
    <xf numFmtId="0" fontId="6" fillId="2" borderId="3" xfId="3" applyFont="1" applyFill="1" applyBorder="1" applyAlignment="1">
      <alignment horizontal="left"/>
    </xf>
    <xf numFmtId="0" fontId="6" fillId="2" borderId="4" xfId="3" applyFont="1" applyFill="1" applyBorder="1" applyAlignment="1">
      <alignment horizontal="left"/>
    </xf>
    <xf numFmtId="0" fontId="4" fillId="2" borderId="2" xfId="3" applyFont="1" applyFill="1" applyBorder="1" applyAlignment="1">
      <alignment horizontal="left"/>
    </xf>
    <xf numFmtId="0" fontId="4" fillId="2" borderId="3" xfId="3" applyFont="1" applyFill="1" applyBorder="1" applyAlignment="1">
      <alignment horizontal="left"/>
    </xf>
    <xf numFmtId="0" fontId="4" fillId="2" borderId="4" xfId="3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_Sheet1" xfId="3"/>
    <cellStyle name="Normal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"/>
  <sheetViews>
    <sheetView tabSelected="1" workbookViewId="0">
      <selection activeCell="A2" sqref="A2"/>
    </sheetView>
  </sheetViews>
  <sheetFormatPr defaultRowHeight="15" x14ac:dyDescent="0.25"/>
  <cols>
    <col min="1" max="1" width="4.140625" style="3" customWidth="1"/>
    <col min="2" max="2" width="3" style="27" bestFit="1" customWidth="1"/>
    <col min="3" max="3" width="5.28515625" style="3" bestFit="1" customWidth="1"/>
    <col min="4" max="4" width="26.7109375" style="3" customWidth="1"/>
    <col min="5" max="5" width="29.7109375" style="3" customWidth="1"/>
    <col min="6" max="6" width="17.28515625" style="3" bestFit="1" customWidth="1"/>
    <col min="7" max="7" width="15.28515625" style="3" customWidth="1"/>
    <col min="8" max="8" width="14.140625" style="3" customWidth="1"/>
    <col min="9" max="9" width="23.140625" style="3" customWidth="1"/>
    <col min="10" max="10" width="9.140625" style="2"/>
    <col min="11" max="16384" width="9.140625" style="3"/>
  </cols>
  <sheetData>
    <row r="1" spans="2:10" x14ac:dyDescent="0.25">
      <c r="B1" s="65" t="s">
        <v>124</v>
      </c>
      <c r="C1" s="66"/>
      <c r="D1" s="66"/>
      <c r="E1" s="66"/>
      <c r="F1" s="66"/>
      <c r="G1" s="66"/>
      <c r="H1" s="66"/>
      <c r="I1" s="67"/>
    </row>
    <row r="2" spans="2:10" x14ac:dyDescent="0.25">
      <c r="B2" s="63" t="s">
        <v>7</v>
      </c>
      <c r="C2" s="63"/>
      <c r="D2" s="63"/>
      <c r="E2" s="63"/>
      <c r="F2" s="63"/>
      <c r="G2" s="63"/>
      <c r="H2" s="63"/>
      <c r="I2" s="63"/>
    </row>
    <row r="3" spans="2:10" ht="24" x14ac:dyDescent="0.25">
      <c r="B3" s="4"/>
      <c r="C3" s="5" t="s">
        <v>0</v>
      </c>
      <c r="D3" s="6" t="s">
        <v>1</v>
      </c>
      <c r="E3" s="6" t="s">
        <v>2</v>
      </c>
      <c r="F3" s="7" t="s">
        <v>3</v>
      </c>
      <c r="G3" s="6" t="s">
        <v>4</v>
      </c>
      <c r="H3" s="8" t="s">
        <v>5</v>
      </c>
      <c r="I3" s="9" t="s">
        <v>6</v>
      </c>
    </row>
    <row r="4" spans="2:10" ht="24" x14ac:dyDescent="0.25">
      <c r="B4" s="10">
        <v>1</v>
      </c>
      <c r="C4" s="4" t="s">
        <v>8</v>
      </c>
      <c r="D4" s="11" t="s">
        <v>87</v>
      </c>
      <c r="E4" s="11" t="s">
        <v>88</v>
      </c>
      <c r="F4" s="12">
        <v>5813.0910192234778</v>
      </c>
      <c r="G4" s="11" t="s">
        <v>15</v>
      </c>
      <c r="H4" s="11" t="s">
        <v>128</v>
      </c>
      <c r="I4" s="11" t="s">
        <v>12</v>
      </c>
      <c r="J4" s="13"/>
    </row>
    <row r="5" spans="2:10" ht="24" x14ac:dyDescent="0.25">
      <c r="B5" s="10">
        <v>2</v>
      </c>
      <c r="C5" s="4" t="s">
        <v>8</v>
      </c>
      <c r="D5" s="11" t="s">
        <v>87</v>
      </c>
      <c r="E5" s="11" t="s">
        <v>88</v>
      </c>
      <c r="F5" s="12">
        <v>23932.335732812255</v>
      </c>
      <c r="G5" s="11" t="s">
        <v>15</v>
      </c>
      <c r="H5" s="11" t="s">
        <v>129</v>
      </c>
      <c r="I5" s="11" t="s">
        <v>12</v>
      </c>
      <c r="J5" s="13"/>
    </row>
    <row r="6" spans="2:10" ht="36" x14ac:dyDescent="0.25">
      <c r="B6" s="10">
        <v>3</v>
      </c>
      <c r="C6" s="4" t="s">
        <v>8</v>
      </c>
      <c r="D6" s="11" t="s">
        <v>49</v>
      </c>
      <c r="E6" s="11" t="s">
        <v>37</v>
      </c>
      <c r="F6" s="12">
        <v>566471.15902677458</v>
      </c>
      <c r="G6" s="11" t="s">
        <v>50</v>
      </c>
      <c r="H6" s="11" t="s">
        <v>130</v>
      </c>
      <c r="I6" s="11" t="s">
        <v>12</v>
      </c>
      <c r="J6" s="13"/>
    </row>
    <row r="7" spans="2:10" ht="24" x14ac:dyDescent="0.25">
      <c r="B7" s="10">
        <v>4</v>
      </c>
      <c r="C7" s="4" t="s">
        <v>8</v>
      </c>
      <c r="D7" s="11" t="s">
        <v>108</v>
      </c>
      <c r="E7" s="11" t="s">
        <v>68</v>
      </c>
      <c r="F7" s="12">
        <v>1526603.0314245143</v>
      </c>
      <c r="G7" s="11" t="s">
        <v>15</v>
      </c>
      <c r="H7" s="11" t="s">
        <v>131</v>
      </c>
      <c r="I7" s="11" t="s">
        <v>12</v>
      </c>
      <c r="J7" s="13"/>
    </row>
    <row r="8" spans="2:10" ht="24" x14ac:dyDescent="0.25">
      <c r="B8" s="10">
        <v>5</v>
      </c>
      <c r="C8" s="4" t="s">
        <v>8</v>
      </c>
      <c r="D8" s="11" t="s">
        <v>40</v>
      </c>
      <c r="E8" s="11" t="s">
        <v>29</v>
      </c>
      <c r="F8" s="12">
        <v>3466522.1674268446</v>
      </c>
      <c r="G8" s="11" t="s">
        <v>15</v>
      </c>
      <c r="H8" s="11" t="s">
        <v>132</v>
      </c>
      <c r="I8" s="11" t="s">
        <v>12</v>
      </c>
      <c r="J8" s="13"/>
    </row>
    <row r="9" spans="2:10" ht="24" x14ac:dyDescent="0.25">
      <c r="B9" s="10">
        <v>6</v>
      </c>
      <c r="C9" s="4" t="s">
        <v>8</v>
      </c>
      <c r="D9" s="11" t="s">
        <v>105</v>
      </c>
      <c r="E9" s="11" t="s">
        <v>106</v>
      </c>
      <c r="F9" s="12">
        <v>1000000</v>
      </c>
      <c r="G9" s="11" t="s">
        <v>15</v>
      </c>
      <c r="H9" s="11" t="s">
        <v>133</v>
      </c>
      <c r="I9" s="11" t="s">
        <v>12</v>
      </c>
      <c r="J9" s="13"/>
    </row>
    <row r="10" spans="2:10" ht="24" x14ac:dyDescent="0.25">
      <c r="B10" s="10">
        <v>7</v>
      </c>
      <c r="C10" s="4" t="s">
        <v>8</v>
      </c>
      <c r="D10" s="11" t="s">
        <v>80</v>
      </c>
      <c r="E10" s="11" t="s">
        <v>45</v>
      </c>
      <c r="F10" s="12">
        <v>750000</v>
      </c>
      <c r="G10" s="11" t="s">
        <v>15</v>
      </c>
      <c r="H10" s="11" t="s">
        <v>134</v>
      </c>
      <c r="I10" s="11" t="s">
        <v>12</v>
      </c>
      <c r="J10" s="13"/>
    </row>
    <row r="11" spans="2:10" ht="24" x14ac:dyDescent="0.25">
      <c r="B11" s="10">
        <v>8</v>
      </c>
      <c r="C11" s="4" t="s">
        <v>8</v>
      </c>
      <c r="D11" s="11" t="s">
        <v>94</v>
      </c>
      <c r="E11" s="11" t="s">
        <v>34</v>
      </c>
      <c r="F11" s="12">
        <v>4666472.1484592138</v>
      </c>
      <c r="G11" s="11" t="s">
        <v>15</v>
      </c>
      <c r="H11" s="11" t="s">
        <v>134</v>
      </c>
      <c r="I11" s="11" t="s">
        <v>12</v>
      </c>
      <c r="J11" s="13"/>
    </row>
    <row r="12" spans="2:10" ht="24" x14ac:dyDescent="0.25">
      <c r="B12" s="10">
        <v>9</v>
      </c>
      <c r="C12" s="4" t="s">
        <v>8</v>
      </c>
      <c r="D12" s="11" t="s">
        <v>44</v>
      </c>
      <c r="E12" s="11" t="s">
        <v>45</v>
      </c>
      <c r="F12" s="12">
        <v>813299.43158860586</v>
      </c>
      <c r="G12" s="11" t="s">
        <v>15</v>
      </c>
      <c r="H12" s="11" t="s">
        <v>135</v>
      </c>
      <c r="I12" s="11" t="s">
        <v>12</v>
      </c>
      <c r="J12" s="13"/>
    </row>
    <row r="13" spans="2:10" ht="24" x14ac:dyDescent="0.25">
      <c r="B13" s="10">
        <v>10</v>
      </c>
      <c r="C13" s="4" t="s">
        <v>8</v>
      </c>
      <c r="D13" s="11" t="s">
        <v>38</v>
      </c>
      <c r="E13" s="11" t="s">
        <v>39</v>
      </c>
      <c r="F13" s="12">
        <v>70437.597136868542</v>
      </c>
      <c r="G13" s="11" t="s">
        <v>15</v>
      </c>
      <c r="H13" s="11" t="s">
        <v>136</v>
      </c>
      <c r="I13" s="11" t="s">
        <v>12</v>
      </c>
      <c r="J13" s="13"/>
    </row>
    <row r="14" spans="2:10" ht="24" x14ac:dyDescent="0.25">
      <c r="B14" s="10">
        <v>11</v>
      </c>
      <c r="C14" s="4" t="s">
        <v>8</v>
      </c>
      <c r="D14" s="11" t="s">
        <v>76</v>
      </c>
      <c r="E14" s="11" t="s">
        <v>10</v>
      </c>
      <c r="F14" s="12">
        <v>500000</v>
      </c>
      <c r="G14" s="11" t="s">
        <v>15</v>
      </c>
      <c r="H14" s="11" t="s">
        <v>138</v>
      </c>
      <c r="I14" s="11" t="s">
        <v>12</v>
      </c>
      <c r="J14" s="13"/>
    </row>
    <row r="15" spans="2:10" ht="24" x14ac:dyDescent="0.25">
      <c r="B15" s="10">
        <v>12</v>
      </c>
      <c r="C15" s="4" t="s">
        <v>8</v>
      </c>
      <c r="D15" s="11" t="s">
        <v>110</v>
      </c>
      <c r="E15" s="11" t="s">
        <v>60</v>
      </c>
      <c r="F15" s="12">
        <v>3750000</v>
      </c>
      <c r="G15" s="11" t="s">
        <v>19</v>
      </c>
      <c r="H15" s="11" t="s">
        <v>141</v>
      </c>
      <c r="I15" s="11" t="s">
        <v>12</v>
      </c>
      <c r="J15" s="13"/>
    </row>
    <row r="16" spans="2:10" ht="24" x14ac:dyDescent="0.25">
      <c r="B16" s="10">
        <v>13</v>
      </c>
      <c r="C16" s="4" t="s">
        <v>8</v>
      </c>
      <c r="D16" s="11" t="s">
        <v>16</v>
      </c>
      <c r="E16" s="11" t="s">
        <v>17</v>
      </c>
      <c r="F16" s="12">
        <v>5466438.8024807936</v>
      </c>
      <c r="G16" s="11" t="s">
        <v>18</v>
      </c>
      <c r="H16" s="11" t="s">
        <v>147</v>
      </c>
      <c r="I16" s="11" t="s">
        <v>19</v>
      </c>
      <c r="J16" s="13"/>
    </row>
    <row r="17" spans="2:10" ht="24" x14ac:dyDescent="0.25">
      <c r="B17" s="10">
        <v>14</v>
      </c>
      <c r="C17" s="4" t="s">
        <v>8</v>
      </c>
      <c r="D17" s="11" t="s">
        <v>109</v>
      </c>
      <c r="E17" s="11" t="s">
        <v>78</v>
      </c>
      <c r="F17" s="12">
        <v>510000</v>
      </c>
      <c r="G17" s="11" t="s">
        <v>15</v>
      </c>
      <c r="H17" s="11" t="s">
        <v>146</v>
      </c>
      <c r="I17" s="11" t="s">
        <v>12</v>
      </c>
      <c r="J17" s="13"/>
    </row>
    <row r="18" spans="2:10" ht="24" x14ac:dyDescent="0.25">
      <c r="B18" s="10">
        <v>15</v>
      </c>
      <c r="C18" s="4" t="s">
        <v>8</v>
      </c>
      <c r="D18" s="11" t="s">
        <v>30</v>
      </c>
      <c r="E18" s="11" t="s">
        <v>31</v>
      </c>
      <c r="F18" s="12">
        <v>16854782.86568265</v>
      </c>
      <c r="G18" s="11" t="s">
        <v>26</v>
      </c>
      <c r="H18" s="11" t="s">
        <v>148</v>
      </c>
      <c r="I18" s="11" t="s">
        <v>32</v>
      </c>
      <c r="J18" s="13"/>
    </row>
    <row r="19" spans="2:10" ht="24" x14ac:dyDescent="0.25">
      <c r="B19" s="10">
        <v>16</v>
      </c>
      <c r="C19" s="4" t="s">
        <v>8</v>
      </c>
      <c r="D19" s="11" t="s">
        <v>119</v>
      </c>
      <c r="E19" s="11" t="s">
        <v>90</v>
      </c>
      <c r="F19" s="12">
        <v>3333194.3917565816</v>
      </c>
      <c r="G19" s="11" t="s">
        <v>69</v>
      </c>
      <c r="H19" s="11" t="s">
        <v>139</v>
      </c>
      <c r="I19" s="11" t="s">
        <v>12</v>
      </c>
      <c r="J19" s="13"/>
    </row>
    <row r="20" spans="2:10" ht="24" x14ac:dyDescent="0.25">
      <c r="B20" s="10">
        <v>17</v>
      </c>
      <c r="C20" s="4" t="s">
        <v>8</v>
      </c>
      <c r="D20" s="11" t="s">
        <v>79</v>
      </c>
      <c r="E20" s="11" t="s">
        <v>78</v>
      </c>
      <c r="F20" s="12">
        <v>6500000</v>
      </c>
      <c r="G20" s="11" t="s">
        <v>15</v>
      </c>
      <c r="H20" s="11" t="s">
        <v>149</v>
      </c>
      <c r="I20" s="11" t="s">
        <v>12</v>
      </c>
      <c r="J20" s="13"/>
    </row>
    <row r="21" spans="2:10" ht="24" x14ac:dyDescent="0.25">
      <c r="B21" s="10">
        <v>18</v>
      </c>
      <c r="C21" s="4" t="s">
        <v>8</v>
      </c>
      <c r="D21" s="11" t="s">
        <v>13</v>
      </c>
      <c r="E21" s="11" t="s">
        <v>14</v>
      </c>
      <c r="F21" s="12">
        <v>12550000</v>
      </c>
      <c r="G21" s="11" t="s">
        <v>15</v>
      </c>
      <c r="H21" s="11" t="s">
        <v>140</v>
      </c>
      <c r="I21" s="11" t="s">
        <v>12</v>
      </c>
      <c r="J21" s="13"/>
    </row>
    <row r="22" spans="2:10" ht="36" x14ac:dyDescent="0.25">
      <c r="B22" s="10">
        <v>19</v>
      </c>
      <c r="C22" s="4" t="s">
        <v>8</v>
      </c>
      <c r="D22" s="11" t="s">
        <v>9</v>
      </c>
      <c r="E22" s="11" t="s">
        <v>10</v>
      </c>
      <c r="F22" s="12">
        <v>21699621.784186665</v>
      </c>
      <c r="G22" s="11" t="s">
        <v>11</v>
      </c>
      <c r="H22" s="11" t="s">
        <v>150</v>
      </c>
      <c r="I22" s="11" t="s">
        <v>12</v>
      </c>
      <c r="J22" s="13"/>
    </row>
    <row r="23" spans="2:10" x14ac:dyDescent="0.25">
      <c r="B23" s="10">
        <v>20</v>
      </c>
      <c r="C23" s="4" t="s">
        <v>8</v>
      </c>
      <c r="D23" s="11" t="s">
        <v>74</v>
      </c>
      <c r="E23" s="11" t="s">
        <v>75</v>
      </c>
      <c r="F23" s="12">
        <v>45046379.880000003</v>
      </c>
      <c r="G23" s="11" t="s">
        <v>15</v>
      </c>
      <c r="H23" s="11" t="s">
        <v>142</v>
      </c>
      <c r="I23" s="11" t="s">
        <v>19</v>
      </c>
      <c r="J23" s="13"/>
    </row>
    <row r="24" spans="2:10" x14ac:dyDescent="0.25">
      <c r="B24" s="10">
        <v>21</v>
      </c>
      <c r="C24" s="4" t="s">
        <v>8</v>
      </c>
      <c r="D24" s="11" t="s">
        <v>74</v>
      </c>
      <c r="E24" s="11" t="s">
        <v>75</v>
      </c>
      <c r="F24" s="12">
        <v>54968695.200000003</v>
      </c>
      <c r="G24" s="11" t="s">
        <v>15</v>
      </c>
      <c r="H24" s="11" t="s">
        <v>142</v>
      </c>
      <c r="I24" s="11" t="s">
        <v>19</v>
      </c>
      <c r="J24" s="13"/>
    </row>
    <row r="25" spans="2:10" ht="36" x14ac:dyDescent="0.25">
      <c r="B25" s="10">
        <v>22</v>
      </c>
      <c r="C25" s="4" t="s">
        <v>8</v>
      </c>
      <c r="D25" s="11" t="s">
        <v>82</v>
      </c>
      <c r="E25" s="11" t="s">
        <v>10</v>
      </c>
      <c r="F25" s="12">
        <v>1266500</v>
      </c>
      <c r="G25" s="11" t="s">
        <v>11</v>
      </c>
      <c r="H25" s="11" t="s">
        <v>151</v>
      </c>
      <c r="I25" s="11" t="s">
        <v>12</v>
      </c>
      <c r="J25" s="13"/>
    </row>
    <row r="26" spans="2:10" ht="36" x14ac:dyDescent="0.25">
      <c r="B26" s="10">
        <v>23</v>
      </c>
      <c r="C26" s="4" t="s">
        <v>8</v>
      </c>
      <c r="D26" s="11" t="s">
        <v>63</v>
      </c>
      <c r="E26" s="11" t="s">
        <v>64</v>
      </c>
      <c r="F26" s="12">
        <v>50000000</v>
      </c>
      <c r="G26" s="11" t="s">
        <v>50</v>
      </c>
      <c r="H26" s="11" t="s">
        <v>143</v>
      </c>
      <c r="I26" s="11" t="s">
        <v>12</v>
      </c>
      <c r="J26" s="13"/>
    </row>
    <row r="27" spans="2:10" ht="36" x14ac:dyDescent="0.25">
      <c r="B27" s="10">
        <v>24</v>
      </c>
      <c r="C27" s="4" t="s">
        <v>8</v>
      </c>
      <c r="D27" s="11" t="s">
        <v>36</v>
      </c>
      <c r="E27" s="11" t="s">
        <v>37</v>
      </c>
      <c r="F27" s="12">
        <v>200000</v>
      </c>
      <c r="G27" s="11" t="s">
        <v>18</v>
      </c>
      <c r="H27" s="11" t="s">
        <v>152</v>
      </c>
      <c r="I27" s="11" t="s">
        <v>19</v>
      </c>
      <c r="J27" s="13"/>
    </row>
    <row r="28" spans="2:10" ht="24" x14ac:dyDescent="0.25">
      <c r="B28" s="10">
        <v>25</v>
      </c>
      <c r="C28" s="4" t="s">
        <v>8</v>
      </c>
      <c r="D28" s="11" t="s">
        <v>81</v>
      </c>
      <c r="E28" s="11" t="s">
        <v>29</v>
      </c>
      <c r="F28" s="12">
        <v>10132910.950940007</v>
      </c>
      <c r="G28" s="11" t="s">
        <v>18</v>
      </c>
      <c r="H28" s="11" t="s">
        <v>144</v>
      </c>
      <c r="I28" s="11" t="s">
        <v>12</v>
      </c>
      <c r="J28" s="13"/>
    </row>
    <row r="29" spans="2:10" ht="24" x14ac:dyDescent="0.25">
      <c r="B29" s="10">
        <v>26</v>
      </c>
      <c r="C29" s="4" t="s">
        <v>8</v>
      </c>
      <c r="D29" s="11" t="s">
        <v>102</v>
      </c>
      <c r="E29" s="11" t="s">
        <v>10</v>
      </c>
      <c r="F29" s="12">
        <v>107657.14259811818</v>
      </c>
      <c r="G29" s="11" t="s">
        <v>15</v>
      </c>
      <c r="H29" s="11" t="s">
        <v>143</v>
      </c>
      <c r="I29" s="11" t="s">
        <v>12</v>
      </c>
      <c r="J29" s="13"/>
    </row>
    <row r="30" spans="2:10" ht="24" x14ac:dyDescent="0.25">
      <c r="B30" s="10">
        <v>27</v>
      </c>
      <c r="C30" s="4" t="s">
        <v>8</v>
      </c>
      <c r="D30" s="11" t="s">
        <v>57</v>
      </c>
      <c r="E30" s="11" t="s">
        <v>58</v>
      </c>
      <c r="F30" s="12">
        <v>400000</v>
      </c>
      <c r="G30" s="11" t="s">
        <v>15</v>
      </c>
      <c r="H30" s="11" t="s">
        <v>139</v>
      </c>
      <c r="I30" s="11" t="s">
        <v>12</v>
      </c>
      <c r="J30" s="13"/>
    </row>
    <row r="31" spans="2:10" ht="24" x14ac:dyDescent="0.25">
      <c r="B31" s="10">
        <v>28</v>
      </c>
      <c r="C31" s="4" t="s">
        <v>8</v>
      </c>
      <c r="D31" s="11" t="s">
        <v>101</v>
      </c>
      <c r="E31" s="11" t="s">
        <v>84</v>
      </c>
      <c r="F31" s="12">
        <v>247375.68833972799</v>
      </c>
      <c r="G31" s="11" t="s">
        <v>26</v>
      </c>
      <c r="H31" s="11" t="s">
        <v>153</v>
      </c>
      <c r="I31" s="11" t="s">
        <v>12</v>
      </c>
      <c r="J31" s="13"/>
    </row>
    <row r="32" spans="2:10" ht="24" x14ac:dyDescent="0.25">
      <c r="B32" s="10">
        <v>29</v>
      </c>
      <c r="C32" s="4" t="s">
        <v>8</v>
      </c>
      <c r="D32" s="11" t="s">
        <v>111</v>
      </c>
      <c r="E32" s="11" t="s">
        <v>112</v>
      </c>
      <c r="F32" s="12">
        <v>1416177.8975669364</v>
      </c>
      <c r="G32" s="11" t="s">
        <v>50</v>
      </c>
      <c r="H32" s="11" t="s">
        <v>154</v>
      </c>
      <c r="I32" s="11" t="s">
        <v>12</v>
      </c>
      <c r="J32" s="13"/>
    </row>
    <row r="33" spans="2:10" ht="24" x14ac:dyDescent="0.25">
      <c r="B33" s="10">
        <v>30</v>
      </c>
      <c r="C33" s="4" t="s">
        <v>8</v>
      </c>
      <c r="D33" s="11" t="s">
        <v>59</v>
      </c>
      <c r="E33" s="11" t="s">
        <v>60</v>
      </c>
      <c r="F33" s="12">
        <v>9332944.2969184276</v>
      </c>
      <c r="G33" s="11" t="s">
        <v>15</v>
      </c>
      <c r="H33" s="11" t="s">
        <v>139</v>
      </c>
      <c r="I33" s="11" t="s">
        <v>12</v>
      </c>
      <c r="J33" s="13"/>
    </row>
    <row r="34" spans="2:10" ht="36" x14ac:dyDescent="0.25">
      <c r="B34" s="10">
        <v>31</v>
      </c>
      <c r="C34" s="4" t="s">
        <v>8</v>
      </c>
      <c r="D34" s="11" t="s">
        <v>95</v>
      </c>
      <c r="E34" s="11" t="s">
        <v>17</v>
      </c>
      <c r="F34" s="12">
        <v>1599933.3080431591</v>
      </c>
      <c r="G34" s="11" t="s">
        <v>11</v>
      </c>
      <c r="H34" s="11" t="s">
        <v>155</v>
      </c>
      <c r="I34" s="11" t="s">
        <v>12</v>
      </c>
      <c r="J34" s="13"/>
    </row>
    <row r="35" spans="2:10" ht="24" x14ac:dyDescent="0.25">
      <c r="B35" s="10">
        <v>32</v>
      </c>
      <c r="C35" s="4" t="s">
        <v>8</v>
      </c>
      <c r="D35" s="11" t="s">
        <v>73</v>
      </c>
      <c r="E35" s="11" t="s">
        <v>34</v>
      </c>
      <c r="F35" s="12">
        <v>3738709.6495767124</v>
      </c>
      <c r="G35" s="11" t="s">
        <v>18</v>
      </c>
      <c r="H35" s="11" t="s">
        <v>156</v>
      </c>
      <c r="I35" s="11" t="s">
        <v>12</v>
      </c>
      <c r="J35" s="13"/>
    </row>
    <row r="36" spans="2:10" ht="24" x14ac:dyDescent="0.25">
      <c r="B36" s="10">
        <v>33</v>
      </c>
      <c r="C36" s="4" t="s">
        <v>8</v>
      </c>
      <c r="D36" s="11" t="s">
        <v>48</v>
      </c>
      <c r="E36" s="11" t="s">
        <v>14</v>
      </c>
      <c r="F36" s="12">
        <v>22658846.361070983</v>
      </c>
      <c r="G36" s="11" t="s">
        <v>15</v>
      </c>
      <c r="H36" s="11" t="s">
        <v>157</v>
      </c>
      <c r="I36" s="11" t="s">
        <v>12</v>
      </c>
      <c r="J36" s="13"/>
    </row>
    <row r="37" spans="2:10" ht="24" x14ac:dyDescent="0.25">
      <c r="B37" s="10">
        <v>34</v>
      </c>
      <c r="C37" s="4" t="s">
        <v>8</v>
      </c>
      <c r="D37" s="11" t="s">
        <v>23</v>
      </c>
      <c r="E37" s="11" t="s">
        <v>10</v>
      </c>
      <c r="F37" s="12">
        <v>9764829.8028839994</v>
      </c>
      <c r="G37" s="11" t="s">
        <v>18</v>
      </c>
      <c r="H37" s="11" t="s">
        <v>139</v>
      </c>
      <c r="I37" s="11" t="s">
        <v>12</v>
      </c>
      <c r="J37" s="13"/>
    </row>
    <row r="38" spans="2:10" ht="24" x14ac:dyDescent="0.25">
      <c r="B38" s="10">
        <v>35</v>
      </c>
      <c r="C38" s="4" t="s">
        <v>8</v>
      </c>
      <c r="D38" s="11" t="s">
        <v>98</v>
      </c>
      <c r="E38" s="11" t="s">
        <v>90</v>
      </c>
      <c r="F38" s="12">
        <v>45000000</v>
      </c>
      <c r="G38" s="11" t="s">
        <v>26</v>
      </c>
      <c r="H38" s="11" t="s">
        <v>145</v>
      </c>
      <c r="I38" s="11" t="s">
        <v>12</v>
      </c>
      <c r="J38" s="13"/>
    </row>
    <row r="39" spans="2:10" ht="36" x14ac:dyDescent="0.25">
      <c r="B39" s="10">
        <v>36</v>
      </c>
      <c r="C39" s="4" t="s">
        <v>8</v>
      </c>
      <c r="D39" s="11" t="s">
        <v>41</v>
      </c>
      <c r="E39" s="11" t="s">
        <v>42</v>
      </c>
      <c r="F39" s="12">
        <v>6999708.2226888211</v>
      </c>
      <c r="G39" s="11" t="s">
        <v>11</v>
      </c>
      <c r="H39" s="11" t="s">
        <v>158</v>
      </c>
      <c r="I39" s="11" t="s">
        <v>12</v>
      </c>
      <c r="J39" s="13"/>
    </row>
    <row r="40" spans="2:10" ht="24" x14ac:dyDescent="0.25">
      <c r="B40" s="10">
        <v>37</v>
      </c>
      <c r="C40" s="4" t="s">
        <v>8</v>
      </c>
      <c r="D40" s="11" t="s">
        <v>28</v>
      </c>
      <c r="E40" s="11" t="s">
        <v>29</v>
      </c>
      <c r="F40" s="12">
        <v>399983.32701078977</v>
      </c>
      <c r="G40" s="11" t="s">
        <v>15</v>
      </c>
      <c r="H40" s="11" t="s">
        <v>151</v>
      </c>
      <c r="I40" s="11" t="s">
        <v>12</v>
      </c>
      <c r="J40" s="13"/>
    </row>
    <row r="41" spans="2:10" ht="24" x14ac:dyDescent="0.25">
      <c r="B41" s="10">
        <v>38</v>
      </c>
      <c r="C41" s="4" t="s">
        <v>8</v>
      </c>
      <c r="D41" s="11" t="s">
        <v>51</v>
      </c>
      <c r="E41" s="11" t="s">
        <v>52</v>
      </c>
      <c r="F41" s="12">
        <v>175606059.29830012</v>
      </c>
      <c r="G41" s="11" t="s">
        <v>53</v>
      </c>
      <c r="H41" s="11" t="s">
        <v>139</v>
      </c>
      <c r="I41" s="11" t="s">
        <v>32</v>
      </c>
      <c r="J41" s="13"/>
    </row>
    <row r="42" spans="2:10" ht="24" x14ac:dyDescent="0.25">
      <c r="B42" s="10">
        <v>39</v>
      </c>
      <c r="C42" s="4" t="s">
        <v>8</v>
      </c>
      <c r="D42" s="11" t="s">
        <v>107</v>
      </c>
      <c r="E42" s="11" t="s">
        <v>68</v>
      </c>
      <c r="F42" s="12">
        <v>4900000</v>
      </c>
      <c r="G42" s="11" t="s">
        <v>15</v>
      </c>
      <c r="H42" s="11" t="s">
        <v>137</v>
      </c>
      <c r="I42" s="11" t="s">
        <v>12</v>
      </c>
      <c r="J42" s="13"/>
    </row>
    <row r="43" spans="2:10" ht="24" x14ac:dyDescent="0.25">
      <c r="B43" s="10">
        <v>40</v>
      </c>
      <c r="C43" s="4" t="s">
        <v>8</v>
      </c>
      <c r="D43" s="11" t="s">
        <v>20</v>
      </c>
      <c r="E43" s="11" t="s">
        <v>10</v>
      </c>
      <c r="F43" s="12">
        <v>260395.46141024001</v>
      </c>
      <c r="G43" s="11" t="s">
        <v>15</v>
      </c>
      <c r="H43" s="11" t="s">
        <v>142</v>
      </c>
      <c r="I43" s="11" t="s">
        <v>12</v>
      </c>
      <c r="J43" s="13"/>
    </row>
    <row r="44" spans="2:10" ht="24" x14ac:dyDescent="0.25">
      <c r="B44" s="10">
        <v>41</v>
      </c>
      <c r="C44" s="4" t="s">
        <v>8</v>
      </c>
      <c r="D44" s="11" t="s">
        <v>21</v>
      </c>
      <c r="E44" s="11" t="s">
        <v>10</v>
      </c>
      <c r="F44" s="12">
        <v>260395.46141024001</v>
      </c>
      <c r="G44" s="11" t="s">
        <v>15</v>
      </c>
      <c r="H44" s="11" t="s">
        <v>142</v>
      </c>
      <c r="I44" s="11" t="s">
        <v>12</v>
      </c>
      <c r="J44" s="13"/>
    </row>
    <row r="45" spans="2:10" ht="24" x14ac:dyDescent="0.25">
      <c r="B45" s="10">
        <v>42</v>
      </c>
      <c r="C45" s="4" t="s">
        <v>8</v>
      </c>
      <c r="D45" s="11" t="s">
        <v>121</v>
      </c>
      <c r="E45" s="11" t="s">
        <v>62</v>
      </c>
      <c r="F45" s="12">
        <v>3999833.2701078979</v>
      </c>
      <c r="G45" s="11" t="s">
        <v>15</v>
      </c>
      <c r="H45" s="11" t="s">
        <v>139</v>
      </c>
      <c r="I45" s="11" t="s">
        <v>12</v>
      </c>
      <c r="J45" s="13"/>
    </row>
    <row r="46" spans="2:10" ht="36" x14ac:dyDescent="0.25">
      <c r="B46" s="10">
        <v>43</v>
      </c>
      <c r="C46" s="4" t="s">
        <v>8</v>
      </c>
      <c r="D46" s="11" t="s">
        <v>66</v>
      </c>
      <c r="E46" s="11" t="s">
        <v>37</v>
      </c>
      <c r="F46" s="12">
        <v>247375.68833972799</v>
      </c>
      <c r="G46" s="11" t="s">
        <v>26</v>
      </c>
      <c r="H46" s="11" t="s">
        <v>159</v>
      </c>
      <c r="I46" s="11" t="s">
        <v>27</v>
      </c>
      <c r="J46" s="13"/>
    </row>
    <row r="47" spans="2:10" ht="24" x14ac:dyDescent="0.25">
      <c r="B47" s="10">
        <v>44</v>
      </c>
      <c r="C47" s="4" t="s">
        <v>8</v>
      </c>
      <c r="D47" s="11" t="s">
        <v>114</v>
      </c>
      <c r="E47" s="11" t="s">
        <v>115</v>
      </c>
      <c r="F47" s="12">
        <v>250000</v>
      </c>
      <c r="G47" s="11" t="s">
        <v>15</v>
      </c>
      <c r="H47" s="11" t="s">
        <v>144</v>
      </c>
      <c r="I47" s="11" t="s">
        <v>19</v>
      </c>
      <c r="J47" s="13"/>
    </row>
    <row r="48" spans="2:10" ht="24" x14ac:dyDescent="0.25">
      <c r="B48" s="10">
        <v>45</v>
      </c>
      <c r="C48" s="4" t="s">
        <v>8</v>
      </c>
      <c r="D48" s="11" t="s">
        <v>120</v>
      </c>
      <c r="E48" s="11" t="s">
        <v>10</v>
      </c>
      <c r="F48" s="12">
        <v>3398826.9541606475</v>
      </c>
      <c r="G48" s="11" t="s">
        <v>15</v>
      </c>
      <c r="H48" s="11" t="s">
        <v>160</v>
      </c>
      <c r="I48" s="11" t="s">
        <v>12</v>
      </c>
      <c r="J48" s="13"/>
    </row>
    <row r="49" spans="2:10" ht="24" x14ac:dyDescent="0.25">
      <c r="B49" s="10">
        <v>46</v>
      </c>
      <c r="C49" s="4" t="s">
        <v>8</v>
      </c>
      <c r="D49" s="11" t="s">
        <v>22</v>
      </c>
      <c r="E49" s="11" t="s">
        <v>14</v>
      </c>
      <c r="F49" s="12">
        <v>1416177.8975669364</v>
      </c>
      <c r="G49" s="11" t="s">
        <v>15</v>
      </c>
      <c r="H49" s="11" t="s">
        <v>161</v>
      </c>
      <c r="I49" s="11" t="s">
        <v>12</v>
      </c>
      <c r="J49" s="13"/>
    </row>
    <row r="50" spans="2:10" ht="36" x14ac:dyDescent="0.25">
      <c r="B50" s="10">
        <v>47</v>
      </c>
      <c r="C50" s="4" t="s">
        <v>8</v>
      </c>
      <c r="D50" s="11" t="s">
        <v>93</v>
      </c>
      <c r="E50" s="11" t="s">
        <v>64</v>
      </c>
      <c r="F50" s="12">
        <v>15000000</v>
      </c>
      <c r="G50" s="11" t="s">
        <v>26</v>
      </c>
      <c r="H50" s="11" t="s">
        <v>139</v>
      </c>
      <c r="I50" s="11" t="s">
        <v>32</v>
      </c>
      <c r="J50" s="13"/>
    </row>
    <row r="51" spans="2:10" ht="24" x14ac:dyDescent="0.25">
      <c r="B51" s="10">
        <v>48</v>
      </c>
      <c r="C51" s="4" t="s">
        <v>8</v>
      </c>
      <c r="D51" s="11" t="s">
        <v>61</v>
      </c>
      <c r="E51" s="11" t="s">
        <v>62</v>
      </c>
      <c r="F51" s="12">
        <v>4290504.152661955</v>
      </c>
      <c r="G51" s="11" t="s">
        <v>19</v>
      </c>
      <c r="H51" s="11" t="s">
        <v>145</v>
      </c>
      <c r="I51" s="11" t="s">
        <v>32</v>
      </c>
      <c r="J51" s="13"/>
    </row>
    <row r="52" spans="2:10" ht="36" x14ac:dyDescent="0.25">
      <c r="B52" s="10">
        <v>49</v>
      </c>
      <c r="C52" s="4" t="s">
        <v>8</v>
      </c>
      <c r="D52" s="11" t="s">
        <v>113</v>
      </c>
      <c r="E52" s="11" t="s">
        <v>29</v>
      </c>
      <c r="F52" s="12">
        <v>6500000</v>
      </c>
      <c r="G52" s="11" t="s">
        <v>26</v>
      </c>
      <c r="H52" s="11" t="s">
        <v>139</v>
      </c>
      <c r="I52" s="11" t="s">
        <v>12</v>
      </c>
      <c r="J52" s="13"/>
    </row>
    <row r="53" spans="2:10" ht="24" x14ac:dyDescent="0.25">
      <c r="B53" s="10">
        <v>50</v>
      </c>
      <c r="C53" s="4" t="s">
        <v>8</v>
      </c>
      <c r="D53" s="11" t="s">
        <v>83</v>
      </c>
      <c r="E53" s="11" t="s">
        <v>84</v>
      </c>
      <c r="F53" s="12">
        <v>7000000</v>
      </c>
      <c r="G53" s="11" t="s">
        <v>18</v>
      </c>
      <c r="H53" s="11" t="s">
        <v>162</v>
      </c>
      <c r="I53" s="11" t="s">
        <v>85</v>
      </c>
      <c r="J53" s="13"/>
    </row>
    <row r="54" spans="2:10" ht="36" x14ac:dyDescent="0.25">
      <c r="B54" s="10">
        <v>51</v>
      </c>
      <c r="C54" s="4" t="s">
        <v>8</v>
      </c>
      <c r="D54" s="11" t="s">
        <v>103</v>
      </c>
      <c r="E54" s="11" t="s">
        <v>104</v>
      </c>
      <c r="F54" s="12">
        <v>4984946.1994356159</v>
      </c>
      <c r="G54" s="11" t="s">
        <v>15</v>
      </c>
      <c r="H54" s="11" t="s">
        <v>146</v>
      </c>
      <c r="I54" s="11" t="s">
        <v>12</v>
      </c>
      <c r="J54" s="13"/>
    </row>
    <row r="55" spans="2:10" ht="24" x14ac:dyDescent="0.25">
      <c r="B55" s="10">
        <v>52</v>
      </c>
      <c r="C55" s="4" t="s">
        <v>8</v>
      </c>
      <c r="D55" s="11" t="s">
        <v>118</v>
      </c>
      <c r="E55" s="11" t="s">
        <v>31</v>
      </c>
      <c r="F55" s="12">
        <v>666638.87835131632</v>
      </c>
      <c r="G55" s="11" t="s">
        <v>15</v>
      </c>
      <c r="H55" s="11" t="s">
        <v>139</v>
      </c>
      <c r="I55" s="11" t="s">
        <v>12</v>
      </c>
      <c r="J55" s="13"/>
    </row>
    <row r="56" spans="2:10" ht="36" x14ac:dyDescent="0.25">
      <c r="B56" s="10">
        <v>53</v>
      </c>
      <c r="C56" s="4" t="s">
        <v>8</v>
      </c>
      <c r="D56" s="11" t="s">
        <v>96</v>
      </c>
      <c r="E56" s="11" t="s">
        <v>97</v>
      </c>
      <c r="F56" s="12">
        <v>169941.34770803238</v>
      </c>
      <c r="G56" s="11" t="s">
        <v>15</v>
      </c>
      <c r="H56" s="11" t="s">
        <v>139</v>
      </c>
      <c r="I56" s="11" t="s">
        <v>12</v>
      </c>
      <c r="J56" s="13"/>
    </row>
    <row r="57" spans="2:10" ht="24" x14ac:dyDescent="0.25">
      <c r="B57" s="10">
        <v>54</v>
      </c>
      <c r="C57" s="4" t="s">
        <v>8</v>
      </c>
      <c r="D57" s="11" t="s">
        <v>122</v>
      </c>
      <c r="E57" s="11" t="s">
        <v>29</v>
      </c>
      <c r="F57" s="12">
        <v>13500000</v>
      </c>
      <c r="G57" s="11" t="s">
        <v>18</v>
      </c>
      <c r="H57" s="11" t="s">
        <v>140</v>
      </c>
      <c r="I57" s="11" t="s">
        <v>32</v>
      </c>
      <c r="J57" s="13"/>
    </row>
    <row r="58" spans="2:10" ht="24" x14ac:dyDescent="0.25">
      <c r="B58" s="10">
        <v>55</v>
      </c>
      <c r="C58" s="4" t="s">
        <v>8</v>
      </c>
      <c r="D58" s="11" t="s">
        <v>77</v>
      </c>
      <c r="E58" s="11" t="s">
        <v>78</v>
      </c>
      <c r="F58" s="12">
        <v>85000</v>
      </c>
      <c r="G58" s="11" t="s">
        <v>15</v>
      </c>
      <c r="H58" s="11" t="s">
        <v>157</v>
      </c>
      <c r="I58" s="11" t="s">
        <v>12</v>
      </c>
      <c r="J58" s="13"/>
    </row>
    <row r="59" spans="2:10" ht="24" x14ac:dyDescent="0.25">
      <c r="B59" s="10">
        <v>56</v>
      </c>
      <c r="C59" s="4" t="s">
        <v>8</v>
      </c>
      <c r="D59" s="11" t="s">
        <v>116</v>
      </c>
      <c r="E59" s="11" t="s">
        <v>45</v>
      </c>
      <c r="F59" s="12">
        <v>650000</v>
      </c>
      <c r="G59" s="11" t="s">
        <v>15</v>
      </c>
      <c r="H59" s="11" t="s">
        <v>163</v>
      </c>
      <c r="I59" s="11" t="s">
        <v>12</v>
      </c>
      <c r="J59" s="13"/>
    </row>
    <row r="60" spans="2:10" ht="24" x14ac:dyDescent="0.25">
      <c r="B60" s="10">
        <v>57</v>
      </c>
      <c r="C60" s="4" t="s">
        <v>8</v>
      </c>
      <c r="D60" s="11" t="s">
        <v>86</v>
      </c>
      <c r="E60" s="11" t="s">
        <v>31</v>
      </c>
      <c r="F60" s="12">
        <v>1973251.0799198963</v>
      </c>
      <c r="G60" s="11" t="s">
        <v>15</v>
      </c>
      <c r="H60" s="11" t="s">
        <v>164</v>
      </c>
      <c r="I60" s="11" t="s">
        <v>12</v>
      </c>
      <c r="J60" s="13"/>
    </row>
    <row r="61" spans="2:10" ht="36" x14ac:dyDescent="0.25">
      <c r="B61" s="10">
        <v>58</v>
      </c>
      <c r="C61" s="4" t="s">
        <v>8</v>
      </c>
      <c r="D61" s="11" t="s">
        <v>65</v>
      </c>
      <c r="E61" s="11" t="s">
        <v>37</v>
      </c>
      <c r="F61" s="12">
        <v>1019648.0862481942</v>
      </c>
      <c r="G61" s="11" t="s">
        <v>15</v>
      </c>
      <c r="H61" s="11" t="s">
        <v>165</v>
      </c>
      <c r="I61" s="11" t="s">
        <v>12</v>
      </c>
      <c r="J61" s="13"/>
    </row>
    <row r="62" spans="2:10" ht="36" x14ac:dyDescent="0.25">
      <c r="B62" s="10">
        <v>59</v>
      </c>
      <c r="C62" s="4" t="s">
        <v>8</v>
      </c>
      <c r="D62" s="11" t="s">
        <v>71</v>
      </c>
      <c r="E62" s="11" t="s">
        <v>55</v>
      </c>
      <c r="F62" s="12">
        <v>50000000</v>
      </c>
      <c r="G62" s="11" t="s">
        <v>56</v>
      </c>
      <c r="H62" s="11" t="s">
        <v>166</v>
      </c>
      <c r="I62" s="11" t="s">
        <v>72</v>
      </c>
      <c r="J62" s="13"/>
    </row>
    <row r="63" spans="2:10" ht="24" x14ac:dyDescent="0.25">
      <c r="B63" s="10">
        <v>60</v>
      </c>
      <c r="C63" s="4" t="s">
        <v>8</v>
      </c>
      <c r="D63" s="11" t="s">
        <v>89</v>
      </c>
      <c r="E63" s="11" t="s">
        <v>90</v>
      </c>
      <c r="F63" s="12">
        <v>2265884.6361070983</v>
      </c>
      <c r="G63" s="11" t="s">
        <v>15</v>
      </c>
      <c r="H63" s="11" t="s">
        <v>167</v>
      </c>
      <c r="I63" s="11" t="s">
        <v>12</v>
      </c>
      <c r="J63" s="13"/>
    </row>
    <row r="64" spans="2:10" ht="36" x14ac:dyDescent="0.25">
      <c r="B64" s="10">
        <v>61</v>
      </c>
      <c r="C64" s="4" t="s">
        <v>8</v>
      </c>
      <c r="D64" s="11" t="s">
        <v>100</v>
      </c>
      <c r="E64" s="11" t="s">
        <v>97</v>
      </c>
      <c r="F64" s="12">
        <v>866630.54185671115</v>
      </c>
      <c r="G64" s="11" t="s">
        <v>15</v>
      </c>
      <c r="H64" s="11" t="s">
        <v>139</v>
      </c>
      <c r="I64" s="11" t="s">
        <v>12</v>
      </c>
      <c r="J64" s="13"/>
    </row>
    <row r="65" spans="2:10" ht="36" x14ac:dyDescent="0.25">
      <c r="B65" s="10">
        <v>62</v>
      </c>
      <c r="C65" s="4" t="s">
        <v>8</v>
      </c>
      <c r="D65" s="11" t="s">
        <v>24</v>
      </c>
      <c r="E65" s="11" t="s">
        <v>25</v>
      </c>
      <c r="F65" s="12">
        <v>6478173.0412179716</v>
      </c>
      <c r="G65" s="11" t="s">
        <v>26</v>
      </c>
      <c r="H65" s="11" t="s">
        <v>143</v>
      </c>
      <c r="I65" s="11" t="s">
        <v>27</v>
      </c>
      <c r="J65" s="13"/>
    </row>
    <row r="66" spans="2:10" ht="36" x14ac:dyDescent="0.25">
      <c r="B66" s="10">
        <v>63</v>
      </c>
      <c r="C66" s="4" t="s">
        <v>8</v>
      </c>
      <c r="D66" s="11" t="s">
        <v>91</v>
      </c>
      <c r="E66" s="11" t="s">
        <v>92</v>
      </c>
      <c r="F66" s="12">
        <v>69438.78970939733</v>
      </c>
      <c r="G66" s="11" t="s">
        <v>15</v>
      </c>
      <c r="H66" s="11" t="s">
        <v>143</v>
      </c>
      <c r="I66" s="11" t="s">
        <v>12</v>
      </c>
      <c r="J66" s="13"/>
    </row>
    <row r="67" spans="2:10" ht="24" x14ac:dyDescent="0.25">
      <c r="B67" s="10">
        <v>64</v>
      </c>
      <c r="C67" s="4" t="s">
        <v>8</v>
      </c>
      <c r="D67" s="11" t="s">
        <v>43</v>
      </c>
      <c r="E67" s="11" t="s">
        <v>31</v>
      </c>
      <c r="F67" s="12">
        <v>2832355.7951338729</v>
      </c>
      <c r="G67" s="11" t="s">
        <v>15</v>
      </c>
      <c r="H67" s="11" t="s">
        <v>139</v>
      </c>
      <c r="I67" s="11" t="s">
        <v>12</v>
      </c>
      <c r="J67" s="13"/>
    </row>
    <row r="68" spans="2:10" ht="24" x14ac:dyDescent="0.25">
      <c r="B68" s="10">
        <v>65</v>
      </c>
      <c r="C68" s="4" t="s">
        <v>8</v>
      </c>
      <c r="D68" s="11" t="s">
        <v>35</v>
      </c>
      <c r="E68" s="11" t="s">
        <v>34</v>
      </c>
      <c r="F68" s="12">
        <v>30000000</v>
      </c>
      <c r="G68" s="11" t="s">
        <v>15</v>
      </c>
      <c r="H68" s="11" t="s">
        <v>167</v>
      </c>
      <c r="I68" s="11" t="s">
        <v>12</v>
      </c>
      <c r="J68" s="13"/>
    </row>
    <row r="69" spans="2:10" ht="24" x14ac:dyDescent="0.25">
      <c r="B69" s="10">
        <v>66</v>
      </c>
      <c r="C69" s="4" t="s">
        <v>8</v>
      </c>
      <c r="D69" s="11" t="s">
        <v>33</v>
      </c>
      <c r="E69" s="11" t="s">
        <v>34</v>
      </c>
      <c r="F69" s="12">
        <v>11332860.931972377</v>
      </c>
      <c r="G69" s="11" t="s">
        <v>15</v>
      </c>
      <c r="H69" s="11" t="s">
        <v>151</v>
      </c>
      <c r="I69" s="11" t="s">
        <v>12</v>
      </c>
    </row>
    <row r="70" spans="2:10" ht="24" x14ac:dyDescent="0.25">
      <c r="B70" s="10">
        <v>67</v>
      </c>
      <c r="C70" s="4" t="s">
        <v>8</v>
      </c>
      <c r="D70" s="11" t="s">
        <v>46</v>
      </c>
      <c r="E70" s="11" t="s">
        <v>47</v>
      </c>
      <c r="F70" s="12">
        <v>28550000</v>
      </c>
      <c r="G70" s="11" t="s">
        <v>26</v>
      </c>
      <c r="H70" s="11" t="s">
        <v>144</v>
      </c>
      <c r="I70" s="11" t="s">
        <v>12</v>
      </c>
    </row>
    <row r="71" spans="2:10" ht="24" x14ac:dyDescent="0.25">
      <c r="B71" s="10">
        <v>68</v>
      </c>
      <c r="C71" s="4" t="s">
        <v>8</v>
      </c>
      <c r="D71" s="11" t="s">
        <v>46</v>
      </c>
      <c r="E71" s="11" t="s">
        <v>47</v>
      </c>
      <c r="F71" s="12">
        <v>29250000</v>
      </c>
      <c r="G71" s="11" t="s">
        <v>26</v>
      </c>
      <c r="H71" s="11" t="s">
        <v>144</v>
      </c>
      <c r="I71" s="11" t="s">
        <v>12</v>
      </c>
    </row>
    <row r="72" spans="2:10" ht="24" x14ac:dyDescent="0.25">
      <c r="B72" s="10">
        <v>69</v>
      </c>
      <c r="C72" s="4" t="s">
        <v>8</v>
      </c>
      <c r="D72" s="11" t="s">
        <v>99</v>
      </c>
      <c r="E72" s="11" t="s">
        <v>29</v>
      </c>
      <c r="F72" s="12">
        <v>1200918.8571367622</v>
      </c>
      <c r="G72" s="11" t="s">
        <v>69</v>
      </c>
      <c r="H72" s="11" t="s">
        <v>139</v>
      </c>
      <c r="I72" s="11" t="s">
        <v>12</v>
      </c>
    </row>
    <row r="73" spans="2:10" ht="24" x14ac:dyDescent="0.25">
      <c r="B73" s="10">
        <v>70</v>
      </c>
      <c r="C73" s="4" t="s">
        <v>8</v>
      </c>
      <c r="D73" s="11" t="s">
        <v>117</v>
      </c>
      <c r="E73" s="11" t="s">
        <v>55</v>
      </c>
      <c r="F73" s="12">
        <v>993271.92957711068</v>
      </c>
      <c r="G73" s="11" t="s">
        <v>56</v>
      </c>
      <c r="H73" s="11" t="s">
        <v>168</v>
      </c>
      <c r="I73" s="11" t="s">
        <v>19</v>
      </c>
    </row>
    <row r="74" spans="2:10" x14ac:dyDescent="0.25">
      <c r="B74" s="14"/>
      <c r="C74" s="1"/>
      <c r="D74" s="29" t="s">
        <v>170</v>
      </c>
      <c r="E74" s="30"/>
      <c r="F74" s="15">
        <f>SUM(F4:F73)</f>
        <v>757352768.83189118</v>
      </c>
      <c r="G74" s="1"/>
      <c r="H74" s="1"/>
      <c r="I74" s="28"/>
    </row>
    <row r="75" spans="2:10" x14ac:dyDescent="0.25">
      <c r="B75" s="21"/>
      <c r="C75" s="22"/>
      <c r="D75" s="22"/>
      <c r="E75" s="22"/>
      <c r="F75" s="22"/>
      <c r="G75" s="22"/>
      <c r="H75" s="22"/>
      <c r="I75" s="22"/>
    </row>
    <row r="76" spans="2:10" x14ac:dyDescent="0.25">
      <c r="B76" s="64" t="s">
        <v>123</v>
      </c>
      <c r="C76" s="64"/>
      <c r="D76" s="64"/>
      <c r="E76" s="64"/>
      <c r="F76" s="64"/>
      <c r="G76" s="64"/>
      <c r="H76" s="64"/>
      <c r="I76" s="64"/>
    </row>
    <row r="77" spans="2:10" ht="24" x14ac:dyDescent="0.25">
      <c r="B77" s="16">
        <v>1</v>
      </c>
      <c r="C77" s="17" t="s">
        <v>8</v>
      </c>
      <c r="D77" s="18" t="s">
        <v>54</v>
      </c>
      <c r="E77" s="18" t="s">
        <v>55</v>
      </c>
      <c r="F77" s="20">
        <v>273472738.4784801</v>
      </c>
      <c r="G77" s="18" t="s">
        <v>56</v>
      </c>
      <c r="H77" s="18" t="s">
        <v>135</v>
      </c>
      <c r="I77" s="31" t="s">
        <v>32</v>
      </c>
    </row>
    <row r="78" spans="2:10" ht="24" x14ac:dyDescent="0.25">
      <c r="B78" s="16">
        <v>2</v>
      </c>
      <c r="C78" s="17" t="s">
        <v>8</v>
      </c>
      <c r="D78" s="18" t="s">
        <v>67</v>
      </c>
      <c r="E78" s="18" t="s">
        <v>68</v>
      </c>
      <c r="F78" s="20">
        <v>1250000000</v>
      </c>
      <c r="G78" s="18" t="s">
        <v>69</v>
      </c>
      <c r="H78" s="18" t="s">
        <v>134</v>
      </c>
      <c r="I78" s="31" t="s">
        <v>70</v>
      </c>
    </row>
    <row r="79" spans="2:10" x14ac:dyDescent="0.25">
      <c r="B79" s="21"/>
      <c r="C79" s="22"/>
      <c r="D79" s="23" t="s">
        <v>171</v>
      </c>
      <c r="E79" s="22"/>
      <c r="F79" s="24">
        <f>SUM(F77:F78)</f>
        <v>1523472738.4784801</v>
      </c>
      <c r="G79" s="22"/>
      <c r="H79" s="22"/>
      <c r="I79" s="22"/>
    </row>
    <row r="80" spans="2:10" x14ac:dyDescent="0.25">
      <c r="B80" s="21"/>
      <c r="C80" s="22"/>
      <c r="D80" s="22"/>
      <c r="E80" s="22"/>
      <c r="F80" s="25"/>
      <c r="G80" s="22"/>
      <c r="H80" s="22"/>
      <c r="I80" s="22"/>
    </row>
    <row r="81" spans="2:9" x14ac:dyDescent="0.25">
      <c r="B81" s="21"/>
      <c r="C81" s="22"/>
      <c r="D81" s="23" t="s">
        <v>172</v>
      </c>
      <c r="E81" s="22"/>
      <c r="F81" s="26">
        <f>F74+F79</f>
        <v>2280825507.3103714</v>
      </c>
      <c r="G81" s="22"/>
      <c r="H81" s="22"/>
      <c r="I81" s="22"/>
    </row>
  </sheetData>
  <mergeCells count="3">
    <mergeCell ref="B2:I2"/>
    <mergeCell ref="B76:I76"/>
    <mergeCell ref="B1:I1"/>
  </mergeCells>
  <pageMargins left="0.11811023622047245" right="3.937007874015748E-2" top="7.874015748031496E-2" bottom="0.08" header="3.937007874015748E-2" footer="0.1181102362204724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workbookViewId="0"/>
  </sheetViews>
  <sheetFormatPr defaultRowHeight="15" x14ac:dyDescent="0.25"/>
  <cols>
    <col min="1" max="1" width="4" style="3" customWidth="1"/>
    <col min="2" max="2" width="3.140625" style="3" customWidth="1"/>
    <col min="3" max="3" width="9.140625" style="3"/>
    <col min="4" max="4" width="19.140625" style="3" bestFit="1" customWidth="1"/>
    <col min="5" max="5" width="22.140625" style="3" bestFit="1" customWidth="1"/>
    <col min="6" max="6" width="16" style="3" bestFit="1" customWidth="1"/>
    <col min="7" max="7" width="13.5703125" style="3" bestFit="1" customWidth="1"/>
    <col min="8" max="8" width="12.85546875" style="3" customWidth="1"/>
    <col min="9" max="9" width="9.140625" style="3"/>
    <col min="10" max="10" width="19.85546875" style="3" customWidth="1"/>
    <col min="11" max="16384" width="9.140625" style="3"/>
  </cols>
  <sheetData>
    <row r="1" spans="2:10" x14ac:dyDescent="0.25">
      <c r="B1" s="69" t="s">
        <v>174</v>
      </c>
      <c r="C1" s="70"/>
      <c r="D1" s="70"/>
      <c r="E1" s="70"/>
      <c r="F1" s="70"/>
      <c r="G1" s="70"/>
      <c r="H1" s="70"/>
      <c r="I1" s="70"/>
      <c r="J1" s="71"/>
    </row>
    <row r="2" spans="2:10" x14ac:dyDescent="0.25">
      <c r="B2" s="72" t="s">
        <v>7</v>
      </c>
      <c r="C2" s="73"/>
      <c r="D2" s="73"/>
      <c r="E2" s="73"/>
      <c r="F2" s="73"/>
      <c r="G2" s="73"/>
      <c r="H2" s="73"/>
      <c r="I2" s="73"/>
      <c r="J2" s="74"/>
    </row>
    <row r="3" spans="2:10" ht="36" x14ac:dyDescent="0.25">
      <c r="B3" s="58"/>
      <c r="C3" s="59" t="s">
        <v>125</v>
      </c>
      <c r="D3" s="60" t="s">
        <v>1</v>
      </c>
      <c r="E3" s="61" t="s">
        <v>2</v>
      </c>
      <c r="F3" s="61" t="s">
        <v>169</v>
      </c>
      <c r="G3" s="62" t="s">
        <v>3</v>
      </c>
      <c r="H3" s="60" t="s">
        <v>4</v>
      </c>
      <c r="I3" s="61" t="s">
        <v>5</v>
      </c>
      <c r="J3" s="61" t="s">
        <v>6</v>
      </c>
    </row>
    <row r="4" spans="2:10" ht="43.5" customHeight="1" x14ac:dyDescent="0.25">
      <c r="B4" s="16">
        <v>1</v>
      </c>
      <c r="C4" s="17" t="s">
        <v>125</v>
      </c>
      <c r="D4" s="57" t="s">
        <v>126</v>
      </c>
      <c r="E4" s="57" t="s">
        <v>55</v>
      </c>
      <c r="F4" s="34">
        <v>3600000000</v>
      </c>
      <c r="G4" s="34">
        <v>47997999.241294771</v>
      </c>
      <c r="H4" s="57" t="s">
        <v>56</v>
      </c>
      <c r="I4" s="19" t="s">
        <v>143</v>
      </c>
      <c r="J4" s="57" t="s">
        <v>127</v>
      </c>
    </row>
    <row r="5" spans="2:10" x14ac:dyDescent="0.25">
      <c r="B5" s="33"/>
      <c r="C5" s="35"/>
      <c r="D5" s="36" t="s">
        <v>170</v>
      </c>
      <c r="E5" s="36"/>
      <c r="F5" s="37">
        <f>SUM(F4:F4)</f>
        <v>3600000000</v>
      </c>
      <c r="G5" s="37">
        <f>SUM(G4:G4)</f>
        <v>47997999.241294771</v>
      </c>
      <c r="H5" s="35"/>
      <c r="I5" s="33"/>
      <c r="J5" s="33"/>
    </row>
    <row r="6" spans="2:10" x14ac:dyDescent="0.25">
      <c r="B6" s="33"/>
      <c r="C6" s="38"/>
      <c r="D6" s="38"/>
      <c r="E6" s="38"/>
      <c r="F6" s="38"/>
      <c r="G6" s="38"/>
      <c r="H6" s="38"/>
      <c r="I6" s="38"/>
      <c r="J6" s="38"/>
    </row>
    <row r="7" spans="2:10" x14ac:dyDescent="0.25">
      <c r="B7" s="75" t="s">
        <v>123</v>
      </c>
      <c r="C7" s="76"/>
      <c r="D7" s="76"/>
      <c r="E7" s="76"/>
      <c r="F7" s="76"/>
      <c r="G7" s="76"/>
      <c r="H7" s="76"/>
      <c r="I7" s="76"/>
      <c r="J7" s="77"/>
    </row>
    <row r="8" spans="2:10" x14ac:dyDescent="0.25">
      <c r="B8" s="35"/>
      <c r="C8" s="39"/>
      <c r="D8" s="40"/>
      <c r="E8" s="41"/>
      <c r="F8" s="42"/>
      <c r="G8" s="43"/>
      <c r="H8" s="44"/>
      <c r="I8" s="45"/>
      <c r="J8" s="45"/>
    </row>
    <row r="9" spans="2:10" x14ac:dyDescent="0.25">
      <c r="B9" s="18"/>
      <c r="C9" s="18"/>
      <c r="D9" s="46"/>
      <c r="E9" s="46"/>
      <c r="F9" s="47"/>
      <c r="G9" s="47"/>
      <c r="H9" s="46"/>
      <c r="I9" s="48"/>
      <c r="J9" s="48"/>
    </row>
    <row r="10" spans="2:10" x14ac:dyDescent="0.25">
      <c r="B10" s="33"/>
      <c r="C10" s="35"/>
      <c r="D10" s="49" t="s">
        <v>171</v>
      </c>
      <c r="E10" s="49"/>
      <c r="F10" s="50"/>
      <c r="G10" s="50">
        <f>SUM(G8)</f>
        <v>0</v>
      </c>
      <c r="H10" s="51"/>
      <c r="I10" s="33"/>
      <c r="J10" s="33"/>
    </row>
    <row r="11" spans="2:10" x14ac:dyDescent="0.25">
      <c r="B11" s="52"/>
      <c r="C11" s="53"/>
      <c r="D11" s="54" t="s">
        <v>172</v>
      </c>
      <c r="E11" s="54"/>
      <c r="F11" s="32"/>
      <c r="G11" s="32">
        <f>SUM(G10,G5)</f>
        <v>47997999.241294771</v>
      </c>
      <c r="H11" s="55"/>
      <c r="I11" s="56"/>
      <c r="J11" s="56"/>
    </row>
    <row r="12" spans="2:10" x14ac:dyDescent="0.25">
      <c r="B12" s="68" t="s">
        <v>173</v>
      </c>
      <c r="C12" s="68"/>
      <c r="D12" s="68"/>
      <c r="E12" s="68"/>
      <c r="F12" s="68"/>
      <c r="G12" s="68"/>
      <c r="H12" s="68"/>
      <c r="I12" s="68"/>
      <c r="J12" s="68"/>
    </row>
  </sheetData>
  <mergeCells count="4">
    <mergeCell ref="B12:J12"/>
    <mergeCell ref="B1:J1"/>
    <mergeCell ref="B2:J2"/>
    <mergeCell ref="B7:J7"/>
  </mergeCells>
  <pageMargins left="0.11811023622047245" right="7.874015748031496E-2" top="0.6" bottom="0.74803149606299213" header="0.31496062992125984" footer="0.31496062992125984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ECB_FCCB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Tripathi, Manish Kumar</dc:creator>
  <cp:lastModifiedBy>RBIWebsite Support, Gaush</cp:lastModifiedBy>
  <cp:lastPrinted>2022-04-01T13:21:41Z</cp:lastPrinted>
  <dcterms:created xsi:type="dcterms:W3CDTF">2022-03-29T09:01:03Z</dcterms:created>
  <dcterms:modified xsi:type="dcterms:W3CDTF">2022-04-01T14:18:09Z</dcterms:modified>
</cp:coreProperties>
</file>