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1715" windowHeight="8190"/>
  </bookViews>
  <sheets>
    <sheet name="ECB_FCCB" sheetId="5" r:id="rId1"/>
    <sheet name="RDB" sheetId="4" r:id="rId2"/>
    <sheet name="Sheet1" sheetId="3" state="hidden" r:id="rId3"/>
  </sheets>
  <definedNames>
    <definedName name="_xlnm._FilterDatabase" localSheetId="2" hidden="1">Sheet1!$A$1:$L$106</definedName>
  </definedNames>
  <calcPr calcId="145621"/>
</workbook>
</file>

<file path=xl/calcChain.xml><?xml version="1.0" encoding="utf-8"?>
<calcChain xmlns="http://schemas.openxmlformats.org/spreadsheetml/2006/main">
  <c r="F76" i="5" l="1"/>
  <c r="F68" i="5"/>
  <c r="F77" i="5" s="1"/>
  <c r="F11" i="4" l="1"/>
  <c r="G11" i="4" l="1"/>
  <c r="G7" i="4" l="1"/>
  <c r="G12" i="4" l="1"/>
  <c r="F7" i="4"/>
  <c r="F12" i="4" s="1"/>
</calcChain>
</file>

<file path=xl/sharedStrings.xml><?xml version="1.0" encoding="utf-8"?>
<sst xmlns="http://schemas.openxmlformats.org/spreadsheetml/2006/main" count="1278" uniqueCount="308">
  <si>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</si>
  <si>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</si>
  <si>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</si>
  <si>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</si>
  <si>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</si>
  <si>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</si>
  <si>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</si>
  <si>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</si>
  <si>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</si>
  <si>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</si>
  <si>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</si>
  <si>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</si>
  <si>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</si>
  <si>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</si>
  <si>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</si>
  <si>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</si>
  <si>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</si>
  <si>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</si>
  <si>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</si>
  <si>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</si>
  <si>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</si>
  <si>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</si>
  <si>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</si>
  <si>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</si>
  <si>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</si>
  <si>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</si>
  <si>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</si>
  <si>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</si>
  <si>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</si>
  <si>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</si>
  <si>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</si>
  <si>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</si>
  <si>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</si>
  <si>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</si>
  <si>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</si>
  <si>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</si>
  <si>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</si>
  <si>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</si>
  <si>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</si>
  <si>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</si>
  <si>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</si>
  <si>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</si>
  <si>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</si>
  <si>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</si>
  <si>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</si>
  <si>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</si>
  <si>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</si>
  <si>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</si>
  <si>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</si>
  <si>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</si>
  <si>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</si>
  <si>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</si>
  <si>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</si>
  <si>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</si>
  <si>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</si>
  <si>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</si>
  <si>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</si>
  <si>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</si>
  <si>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</si>
  <si>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</si>
  <si>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</si>
  <si>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</si>
  <si>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</si>
  <si>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</si>
  <si>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</si>
  <si>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</si>
  <si>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</si>
  <si>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</si>
  <si>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</si>
  <si>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</si>
  <si>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</si>
  <si>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</si>
  <si>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</si>
  <si>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</si>
  <si>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</si>
  <si>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</si>
  <si>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</si>
  <si>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</si>
  <si>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</si>
  <si>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</si>
  <si>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</si>
  <si>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</si>
  <si>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</si>
  <si>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</si>
  <si>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</si>
  <si>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</si>
  <si>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</si>
  <si>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</si>
  <si>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</si>
  <si>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</si>
  <si>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</si>
  <si>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</si>
  <si>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</si>
  <si>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</si>
  <si>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</si>
  <si>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</si>
  <si>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</si>
  <si>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</si>
  <si>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</si>
  <si>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</si>
  <si>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</si>
  <si>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</si>
  <si>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</si>
  <si>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</si>
  <si>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</si>
  <si>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</si>
  <si>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</si>
  <si>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</si>
  <si>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</si>
  <si>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</si>
  <si>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</si>
  <si>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</si>
  <si>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</si>
  <si>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</si>
  <si>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</si>
  <si>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</si>
  <si>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</si>
  <si>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</si>
  <si>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</si>
  <si>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</si>
  <si>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</si>
  <si>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</si>
  <si>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</si>
  <si>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</si>
  <si>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</si>
  <si>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</si>
  <si>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</si>
  <si>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</si>
  <si>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</si>
  <si>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</si>
  <si>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</si>
  <si>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</si>
  <si>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</si>
  <si>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</si>
  <si>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</si>
  <si>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</si>
  <si>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</si>
  <si>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</si>
  <si>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</si>
  <si>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</si>
  <si>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</si>
  <si>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</si>
  <si>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</si>
  <si>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</si>
  <si>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</si>
  <si>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</si>
  <si>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</si>
  <si>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</si>
  <si>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</si>
  <si>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</si>
  <si>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</si>
  <si>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</si>
  <si>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</si>
  <si>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</si>
  <si>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</si>
  <si>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</si>
  <si>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</si>
  <si>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</si>
  <si>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</si>
  <si>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</si>
  <si>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</si>
  <si>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</si>
  <si>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</si>
  <si>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</si>
  <si>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</si>
  <si>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</si>
  <si>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</si>
  <si>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</si>
  <si>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</si>
  <si>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</si>
  <si>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</si>
  <si>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</si>
  <si>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</si>
  <si>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</si>
  <si>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</si>
  <si>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</si>
  <si>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 xml:space="preserve">7 Years  </t>
  </si>
  <si>
    <t>RDB</t>
  </si>
  <si>
    <t>* Based on applications for Rupee Denominated Bond which have been allotted loan registration number during the period.</t>
  </si>
  <si>
    <t>Loan Amount in INR</t>
  </si>
  <si>
    <t xml:space="preserve">6 Years  </t>
  </si>
  <si>
    <t xml:space="preserve">9 Years  </t>
  </si>
  <si>
    <t>5 Years 6 Months</t>
  </si>
  <si>
    <t xml:space="preserve">RDB </t>
  </si>
  <si>
    <t>Foreign Collaborator / Foreign Equity Holder</t>
  </si>
  <si>
    <t>Software development services</t>
  </si>
  <si>
    <t>Food</t>
  </si>
  <si>
    <t>Machine tools</t>
  </si>
  <si>
    <t>Auto accessories &amp; parts</t>
  </si>
  <si>
    <t>Miscellaneous Manufacturing</t>
  </si>
  <si>
    <t xml:space="preserve">Petroleum &amp; petroleum products manufacturing </t>
  </si>
  <si>
    <t>Other Commercial Banks</t>
  </si>
  <si>
    <t>Power generation, transmission &amp; distribution</t>
  </si>
  <si>
    <t>Medicines &amp; pharmaceuticals</t>
  </si>
  <si>
    <t>Automobiles</t>
  </si>
  <si>
    <t>Others Chemicals &amp; Allied products</t>
  </si>
  <si>
    <t>Others Services</t>
  </si>
  <si>
    <t>Financial services</t>
  </si>
  <si>
    <t>5 Years 3 Months</t>
  </si>
  <si>
    <t>Multilateral Financial Institution</t>
  </si>
  <si>
    <t>Indian Commercial Bank branch abroad</t>
  </si>
  <si>
    <t>Others of manufacturing</t>
  </si>
  <si>
    <t>Others Machinery &amp; tools</t>
  </si>
  <si>
    <t>Other textile</t>
  </si>
  <si>
    <t>Non-ferrous</t>
  </si>
  <si>
    <t>Lender Category</t>
  </si>
  <si>
    <t>Economic sector of borrower</t>
  </si>
  <si>
    <t>Government Owned Development Financial Institution</t>
  </si>
  <si>
    <t>International Capital Market</t>
  </si>
  <si>
    <t>Haldex India Private Limited</t>
  </si>
  <si>
    <t xml:space="preserve">10 Years  </t>
  </si>
  <si>
    <t>Soaps, detergents, shampoos, shaving product</t>
  </si>
  <si>
    <t>Aarti Industries Limited</t>
  </si>
  <si>
    <t>5 Years 7 Months</t>
  </si>
  <si>
    <t>Redemption of FCCBs</t>
  </si>
  <si>
    <t>Reliance Industries Limited</t>
  </si>
  <si>
    <t xml:space="preserve">Data on RDB for the month of November 2017 </t>
  </si>
  <si>
    <t>Bussan Auto Finance India Private Limited</t>
  </si>
  <si>
    <t>Par Formulations Private Limited</t>
  </si>
  <si>
    <t>Prettl Automotive India Private Limited</t>
  </si>
  <si>
    <t>3 Years 3 Months</t>
  </si>
  <si>
    <t>Minda Corporation Limited</t>
  </si>
  <si>
    <t>Nissin Brake India Private Limited</t>
  </si>
  <si>
    <t>NHK F Krishna India Automotive Seating Private Limited</t>
  </si>
  <si>
    <t xml:space="preserve">20 Years  </t>
  </si>
  <si>
    <t>Nutech Surveyors &amp; Analysts Private Limited</t>
  </si>
  <si>
    <t xml:space="preserve">Thai Summit Autoparts India Private Limited </t>
  </si>
  <si>
    <t>Vel Castings Private Limited</t>
  </si>
  <si>
    <t>Kerneos India Aluminate Technologies Private Limited</t>
  </si>
  <si>
    <t xml:space="preserve">Cement </t>
  </si>
  <si>
    <t>Best Corporation Private Limited</t>
  </si>
  <si>
    <t>Cotton textile</t>
  </si>
  <si>
    <t>10 Years 1 Month</t>
  </si>
  <si>
    <t>Shin-Etsu Polymer India Pvt Limited</t>
  </si>
  <si>
    <t>Electrical electronic goods &amp; machinery</t>
  </si>
  <si>
    <t>Srei Equipment Finance Limited</t>
  </si>
  <si>
    <t>Chemco plastics Industries Pvt. Limited</t>
  </si>
  <si>
    <t>Foreign Government (Bilateral)</t>
  </si>
  <si>
    <t>Dellner India Private Limited</t>
  </si>
  <si>
    <t>Railway equipment &amp; stores</t>
  </si>
  <si>
    <t>Sentec India Company Private Limited</t>
  </si>
  <si>
    <t>Others Transport equipment</t>
  </si>
  <si>
    <t>Orion Park Shelters Private Limited</t>
  </si>
  <si>
    <t>Servicenow Software Development India Private Limited</t>
  </si>
  <si>
    <t>Rockhopper Renewables (India) Private Limited</t>
  </si>
  <si>
    <t>3 Years 1 Month</t>
  </si>
  <si>
    <t>Macson Color Chem Private Limited</t>
  </si>
  <si>
    <t>Dyes &amp; dyes stuff</t>
  </si>
  <si>
    <t>MRF Limited</t>
  </si>
  <si>
    <t>Rubber goods</t>
  </si>
  <si>
    <t>Wikus India Private Limited</t>
  </si>
  <si>
    <t>9 Years 10 Months</t>
  </si>
  <si>
    <t>Shanti Sagar International Dredging Private Limited</t>
  </si>
  <si>
    <t>Ship building equipments &amp; stores</t>
  </si>
  <si>
    <t>Eternis Fine Chemicals Limited</t>
  </si>
  <si>
    <t>Nivea India Private Limited</t>
  </si>
  <si>
    <t>6 Years 2 Months</t>
  </si>
  <si>
    <t>Minda Onkyo India Private Limited</t>
  </si>
  <si>
    <t>Vijayneha Polymers Private Limited</t>
  </si>
  <si>
    <t>Axiom Cordages Limited</t>
  </si>
  <si>
    <t>Aisin Automotive Haryana Private Limited</t>
  </si>
  <si>
    <t>E &amp; H Precision India Private Limited</t>
  </si>
  <si>
    <t>Transport equipment</t>
  </si>
  <si>
    <t>Bhilosa Industries Private Limited</t>
  </si>
  <si>
    <t>11 Years 1 Month</t>
  </si>
  <si>
    <t xml:space="preserve">JHY Techserve Private Limited </t>
  </si>
  <si>
    <t>Ionbond Coatings Private Limited</t>
  </si>
  <si>
    <t>Agri-Pure Natural Foods Private Limited</t>
  </si>
  <si>
    <t>Smit &amp; Zoon India Private Limited</t>
  </si>
  <si>
    <t>7 Years 11 Months</t>
  </si>
  <si>
    <t>Deccan Fine Chemicals (India) Private Limited</t>
  </si>
  <si>
    <t>CAN-Pack India Private Limited</t>
  </si>
  <si>
    <t>Others Metal &amp; metal products</t>
  </si>
  <si>
    <t>Edelmann Packaging India Private Limited</t>
  </si>
  <si>
    <t>KHM Drive Systems Private Limited</t>
  </si>
  <si>
    <t>Leasing Company</t>
  </si>
  <si>
    <t>Haselmeier India Private Limited</t>
  </si>
  <si>
    <t>8 Years 4 Months</t>
  </si>
  <si>
    <t>Hueck Decent Engraving India Private Limited</t>
  </si>
  <si>
    <t>Jaiprakash Associates Limited</t>
  </si>
  <si>
    <t>3 Years 10 Months</t>
  </si>
  <si>
    <t>SRF Limited</t>
  </si>
  <si>
    <t>7 Years 3 Months</t>
  </si>
  <si>
    <t>BBM Acoustic (India) Private Limited</t>
  </si>
  <si>
    <t>Agrana Fruit India Private Limited</t>
  </si>
  <si>
    <t>Other Agricultural products</t>
  </si>
  <si>
    <t>Machinery &amp; tools</t>
  </si>
  <si>
    <t>Asta India Private Limited</t>
  </si>
  <si>
    <t>Boston Scientific Technology &amp; Engineering Services Private Limited</t>
  </si>
  <si>
    <t xml:space="preserve">Technical engineering &amp; consultancy services </t>
  </si>
  <si>
    <t>Meccanotecnica India Private Limited</t>
  </si>
  <si>
    <t>Veveo (India) Private Limited</t>
  </si>
  <si>
    <t>Beltecno India Private Limited</t>
  </si>
  <si>
    <t>Forte Furniture Products India Private Limited</t>
  </si>
  <si>
    <t>Wood products</t>
  </si>
  <si>
    <t>Kia Motors India Private Limited</t>
  </si>
  <si>
    <t>Kejriwal Geotech Private Limited</t>
  </si>
  <si>
    <t>Textile products</t>
  </si>
  <si>
    <t>DNH Spinners Private Limited</t>
  </si>
  <si>
    <t>9 Years 4 Months</t>
  </si>
  <si>
    <t>Abdos Lamitubes Private Limited</t>
  </si>
  <si>
    <t>BMW India Financial Services Private Limited</t>
  </si>
  <si>
    <t>Bharat Petroleum Corporation Limited</t>
  </si>
  <si>
    <t>Indiabulls Housing Finance Limited</t>
  </si>
  <si>
    <t>Arihant Technocast India Private Limited</t>
  </si>
  <si>
    <t>Metal &amp; metal products</t>
  </si>
  <si>
    <t>1 Year 6 Months</t>
  </si>
  <si>
    <t>Data on ECB/FCCB for the month of 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</si>
</sst>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;[Red]#,##0"/>
    <numFmt numFmtId="165" formatCode="_ * #,##0_ ;_ * \-#,##0_ ;_ * &quot;-&quot;??_ ;_ @_ "/>
    <numFmt numFmtId="166" formatCode="_(* #,##0_);_(* \(#,##0\);_(* &quot;-&quot;??_);_(@_)"/>
  </numFmts>
  <fonts count="11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47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/>
    <xf numFmtId="0" fontId="4" fillId="2" borderId="1" xfId="0" applyFont="1" applyFill="1" applyBorder="1" applyAlignment="1">
      <alignment horizontal="center" vertical="top"/>
    </xf>
    <xf numFmtId="1" fontId="4" fillId="2" borderId="0" xfId="0" applyNumberFormat="1" applyFont="1" applyFill="1"/>
    <xf numFmtId="165" fontId="4" fillId="2" borderId="0" xfId="0" applyNumberFormat="1" applyFont="1" applyFill="1"/>
    <xf numFmtId="2" fontId="7" fillId="2" borderId="0" xfId="0" applyNumberFormat="1" applyFont="1" applyFill="1"/>
    <xf numFmtId="16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5" fillId="2" borderId="1" xfId="3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top"/>
    </xf>
    <xf numFmtId="3" fontId="5" fillId="2" borderId="1" xfId="2" applyNumberFormat="1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165" fontId="4" fillId="2" borderId="1" xfId="1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horizontal="justify" vertical="top" wrapText="1"/>
    </xf>
    <xf numFmtId="0" fontId="9" fillId="2" borderId="1" xfId="0" applyFont="1" applyFill="1" applyBorder="1" applyAlignment="1"/>
    <xf numFmtId="164" fontId="9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/>
    <xf numFmtId="3" fontId="5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vertical="top"/>
    </xf>
    <xf numFmtId="0" fontId="4" fillId="2" borderId="1" xfId="0" applyFont="1" applyFill="1" applyBorder="1"/>
    <xf numFmtId="164" fontId="5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/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8" fillId="2" borderId="1" xfId="0" applyFont="1" applyFill="1" applyBorder="1" applyAlignment="1">
      <alignment horizontal="left"/>
    </xf>
    <xf numFmtId="166" fontId="8" fillId="2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vertical="top"/>
    </xf>
    <xf numFmtId="166" fontId="9" fillId="2" borderId="1" xfId="1" applyNumberFormat="1" applyFont="1" applyFill="1" applyBorder="1" applyAlignment="1">
      <alignment wrapText="1"/>
    </xf>
    <xf numFmtId="0" fontId="0" fillId="2" borderId="0" xfId="0" applyFill="1" applyAlignment="1">
      <alignment vertical="top" wrapText="1"/>
    </xf>
    <xf numFmtId="0" fontId="8" fillId="2" borderId="1" xfId="0" applyFont="1" applyFill="1" applyBorder="1" applyAlignment="1">
      <alignment horizontal="justify" vertical="top" wrapText="1"/>
    </xf>
    <xf numFmtId="166" fontId="8" fillId="2" borderId="1" xfId="1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4"/>
  <sheetViews>
    <sheetView tabSelected="1" workbookViewId="0">
      <selection activeCell="A2" sqref="A2"/>
    </sheetView>
  </sheetViews>
  <sheetFormatPr defaultRowHeight="12.75" x14ac:dyDescent="0.2"/>
  <cols>
    <col min="1" max="1" width="2.109375" style="1" customWidth="1"/>
    <col min="2" max="2" width="4.33203125" style="2" customWidth="1"/>
    <col min="3" max="3" width="6" style="9" customWidth="1"/>
    <col min="4" max="4" width="33.109375" style="3" customWidth="1"/>
    <col min="5" max="5" width="26" style="3" customWidth="1"/>
    <col min="6" max="6" width="14" style="1" customWidth="1"/>
    <col min="7" max="7" width="21.44140625" style="1" customWidth="1"/>
    <col min="8" max="8" width="13.109375" style="1" customWidth="1"/>
    <col min="9" max="9" width="22.88671875" style="1" customWidth="1"/>
    <col min="10" max="10" width="8.33203125" style="1" customWidth="1"/>
    <col min="11" max="16384" width="8.88671875" style="1"/>
  </cols>
  <sheetData>
    <row r="2" spans="2:11" x14ac:dyDescent="0.2">
      <c r="B2" s="4"/>
      <c r="C2" s="44" t="s">
        <v>307</v>
      </c>
      <c r="D2" s="44"/>
      <c r="E2" s="44"/>
      <c r="F2" s="44"/>
      <c r="G2" s="44"/>
      <c r="H2" s="44"/>
      <c r="I2" s="44"/>
    </row>
    <row r="3" spans="2:11" x14ac:dyDescent="0.2">
      <c r="B3" s="4"/>
      <c r="C3" s="45" t="s">
        <v>6</v>
      </c>
      <c r="D3" s="45"/>
      <c r="E3" s="45"/>
      <c r="F3" s="45"/>
      <c r="G3" s="45"/>
      <c r="H3" s="45"/>
      <c r="I3" s="45"/>
    </row>
    <row r="4" spans="2:11" ht="25.5" x14ac:dyDescent="0.2">
      <c r="B4" s="4"/>
      <c r="C4" s="10" t="s">
        <v>4</v>
      </c>
      <c r="D4" s="11" t="s">
        <v>0</v>
      </c>
      <c r="E4" s="11" t="s">
        <v>206</v>
      </c>
      <c r="F4" s="12" t="s">
        <v>3</v>
      </c>
      <c r="G4" s="11" t="s">
        <v>1</v>
      </c>
      <c r="H4" s="13" t="s">
        <v>175</v>
      </c>
      <c r="I4" s="13" t="s">
        <v>205</v>
      </c>
    </row>
    <row r="5" spans="2:11" ht="25.5" x14ac:dyDescent="0.2">
      <c r="B5" s="14">
        <v>1</v>
      </c>
      <c r="C5" s="14" t="s">
        <v>19</v>
      </c>
      <c r="D5" s="15" t="s">
        <v>218</v>
      </c>
      <c r="E5" s="15" t="s">
        <v>193</v>
      </c>
      <c r="F5" s="16">
        <v>10000000</v>
      </c>
      <c r="G5" s="17" t="s">
        <v>10</v>
      </c>
      <c r="H5" s="18" t="s">
        <v>14</v>
      </c>
      <c r="I5" s="26" t="s">
        <v>184</v>
      </c>
      <c r="K5" s="5"/>
    </row>
    <row r="6" spans="2:11" ht="25.5" x14ac:dyDescent="0.2">
      <c r="B6" s="14">
        <v>2</v>
      </c>
      <c r="C6" s="14" t="s">
        <v>19</v>
      </c>
      <c r="D6" s="15" t="s">
        <v>219</v>
      </c>
      <c r="E6" s="15" t="s">
        <v>188</v>
      </c>
      <c r="F6" s="16">
        <v>234714.92046263948</v>
      </c>
      <c r="G6" s="17" t="s">
        <v>7</v>
      </c>
      <c r="H6" s="18" t="s">
        <v>220</v>
      </c>
      <c r="I6" s="26" t="s">
        <v>184</v>
      </c>
      <c r="K6" s="5"/>
    </row>
    <row r="7" spans="2:11" ht="25.5" x14ac:dyDescent="0.2">
      <c r="B7" s="14">
        <v>3</v>
      </c>
      <c r="C7" s="14" t="s">
        <v>19</v>
      </c>
      <c r="D7" s="15" t="s">
        <v>219</v>
      </c>
      <c r="E7" s="15" t="s">
        <v>188</v>
      </c>
      <c r="F7" s="16">
        <v>469429.84092527896</v>
      </c>
      <c r="G7" s="17" t="s">
        <v>17</v>
      </c>
      <c r="H7" s="18" t="s">
        <v>198</v>
      </c>
      <c r="I7" s="26" t="s">
        <v>184</v>
      </c>
      <c r="K7" s="5"/>
    </row>
    <row r="8" spans="2:11" ht="15" x14ac:dyDescent="0.2">
      <c r="B8" s="14">
        <v>4</v>
      </c>
      <c r="C8" s="14" t="s">
        <v>19</v>
      </c>
      <c r="D8" s="15" t="s">
        <v>221</v>
      </c>
      <c r="E8" s="15" t="s">
        <v>188</v>
      </c>
      <c r="F8" s="16">
        <v>3500000</v>
      </c>
      <c r="G8" s="17" t="s">
        <v>8</v>
      </c>
      <c r="H8" s="18" t="s">
        <v>14</v>
      </c>
      <c r="I8" s="26" t="s">
        <v>191</v>
      </c>
      <c r="K8" s="5"/>
    </row>
    <row r="9" spans="2:11" ht="25.5" x14ac:dyDescent="0.2">
      <c r="B9" s="14">
        <v>5</v>
      </c>
      <c r="C9" s="14" t="s">
        <v>19</v>
      </c>
      <c r="D9" s="15" t="s">
        <v>222</v>
      </c>
      <c r="E9" s="15" t="s">
        <v>188</v>
      </c>
      <c r="F9" s="16">
        <v>9100776.102098899</v>
      </c>
      <c r="G9" s="17" t="s">
        <v>10</v>
      </c>
      <c r="H9" s="18" t="s">
        <v>14</v>
      </c>
      <c r="I9" s="26" t="s">
        <v>184</v>
      </c>
      <c r="K9" s="5"/>
    </row>
    <row r="10" spans="2:11" ht="30" x14ac:dyDescent="0.2">
      <c r="B10" s="14">
        <v>6</v>
      </c>
      <c r="C10" s="14" t="s">
        <v>19</v>
      </c>
      <c r="D10" s="15" t="s">
        <v>223</v>
      </c>
      <c r="E10" s="15" t="s">
        <v>188</v>
      </c>
      <c r="F10" s="16">
        <v>5396021.7444259096</v>
      </c>
      <c r="G10" s="17" t="s">
        <v>17</v>
      </c>
      <c r="H10" s="18" t="s">
        <v>224</v>
      </c>
      <c r="I10" s="26" t="s">
        <v>184</v>
      </c>
      <c r="K10" s="5"/>
    </row>
    <row r="11" spans="2:11" ht="25.5" x14ac:dyDescent="0.2">
      <c r="B11" s="14">
        <v>7</v>
      </c>
      <c r="C11" s="14" t="s">
        <v>19</v>
      </c>
      <c r="D11" s="15" t="s">
        <v>225</v>
      </c>
      <c r="E11" s="15" t="s">
        <v>196</v>
      </c>
      <c r="F11" s="16">
        <v>154172.04984074028</v>
      </c>
      <c r="G11" s="17" t="s">
        <v>10</v>
      </c>
      <c r="H11" s="18" t="s">
        <v>180</v>
      </c>
      <c r="I11" s="26" t="s">
        <v>184</v>
      </c>
      <c r="K11" s="5"/>
    </row>
    <row r="12" spans="2:11" ht="15" x14ac:dyDescent="0.2">
      <c r="B12" s="14">
        <v>8</v>
      </c>
      <c r="C12" s="14" t="s">
        <v>19</v>
      </c>
      <c r="D12" s="15" t="s">
        <v>226</v>
      </c>
      <c r="E12" s="15" t="s">
        <v>188</v>
      </c>
      <c r="F12" s="16">
        <v>1172000</v>
      </c>
      <c r="G12" s="17" t="s">
        <v>8</v>
      </c>
      <c r="H12" s="18" t="s">
        <v>180</v>
      </c>
      <c r="I12" s="26" t="s">
        <v>191</v>
      </c>
      <c r="K12" s="5"/>
    </row>
    <row r="13" spans="2:11" ht="25.5" x14ac:dyDescent="0.2">
      <c r="B13" s="14">
        <v>9</v>
      </c>
      <c r="C13" s="14" t="s">
        <v>19</v>
      </c>
      <c r="D13" s="15" t="s">
        <v>227</v>
      </c>
      <c r="E13" s="15" t="s">
        <v>204</v>
      </c>
      <c r="F13" s="16">
        <v>443195.30823617923</v>
      </c>
      <c r="G13" s="17" t="s">
        <v>8</v>
      </c>
      <c r="H13" s="18" t="s">
        <v>198</v>
      </c>
      <c r="I13" s="26" t="s">
        <v>184</v>
      </c>
      <c r="K13" s="5"/>
    </row>
    <row r="14" spans="2:11" ht="30" x14ac:dyDescent="0.2">
      <c r="B14" s="14">
        <v>10</v>
      </c>
      <c r="C14" s="14" t="s">
        <v>19</v>
      </c>
      <c r="D14" s="15" t="s">
        <v>228</v>
      </c>
      <c r="E14" s="15" t="s">
        <v>229</v>
      </c>
      <c r="F14" s="16">
        <v>14029656.535507364</v>
      </c>
      <c r="G14" s="17" t="s">
        <v>9</v>
      </c>
      <c r="H14" s="18" t="s">
        <v>29</v>
      </c>
      <c r="I14" s="26" t="s">
        <v>184</v>
      </c>
      <c r="K14" s="5"/>
    </row>
    <row r="15" spans="2:11" ht="15" x14ac:dyDescent="0.2">
      <c r="B15" s="14">
        <v>11</v>
      </c>
      <c r="C15" s="14" t="s">
        <v>19</v>
      </c>
      <c r="D15" s="15" t="s">
        <v>230</v>
      </c>
      <c r="E15" s="15" t="s">
        <v>231</v>
      </c>
      <c r="F15" s="16">
        <v>5000000</v>
      </c>
      <c r="G15" s="17" t="s">
        <v>7</v>
      </c>
      <c r="H15" s="18" t="s">
        <v>14</v>
      </c>
      <c r="I15" s="26" t="s">
        <v>191</v>
      </c>
      <c r="K15" s="5"/>
    </row>
    <row r="16" spans="2:11" ht="25.5" x14ac:dyDescent="0.2">
      <c r="B16" s="14">
        <v>12</v>
      </c>
      <c r="C16" s="14" t="s">
        <v>19</v>
      </c>
      <c r="D16" s="15" t="s">
        <v>96</v>
      </c>
      <c r="E16" s="15" t="s">
        <v>189</v>
      </c>
      <c r="F16" s="16">
        <v>2380000</v>
      </c>
      <c r="G16" s="17" t="s">
        <v>10</v>
      </c>
      <c r="H16" s="18" t="s">
        <v>232</v>
      </c>
      <c r="I16" s="26" t="s">
        <v>207</v>
      </c>
      <c r="K16" s="5"/>
    </row>
    <row r="17" spans="2:11" ht="30" x14ac:dyDescent="0.2">
      <c r="B17" s="14">
        <v>13</v>
      </c>
      <c r="C17" s="14" t="s">
        <v>19</v>
      </c>
      <c r="D17" s="15" t="s">
        <v>233</v>
      </c>
      <c r="E17" s="15" t="s">
        <v>234</v>
      </c>
      <c r="F17" s="16">
        <v>1500000</v>
      </c>
      <c r="G17" s="17" t="s">
        <v>9</v>
      </c>
      <c r="H17" s="18" t="s">
        <v>78</v>
      </c>
      <c r="I17" s="26" t="s">
        <v>184</v>
      </c>
      <c r="K17" s="5"/>
    </row>
    <row r="18" spans="2:11" ht="25.5" x14ac:dyDescent="0.2">
      <c r="B18" s="14">
        <v>14</v>
      </c>
      <c r="C18" s="14" t="s">
        <v>19</v>
      </c>
      <c r="D18" s="15" t="s">
        <v>235</v>
      </c>
      <c r="E18" s="15" t="s">
        <v>197</v>
      </c>
      <c r="F18" s="16">
        <v>15000000</v>
      </c>
      <c r="G18" s="17" t="s">
        <v>33</v>
      </c>
      <c r="H18" s="18" t="s">
        <v>232</v>
      </c>
      <c r="I18" s="26" t="s">
        <v>207</v>
      </c>
      <c r="K18" s="5"/>
    </row>
    <row r="19" spans="2:11" ht="30" x14ac:dyDescent="0.2">
      <c r="B19" s="14">
        <v>15</v>
      </c>
      <c r="C19" s="14" t="s">
        <v>19</v>
      </c>
      <c r="D19" s="15" t="s">
        <v>236</v>
      </c>
      <c r="E19" s="15" t="s">
        <v>190</v>
      </c>
      <c r="F19" s="16">
        <v>2125000</v>
      </c>
      <c r="G19" s="17" t="s">
        <v>7</v>
      </c>
      <c r="H19" s="18" t="s">
        <v>180</v>
      </c>
      <c r="I19" s="26" t="s">
        <v>237</v>
      </c>
      <c r="K19" s="5"/>
    </row>
    <row r="20" spans="2:11" ht="25.5" x14ac:dyDescent="0.2">
      <c r="B20" s="14">
        <v>16</v>
      </c>
      <c r="C20" s="14" t="s">
        <v>19</v>
      </c>
      <c r="D20" s="15" t="s">
        <v>238</v>
      </c>
      <c r="E20" s="15" t="s">
        <v>239</v>
      </c>
      <c r="F20" s="16">
        <v>3854301.2460185066</v>
      </c>
      <c r="G20" s="17" t="s">
        <v>11</v>
      </c>
      <c r="H20" s="18" t="s">
        <v>70</v>
      </c>
      <c r="I20" s="26" t="s">
        <v>184</v>
      </c>
      <c r="K20" s="5"/>
    </row>
    <row r="21" spans="2:11" ht="25.5" x14ac:dyDescent="0.2">
      <c r="B21" s="14">
        <v>17</v>
      </c>
      <c r="C21" s="14" t="s">
        <v>19</v>
      </c>
      <c r="D21" s="15" t="s">
        <v>240</v>
      </c>
      <c r="E21" s="15" t="s">
        <v>241</v>
      </c>
      <c r="F21" s="16">
        <v>3000000</v>
      </c>
      <c r="G21" s="17" t="s">
        <v>12</v>
      </c>
      <c r="H21" s="18" t="s">
        <v>75</v>
      </c>
      <c r="I21" s="26" t="s">
        <v>184</v>
      </c>
      <c r="K21" s="5"/>
    </row>
    <row r="22" spans="2:11" ht="30" x14ac:dyDescent="0.2">
      <c r="B22" s="14">
        <v>18</v>
      </c>
      <c r="C22" s="14" t="s">
        <v>19</v>
      </c>
      <c r="D22" s="15" t="s">
        <v>242</v>
      </c>
      <c r="E22" s="15" t="s">
        <v>192</v>
      </c>
      <c r="F22" s="16">
        <v>8500000</v>
      </c>
      <c r="G22" s="17" t="s">
        <v>10</v>
      </c>
      <c r="H22" s="18" t="s">
        <v>210</v>
      </c>
      <c r="I22" s="26" t="s">
        <v>199</v>
      </c>
      <c r="K22" s="5"/>
    </row>
    <row r="23" spans="2:11" ht="30" x14ac:dyDescent="0.2">
      <c r="B23" s="14">
        <v>19</v>
      </c>
      <c r="C23" s="14" t="s">
        <v>19</v>
      </c>
      <c r="D23" s="15" t="s">
        <v>243</v>
      </c>
      <c r="E23" s="15" t="s">
        <v>185</v>
      </c>
      <c r="F23" s="16">
        <v>2214821.7154415641</v>
      </c>
      <c r="G23" s="17" t="s">
        <v>10</v>
      </c>
      <c r="H23" s="18" t="s">
        <v>58</v>
      </c>
      <c r="I23" s="26" t="s">
        <v>184</v>
      </c>
      <c r="K23" s="5"/>
    </row>
    <row r="24" spans="2:11" ht="30" x14ac:dyDescent="0.2">
      <c r="B24" s="14">
        <v>20</v>
      </c>
      <c r="C24" s="14" t="s">
        <v>19</v>
      </c>
      <c r="D24" s="15" t="s">
        <v>244</v>
      </c>
      <c r="E24" s="15" t="s">
        <v>192</v>
      </c>
      <c r="F24" s="16">
        <v>770860.24920370139</v>
      </c>
      <c r="G24" s="17" t="s">
        <v>9</v>
      </c>
      <c r="H24" s="18" t="s">
        <v>245</v>
      </c>
      <c r="I24" s="26" t="s">
        <v>184</v>
      </c>
      <c r="K24" s="5"/>
    </row>
    <row r="25" spans="2:11" ht="25.5" x14ac:dyDescent="0.2">
      <c r="B25" s="14">
        <v>21</v>
      </c>
      <c r="C25" s="14" t="s">
        <v>19</v>
      </c>
      <c r="D25" s="15" t="s">
        <v>246</v>
      </c>
      <c r="E25" s="15" t="s">
        <v>247</v>
      </c>
      <c r="F25" s="16">
        <v>500000</v>
      </c>
      <c r="G25" s="17" t="s">
        <v>9</v>
      </c>
      <c r="H25" s="18" t="s">
        <v>13</v>
      </c>
      <c r="I25" s="26" t="s">
        <v>184</v>
      </c>
      <c r="K25" s="5"/>
    </row>
    <row r="26" spans="2:11" ht="15" x14ac:dyDescent="0.2">
      <c r="B26" s="14">
        <v>22</v>
      </c>
      <c r="C26" s="14" t="s">
        <v>19</v>
      </c>
      <c r="D26" s="15" t="s">
        <v>248</v>
      </c>
      <c r="E26" s="15" t="s">
        <v>249</v>
      </c>
      <c r="F26" s="16">
        <v>45000000</v>
      </c>
      <c r="G26" s="17" t="s">
        <v>7</v>
      </c>
      <c r="H26" s="18" t="s">
        <v>14</v>
      </c>
      <c r="I26" s="26" t="s">
        <v>191</v>
      </c>
      <c r="K26" s="5"/>
    </row>
    <row r="27" spans="2:11" ht="25.5" x14ac:dyDescent="0.2">
      <c r="B27" s="14">
        <v>23</v>
      </c>
      <c r="C27" s="14" t="s">
        <v>19</v>
      </c>
      <c r="D27" s="15" t="s">
        <v>250</v>
      </c>
      <c r="E27" s="15" t="s">
        <v>202</v>
      </c>
      <c r="F27" s="16">
        <v>1408289.522775837</v>
      </c>
      <c r="G27" s="17" t="s">
        <v>12</v>
      </c>
      <c r="H27" s="18" t="s">
        <v>251</v>
      </c>
      <c r="I27" s="26" t="s">
        <v>184</v>
      </c>
      <c r="K27" s="5"/>
    </row>
    <row r="28" spans="2:11" ht="30" x14ac:dyDescent="0.2">
      <c r="B28" s="14">
        <v>24</v>
      </c>
      <c r="C28" s="14" t="s">
        <v>19</v>
      </c>
      <c r="D28" s="15" t="s">
        <v>252</v>
      </c>
      <c r="E28" s="15" t="s">
        <v>253</v>
      </c>
      <c r="F28" s="16">
        <v>113285450.92851813</v>
      </c>
      <c r="G28" s="17" t="s">
        <v>7</v>
      </c>
      <c r="H28" s="18" t="s">
        <v>210</v>
      </c>
      <c r="I28" s="26" t="s">
        <v>191</v>
      </c>
      <c r="K28" s="5"/>
    </row>
    <row r="29" spans="2:11" ht="15" x14ac:dyDescent="0.2">
      <c r="B29" s="14">
        <v>25</v>
      </c>
      <c r="C29" s="14" t="s">
        <v>19</v>
      </c>
      <c r="D29" s="15" t="s">
        <v>254</v>
      </c>
      <c r="E29" s="15" t="s">
        <v>195</v>
      </c>
      <c r="F29" s="16">
        <v>4005546.14</v>
      </c>
      <c r="G29" s="17" t="s">
        <v>8</v>
      </c>
      <c r="H29" s="18" t="s">
        <v>14</v>
      </c>
      <c r="I29" s="26" t="s">
        <v>191</v>
      </c>
      <c r="K29" s="5"/>
    </row>
    <row r="30" spans="2:11" ht="30" x14ac:dyDescent="0.2">
      <c r="B30" s="14">
        <v>26</v>
      </c>
      <c r="C30" s="14" t="s">
        <v>19</v>
      </c>
      <c r="D30" s="15" t="s">
        <v>255</v>
      </c>
      <c r="E30" s="15" t="s">
        <v>211</v>
      </c>
      <c r="F30" s="16">
        <v>27813718.07482278</v>
      </c>
      <c r="G30" s="17" t="s">
        <v>10</v>
      </c>
      <c r="H30" s="18" t="s">
        <v>256</v>
      </c>
      <c r="I30" s="26" t="s">
        <v>184</v>
      </c>
      <c r="K30" s="5"/>
    </row>
    <row r="31" spans="2:11" ht="25.5" x14ac:dyDescent="0.2">
      <c r="B31" s="14">
        <v>27</v>
      </c>
      <c r="C31" s="14" t="s">
        <v>19</v>
      </c>
      <c r="D31" s="15" t="s">
        <v>257</v>
      </c>
      <c r="E31" s="15" t="s">
        <v>188</v>
      </c>
      <c r="F31" s="16">
        <v>1015914.4453043818</v>
      </c>
      <c r="G31" s="17" t="s">
        <v>7</v>
      </c>
      <c r="H31" s="18" t="s">
        <v>176</v>
      </c>
      <c r="I31" s="26" t="s">
        <v>184</v>
      </c>
      <c r="K31" s="5"/>
    </row>
    <row r="32" spans="2:11" ht="15" x14ac:dyDescent="0.2">
      <c r="B32" s="14">
        <v>28</v>
      </c>
      <c r="C32" s="14" t="s">
        <v>19</v>
      </c>
      <c r="D32" s="15" t="s">
        <v>258</v>
      </c>
      <c r="E32" s="15" t="s">
        <v>189</v>
      </c>
      <c r="F32" s="16">
        <v>8042272.0347318789</v>
      </c>
      <c r="G32" s="17" t="s">
        <v>7</v>
      </c>
      <c r="H32" s="18" t="s">
        <v>68</v>
      </c>
      <c r="I32" s="26" t="s">
        <v>199</v>
      </c>
      <c r="K32" s="5"/>
    </row>
    <row r="33" spans="2:11" ht="15" x14ac:dyDescent="0.2">
      <c r="B33" s="14">
        <v>29</v>
      </c>
      <c r="C33" s="14" t="s">
        <v>19</v>
      </c>
      <c r="D33" s="15" t="s">
        <v>259</v>
      </c>
      <c r="E33" s="15" t="s">
        <v>201</v>
      </c>
      <c r="F33" s="16">
        <v>8500000</v>
      </c>
      <c r="G33" s="17" t="s">
        <v>10</v>
      </c>
      <c r="H33" s="18" t="s">
        <v>210</v>
      </c>
      <c r="I33" s="26" t="s">
        <v>199</v>
      </c>
      <c r="K33" s="5"/>
    </row>
    <row r="34" spans="2:11" ht="15" x14ac:dyDescent="0.2">
      <c r="B34" s="14">
        <v>30</v>
      </c>
      <c r="C34" s="14" t="s">
        <v>19</v>
      </c>
      <c r="D34" s="15" t="s">
        <v>212</v>
      </c>
      <c r="E34" s="15" t="s">
        <v>193</v>
      </c>
      <c r="F34" s="16">
        <v>10991208.602584539</v>
      </c>
      <c r="G34" s="17" t="s">
        <v>10</v>
      </c>
      <c r="H34" s="18" t="s">
        <v>182</v>
      </c>
      <c r="I34" s="26" t="s">
        <v>191</v>
      </c>
      <c r="K34" s="5"/>
    </row>
    <row r="35" spans="2:11" ht="25.5" x14ac:dyDescent="0.2">
      <c r="B35" s="14">
        <v>31</v>
      </c>
      <c r="C35" s="14" t="s">
        <v>19</v>
      </c>
      <c r="D35" s="15" t="s">
        <v>260</v>
      </c>
      <c r="E35" s="15" t="s">
        <v>188</v>
      </c>
      <c r="F35" s="16">
        <v>4470989.4453814682</v>
      </c>
      <c r="G35" s="17" t="s">
        <v>12</v>
      </c>
      <c r="H35" s="18" t="s">
        <v>176</v>
      </c>
      <c r="I35" s="26" t="s">
        <v>184</v>
      </c>
      <c r="K35" s="5"/>
    </row>
    <row r="36" spans="2:11" ht="25.5" x14ac:dyDescent="0.2">
      <c r="B36" s="14">
        <v>32</v>
      </c>
      <c r="C36" s="14" t="s">
        <v>19</v>
      </c>
      <c r="D36" s="15" t="s">
        <v>261</v>
      </c>
      <c r="E36" s="15" t="s">
        <v>262</v>
      </c>
      <c r="F36" s="16">
        <v>886390.61647235847</v>
      </c>
      <c r="G36" s="17" t="s">
        <v>7</v>
      </c>
      <c r="H36" s="18" t="s">
        <v>176</v>
      </c>
      <c r="I36" s="26" t="s">
        <v>184</v>
      </c>
      <c r="K36" s="5"/>
    </row>
    <row r="37" spans="2:11" ht="25.5" x14ac:dyDescent="0.2">
      <c r="B37" s="14">
        <v>33</v>
      </c>
      <c r="C37" s="14" t="s">
        <v>19</v>
      </c>
      <c r="D37" s="15" t="s">
        <v>40</v>
      </c>
      <c r="E37" s="15" t="s">
        <v>203</v>
      </c>
      <c r="F37" s="16">
        <v>886390.61647235847</v>
      </c>
      <c r="G37" s="17" t="s">
        <v>12</v>
      </c>
      <c r="H37" s="18" t="s">
        <v>210</v>
      </c>
      <c r="I37" s="26" t="s">
        <v>184</v>
      </c>
      <c r="K37" s="5"/>
    </row>
    <row r="38" spans="2:11" ht="15" x14ac:dyDescent="0.2">
      <c r="B38" s="14">
        <v>34</v>
      </c>
      <c r="C38" s="14" t="s">
        <v>19</v>
      </c>
      <c r="D38" s="15" t="s">
        <v>263</v>
      </c>
      <c r="E38" s="15" t="s">
        <v>203</v>
      </c>
      <c r="F38" s="16">
        <v>14128664.637248583</v>
      </c>
      <c r="G38" s="17" t="s">
        <v>7</v>
      </c>
      <c r="H38" s="18" t="s">
        <v>264</v>
      </c>
      <c r="I38" s="26" t="s">
        <v>191</v>
      </c>
      <c r="K38" s="5"/>
    </row>
    <row r="39" spans="2:11" ht="25.5" x14ac:dyDescent="0.2">
      <c r="B39" s="14">
        <v>35</v>
      </c>
      <c r="C39" s="14" t="s">
        <v>19</v>
      </c>
      <c r="D39" s="15" t="s">
        <v>265</v>
      </c>
      <c r="E39" s="15" t="s">
        <v>187</v>
      </c>
      <c r="F39" s="16">
        <v>500000</v>
      </c>
      <c r="G39" s="17" t="s">
        <v>12</v>
      </c>
      <c r="H39" s="18" t="s">
        <v>176</v>
      </c>
      <c r="I39" s="26" t="s">
        <v>184</v>
      </c>
      <c r="K39" s="5"/>
    </row>
    <row r="40" spans="2:11" ht="25.5" x14ac:dyDescent="0.2">
      <c r="B40" s="14">
        <v>36</v>
      </c>
      <c r="C40" s="14" t="s">
        <v>19</v>
      </c>
      <c r="D40" s="15" t="s">
        <v>266</v>
      </c>
      <c r="E40" s="15" t="s">
        <v>189</v>
      </c>
      <c r="F40" s="16">
        <v>500000</v>
      </c>
      <c r="G40" s="17" t="s">
        <v>12</v>
      </c>
      <c r="H40" s="18" t="s">
        <v>99</v>
      </c>
      <c r="I40" s="26" t="s">
        <v>184</v>
      </c>
      <c r="K40" s="5"/>
    </row>
    <row r="41" spans="2:11" ht="25.5" x14ac:dyDescent="0.2">
      <c r="B41" s="14">
        <v>37</v>
      </c>
      <c r="C41" s="14" t="s">
        <v>19</v>
      </c>
      <c r="D41" s="15" t="s">
        <v>267</v>
      </c>
      <c r="E41" s="15" t="s">
        <v>186</v>
      </c>
      <c r="F41" s="16">
        <v>2400000</v>
      </c>
      <c r="G41" s="17" t="s">
        <v>12</v>
      </c>
      <c r="H41" s="18" t="s">
        <v>62</v>
      </c>
      <c r="I41" s="26" t="s">
        <v>184</v>
      </c>
      <c r="K41" s="5"/>
    </row>
    <row r="42" spans="2:11" ht="25.5" x14ac:dyDescent="0.2">
      <c r="B42" s="14">
        <v>38</v>
      </c>
      <c r="C42" s="14" t="s">
        <v>19</v>
      </c>
      <c r="D42" s="15" t="s">
        <v>268</v>
      </c>
      <c r="E42" s="15" t="s">
        <v>189</v>
      </c>
      <c r="F42" s="16">
        <v>3520723.8069395921</v>
      </c>
      <c r="G42" s="17" t="s">
        <v>12</v>
      </c>
      <c r="H42" s="18" t="s">
        <v>269</v>
      </c>
      <c r="I42" s="26" t="s">
        <v>184</v>
      </c>
      <c r="K42" s="5"/>
    </row>
    <row r="43" spans="2:11" ht="15" x14ac:dyDescent="0.2">
      <c r="B43" s="14">
        <v>39</v>
      </c>
      <c r="C43" s="14" t="s">
        <v>19</v>
      </c>
      <c r="D43" s="15" t="s">
        <v>270</v>
      </c>
      <c r="E43" s="15" t="s">
        <v>195</v>
      </c>
      <c r="F43" s="16">
        <v>7956436.7883186918</v>
      </c>
      <c r="G43" s="17" t="s">
        <v>10</v>
      </c>
      <c r="H43" s="18" t="s">
        <v>180</v>
      </c>
      <c r="I43" s="26" t="s">
        <v>191</v>
      </c>
      <c r="K43" s="5"/>
    </row>
    <row r="44" spans="2:11" ht="15" x14ac:dyDescent="0.2">
      <c r="B44" s="14">
        <v>40</v>
      </c>
      <c r="C44" s="14" t="s">
        <v>19</v>
      </c>
      <c r="D44" s="15" t="s">
        <v>271</v>
      </c>
      <c r="E44" s="15" t="s">
        <v>272</v>
      </c>
      <c r="F44" s="16">
        <v>40000000</v>
      </c>
      <c r="G44" s="17" t="s">
        <v>9</v>
      </c>
      <c r="H44" s="18" t="s">
        <v>14</v>
      </c>
      <c r="I44" s="26" t="s">
        <v>191</v>
      </c>
      <c r="K44" s="5"/>
    </row>
    <row r="45" spans="2:11" ht="25.5" x14ac:dyDescent="0.2">
      <c r="B45" s="14">
        <v>41</v>
      </c>
      <c r="C45" s="14" t="s">
        <v>19</v>
      </c>
      <c r="D45" s="15" t="s">
        <v>273</v>
      </c>
      <c r="E45" s="15" t="s">
        <v>189</v>
      </c>
      <c r="F45" s="16">
        <v>586787.30115659873</v>
      </c>
      <c r="G45" s="17" t="s">
        <v>12</v>
      </c>
      <c r="H45" s="18" t="s">
        <v>14</v>
      </c>
      <c r="I45" s="26" t="s">
        <v>184</v>
      </c>
      <c r="K45" s="5"/>
    </row>
    <row r="46" spans="2:11" ht="15" x14ac:dyDescent="0.2">
      <c r="B46" s="14">
        <v>42</v>
      </c>
      <c r="C46" s="14" t="s">
        <v>19</v>
      </c>
      <c r="D46" s="15" t="s">
        <v>274</v>
      </c>
      <c r="E46" s="15" t="s">
        <v>194</v>
      </c>
      <c r="F46" s="16">
        <v>102240.72565700419</v>
      </c>
      <c r="G46" s="17" t="s">
        <v>7</v>
      </c>
      <c r="H46" s="18" t="s">
        <v>182</v>
      </c>
      <c r="I46" s="26" t="s">
        <v>275</v>
      </c>
      <c r="K46" s="5"/>
    </row>
    <row r="47" spans="2:11" ht="25.5" x14ac:dyDescent="0.2">
      <c r="B47" s="14">
        <v>43</v>
      </c>
      <c r="C47" s="14" t="s">
        <v>19</v>
      </c>
      <c r="D47" s="15" t="s">
        <v>276</v>
      </c>
      <c r="E47" s="15" t="s">
        <v>189</v>
      </c>
      <c r="F47" s="16">
        <v>704144.76138791849</v>
      </c>
      <c r="G47" s="17" t="s">
        <v>17</v>
      </c>
      <c r="H47" s="18" t="s">
        <v>277</v>
      </c>
      <c r="I47" s="26" t="s">
        <v>184</v>
      </c>
      <c r="K47" s="5"/>
    </row>
    <row r="48" spans="2:11" ht="25.5" x14ac:dyDescent="0.2">
      <c r="B48" s="14">
        <v>44</v>
      </c>
      <c r="C48" s="14" t="s">
        <v>19</v>
      </c>
      <c r="D48" s="15" t="s">
        <v>278</v>
      </c>
      <c r="E48" s="15" t="s">
        <v>189</v>
      </c>
      <c r="F48" s="16">
        <v>211243.42841637554</v>
      </c>
      <c r="G48" s="17" t="s">
        <v>8</v>
      </c>
      <c r="H48" s="18" t="s">
        <v>99</v>
      </c>
      <c r="I48" s="26" t="s">
        <v>184</v>
      </c>
      <c r="K48" s="5"/>
    </row>
    <row r="49" spans="2:11" ht="15" x14ac:dyDescent="0.2">
      <c r="B49" s="14">
        <v>45</v>
      </c>
      <c r="C49" s="14" t="s">
        <v>35</v>
      </c>
      <c r="D49" s="15" t="s">
        <v>279</v>
      </c>
      <c r="E49" s="15" t="s">
        <v>229</v>
      </c>
      <c r="F49" s="16">
        <v>120336000</v>
      </c>
      <c r="G49" s="17" t="s">
        <v>214</v>
      </c>
      <c r="H49" s="18" t="s">
        <v>280</v>
      </c>
      <c r="I49" s="26" t="s">
        <v>208</v>
      </c>
      <c r="J49" s="6"/>
      <c r="K49" s="5"/>
    </row>
    <row r="50" spans="2:11" ht="25.5" x14ac:dyDescent="0.2">
      <c r="B50" s="14">
        <v>46</v>
      </c>
      <c r="C50" s="14" t="s">
        <v>19</v>
      </c>
      <c r="D50" s="15" t="s">
        <v>281</v>
      </c>
      <c r="E50" s="15" t="s">
        <v>203</v>
      </c>
      <c r="F50" s="16">
        <v>58678730.11565987</v>
      </c>
      <c r="G50" s="17" t="s">
        <v>9</v>
      </c>
      <c r="H50" s="18" t="s">
        <v>282</v>
      </c>
      <c r="I50" s="26" t="s">
        <v>200</v>
      </c>
      <c r="K50" s="5"/>
    </row>
    <row r="51" spans="2:11" ht="25.5" x14ac:dyDescent="0.2">
      <c r="B51" s="14">
        <v>47</v>
      </c>
      <c r="C51" s="14" t="s">
        <v>19</v>
      </c>
      <c r="D51" s="15" t="s">
        <v>283</v>
      </c>
      <c r="E51" s="15" t="s">
        <v>189</v>
      </c>
      <c r="F51" s="16">
        <v>1760361.9034697961</v>
      </c>
      <c r="G51" s="17" t="s">
        <v>12</v>
      </c>
      <c r="H51" s="18" t="s">
        <v>210</v>
      </c>
      <c r="I51" s="26" t="s">
        <v>184</v>
      </c>
      <c r="K51" s="5"/>
    </row>
    <row r="52" spans="2:11" ht="25.5" x14ac:dyDescent="0.2">
      <c r="B52" s="14">
        <v>48</v>
      </c>
      <c r="C52" s="14" t="s">
        <v>19</v>
      </c>
      <c r="D52" s="15" t="s">
        <v>284</v>
      </c>
      <c r="E52" s="15" t="s">
        <v>285</v>
      </c>
      <c r="F52" s="16">
        <v>352072.38069395925</v>
      </c>
      <c r="G52" s="17" t="s">
        <v>10</v>
      </c>
      <c r="H52" s="18" t="s">
        <v>93</v>
      </c>
      <c r="I52" s="26" t="s">
        <v>184</v>
      </c>
      <c r="K52" s="5"/>
    </row>
    <row r="53" spans="2:11" ht="25.5" x14ac:dyDescent="0.2">
      <c r="B53" s="14">
        <v>49</v>
      </c>
      <c r="C53" s="14" t="s">
        <v>19</v>
      </c>
      <c r="D53" s="15" t="s">
        <v>284</v>
      </c>
      <c r="E53" s="15" t="s">
        <v>285</v>
      </c>
      <c r="F53" s="16">
        <v>1079204.3488851818</v>
      </c>
      <c r="G53" s="17" t="s">
        <v>12</v>
      </c>
      <c r="H53" s="18" t="s">
        <v>14</v>
      </c>
      <c r="I53" s="26" t="s">
        <v>184</v>
      </c>
      <c r="K53" s="5"/>
    </row>
    <row r="54" spans="2:11" ht="25.5" x14ac:dyDescent="0.2">
      <c r="B54" s="14">
        <v>50</v>
      </c>
      <c r="C54" s="14" t="s">
        <v>19</v>
      </c>
      <c r="D54" s="15" t="s">
        <v>209</v>
      </c>
      <c r="E54" s="15" t="s">
        <v>286</v>
      </c>
      <c r="F54" s="16">
        <v>5241849.6945851697</v>
      </c>
      <c r="G54" s="17" t="s">
        <v>8</v>
      </c>
      <c r="H54" s="18" t="s">
        <v>213</v>
      </c>
      <c r="I54" s="26" t="s">
        <v>184</v>
      </c>
      <c r="K54" s="5"/>
    </row>
    <row r="55" spans="2:11" ht="25.5" x14ac:dyDescent="0.2">
      <c r="B55" s="14">
        <v>51</v>
      </c>
      <c r="C55" s="14" t="s">
        <v>19</v>
      </c>
      <c r="D55" s="15" t="s">
        <v>287</v>
      </c>
      <c r="E55" s="15" t="s">
        <v>204</v>
      </c>
      <c r="F55" s="16">
        <v>3500000</v>
      </c>
      <c r="G55" s="17" t="s">
        <v>17</v>
      </c>
      <c r="H55" s="18" t="s">
        <v>99</v>
      </c>
      <c r="I55" s="26" t="s">
        <v>184</v>
      </c>
      <c r="K55" s="5"/>
    </row>
    <row r="56" spans="2:11" ht="30" x14ac:dyDescent="0.2">
      <c r="B56" s="14">
        <v>52</v>
      </c>
      <c r="C56" s="14" t="s">
        <v>19</v>
      </c>
      <c r="D56" s="15" t="s">
        <v>288</v>
      </c>
      <c r="E56" s="15" t="s">
        <v>289</v>
      </c>
      <c r="F56" s="16">
        <v>4933505.5949036889</v>
      </c>
      <c r="G56" s="17" t="s">
        <v>7</v>
      </c>
      <c r="H56" s="18" t="s">
        <v>14</v>
      </c>
      <c r="I56" s="26" t="s">
        <v>184</v>
      </c>
      <c r="K56" s="5"/>
    </row>
    <row r="57" spans="2:11" ht="25.5" x14ac:dyDescent="0.2">
      <c r="B57" s="14">
        <v>53</v>
      </c>
      <c r="C57" s="14" t="s">
        <v>19</v>
      </c>
      <c r="D57" s="15" t="s">
        <v>290</v>
      </c>
      <c r="E57" s="15" t="s">
        <v>188</v>
      </c>
      <c r="F57" s="16">
        <v>1995076.8239324356</v>
      </c>
      <c r="G57" s="17" t="s">
        <v>12</v>
      </c>
      <c r="H57" s="18" t="s">
        <v>48</v>
      </c>
      <c r="I57" s="26" t="s">
        <v>184</v>
      </c>
      <c r="K57" s="5"/>
    </row>
    <row r="58" spans="2:11" ht="25.5" x14ac:dyDescent="0.2">
      <c r="B58" s="14">
        <v>54</v>
      </c>
      <c r="C58" s="14" t="s">
        <v>19</v>
      </c>
      <c r="D58" s="15" t="s">
        <v>291</v>
      </c>
      <c r="E58" s="15" t="s">
        <v>185</v>
      </c>
      <c r="F58" s="16">
        <v>5000000</v>
      </c>
      <c r="G58" s="17" t="s">
        <v>12</v>
      </c>
      <c r="H58" s="18" t="s">
        <v>210</v>
      </c>
      <c r="I58" s="26" t="s">
        <v>184</v>
      </c>
      <c r="K58" s="5"/>
    </row>
    <row r="59" spans="2:11" ht="25.5" x14ac:dyDescent="0.2">
      <c r="B59" s="14">
        <v>55</v>
      </c>
      <c r="C59" s="14" t="s">
        <v>19</v>
      </c>
      <c r="D59" s="15" t="s">
        <v>292</v>
      </c>
      <c r="E59" s="15" t="s">
        <v>189</v>
      </c>
      <c r="F59" s="16">
        <v>462516.14952222083</v>
      </c>
      <c r="G59" s="17" t="s">
        <v>10</v>
      </c>
      <c r="H59" s="18" t="s">
        <v>181</v>
      </c>
      <c r="I59" s="26" t="s">
        <v>184</v>
      </c>
      <c r="K59" s="5"/>
    </row>
    <row r="60" spans="2:11" ht="25.5" x14ac:dyDescent="0.2">
      <c r="B60" s="14">
        <v>56</v>
      </c>
      <c r="C60" s="14" t="s">
        <v>19</v>
      </c>
      <c r="D60" s="15" t="s">
        <v>293</v>
      </c>
      <c r="E60" s="15" t="s">
        <v>294</v>
      </c>
      <c r="F60" s="16">
        <v>305894.56724213948</v>
      </c>
      <c r="G60" s="17" t="s">
        <v>17</v>
      </c>
      <c r="H60" s="18" t="s">
        <v>14</v>
      </c>
      <c r="I60" s="26" t="s">
        <v>184</v>
      </c>
      <c r="K60" s="5"/>
    </row>
    <row r="61" spans="2:11" ht="15" x14ac:dyDescent="0.2">
      <c r="B61" s="14">
        <v>57</v>
      </c>
      <c r="C61" s="14" t="s">
        <v>19</v>
      </c>
      <c r="D61" s="15" t="s">
        <v>295</v>
      </c>
      <c r="E61" s="15" t="s">
        <v>194</v>
      </c>
      <c r="F61" s="16">
        <v>648000000</v>
      </c>
      <c r="G61" s="17" t="s">
        <v>9</v>
      </c>
      <c r="H61" s="18" t="s">
        <v>105</v>
      </c>
      <c r="I61" s="26" t="s">
        <v>191</v>
      </c>
      <c r="J61" s="6"/>
      <c r="K61" s="5"/>
    </row>
    <row r="62" spans="2:11" ht="15" x14ac:dyDescent="0.2">
      <c r="B62" s="14">
        <v>58</v>
      </c>
      <c r="C62" s="14" t="s">
        <v>19</v>
      </c>
      <c r="D62" s="15" t="s">
        <v>39</v>
      </c>
      <c r="E62" s="15" t="s">
        <v>197</v>
      </c>
      <c r="F62" s="16">
        <v>300000000</v>
      </c>
      <c r="G62" s="17" t="s">
        <v>33</v>
      </c>
      <c r="H62" s="18" t="s">
        <v>14</v>
      </c>
      <c r="I62" s="26" t="s">
        <v>191</v>
      </c>
      <c r="K62" s="5"/>
    </row>
    <row r="63" spans="2:11" ht="15" x14ac:dyDescent="0.2">
      <c r="B63" s="14">
        <v>59</v>
      </c>
      <c r="C63" s="14" t="s">
        <v>19</v>
      </c>
      <c r="D63" s="15" t="s">
        <v>296</v>
      </c>
      <c r="E63" s="15" t="s">
        <v>297</v>
      </c>
      <c r="F63" s="16">
        <v>5586215.1070108199</v>
      </c>
      <c r="G63" s="17" t="s">
        <v>7</v>
      </c>
      <c r="H63" s="18" t="s">
        <v>31</v>
      </c>
      <c r="I63" s="26" t="s">
        <v>191</v>
      </c>
      <c r="K63" s="5"/>
    </row>
    <row r="64" spans="2:11" ht="25.5" x14ac:dyDescent="0.2">
      <c r="B64" s="14">
        <v>60</v>
      </c>
      <c r="C64" s="14" t="s">
        <v>19</v>
      </c>
      <c r="D64" s="15" t="s">
        <v>298</v>
      </c>
      <c r="E64" s="15" t="s">
        <v>203</v>
      </c>
      <c r="F64" s="16">
        <v>13850000</v>
      </c>
      <c r="G64" s="17" t="s">
        <v>10</v>
      </c>
      <c r="H64" s="18" t="s">
        <v>299</v>
      </c>
      <c r="I64" s="26" t="s">
        <v>200</v>
      </c>
      <c r="K64" s="5"/>
    </row>
    <row r="65" spans="2:12" ht="15" x14ac:dyDescent="0.2">
      <c r="B65" s="14">
        <v>61</v>
      </c>
      <c r="C65" s="14" t="s">
        <v>19</v>
      </c>
      <c r="D65" s="15" t="s">
        <v>300</v>
      </c>
      <c r="E65" s="15" t="s">
        <v>189</v>
      </c>
      <c r="F65" s="16">
        <v>5000000</v>
      </c>
      <c r="G65" s="17" t="s">
        <v>10</v>
      </c>
      <c r="H65" s="18" t="s">
        <v>14</v>
      </c>
      <c r="I65" s="26" t="s">
        <v>191</v>
      </c>
      <c r="K65" s="5"/>
    </row>
    <row r="66" spans="2:12" ht="25.5" x14ac:dyDescent="0.2">
      <c r="B66" s="14">
        <v>62</v>
      </c>
      <c r="C66" s="14" t="s">
        <v>19</v>
      </c>
      <c r="D66" s="15" t="s">
        <v>301</v>
      </c>
      <c r="E66" s="15" t="s">
        <v>197</v>
      </c>
      <c r="F66" s="16">
        <v>49335055.949036889</v>
      </c>
      <c r="G66" s="17" t="s">
        <v>33</v>
      </c>
      <c r="H66" s="18" t="s">
        <v>245</v>
      </c>
      <c r="I66" s="26" t="s">
        <v>184</v>
      </c>
      <c r="K66" s="5"/>
    </row>
    <row r="67" spans="2:12" ht="15" x14ac:dyDescent="0.2">
      <c r="B67" s="14">
        <v>63</v>
      </c>
      <c r="C67" s="14" t="s">
        <v>19</v>
      </c>
      <c r="D67" s="15" t="s">
        <v>39</v>
      </c>
      <c r="E67" s="15" t="s">
        <v>197</v>
      </c>
      <c r="F67" s="16">
        <v>400000000</v>
      </c>
      <c r="G67" s="17" t="s">
        <v>33</v>
      </c>
      <c r="H67" s="18" t="s">
        <v>210</v>
      </c>
      <c r="I67" s="26" t="s">
        <v>208</v>
      </c>
      <c r="K67" s="5"/>
    </row>
    <row r="68" spans="2:12" x14ac:dyDescent="0.2">
      <c r="B68" s="4"/>
      <c r="C68" s="4"/>
      <c r="D68" s="20" t="s">
        <v>23</v>
      </c>
      <c r="E68" s="20"/>
      <c r="F68" s="21">
        <f>SUM(F5:F67)</f>
        <v>2011677844.2232912</v>
      </c>
      <c r="G68" s="22"/>
      <c r="H68" s="23"/>
      <c r="I68" s="23"/>
      <c r="J68" s="7"/>
      <c r="K68" s="5"/>
      <c r="L68" s="5"/>
    </row>
    <row r="69" spans="2:12" x14ac:dyDescent="0.2">
      <c r="B69" s="4"/>
      <c r="C69" s="24"/>
      <c r="D69" s="25"/>
      <c r="E69" s="25"/>
      <c r="F69" s="25"/>
      <c r="G69" s="25"/>
      <c r="H69" s="25"/>
      <c r="I69" s="25"/>
    </row>
    <row r="70" spans="2:12" x14ac:dyDescent="0.2">
      <c r="B70" s="4"/>
      <c r="C70" s="45" t="s">
        <v>5</v>
      </c>
      <c r="D70" s="45"/>
      <c r="E70" s="45"/>
      <c r="F70" s="45"/>
      <c r="G70" s="45"/>
      <c r="H70" s="45"/>
      <c r="I70" s="45"/>
    </row>
    <row r="71" spans="2:12" ht="30" x14ac:dyDescent="0.2">
      <c r="B71" s="14">
        <v>1</v>
      </c>
      <c r="C71" s="14" t="s">
        <v>19</v>
      </c>
      <c r="D71" s="15" t="s">
        <v>302</v>
      </c>
      <c r="E71" s="15" t="s">
        <v>190</v>
      </c>
      <c r="F71" s="16">
        <v>100000000</v>
      </c>
      <c r="G71" s="17" t="s">
        <v>11</v>
      </c>
      <c r="H71" s="18" t="s">
        <v>13</v>
      </c>
      <c r="I71" s="26" t="s">
        <v>191</v>
      </c>
      <c r="K71" s="5"/>
    </row>
    <row r="72" spans="2:12" ht="15" x14ac:dyDescent="0.2">
      <c r="B72" s="14">
        <v>2</v>
      </c>
      <c r="C72" s="14" t="s">
        <v>19</v>
      </c>
      <c r="D72" s="15" t="s">
        <v>303</v>
      </c>
      <c r="E72" s="15" t="s">
        <v>197</v>
      </c>
      <c r="F72" s="16">
        <v>50000000</v>
      </c>
      <c r="G72" s="17" t="s">
        <v>11</v>
      </c>
      <c r="H72" s="18" t="s">
        <v>13</v>
      </c>
      <c r="I72" s="26" t="s">
        <v>191</v>
      </c>
      <c r="K72" s="5"/>
    </row>
    <row r="73" spans="2:12" ht="25.5" x14ac:dyDescent="0.2">
      <c r="B73" s="14">
        <v>3</v>
      </c>
      <c r="C73" s="14" t="s">
        <v>19</v>
      </c>
      <c r="D73" s="15" t="s">
        <v>304</v>
      </c>
      <c r="E73" s="15" t="s">
        <v>305</v>
      </c>
      <c r="F73" s="16">
        <v>1056217.1420818777</v>
      </c>
      <c r="G73" s="17" t="s">
        <v>17</v>
      </c>
      <c r="H73" s="18" t="s">
        <v>30</v>
      </c>
      <c r="I73" s="26" t="s">
        <v>184</v>
      </c>
      <c r="K73" s="5"/>
    </row>
    <row r="74" spans="2:12" ht="15" x14ac:dyDescent="0.2">
      <c r="B74" s="14">
        <v>4</v>
      </c>
      <c r="C74" s="14" t="s">
        <v>19</v>
      </c>
      <c r="D74" s="15" t="s">
        <v>83</v>
      </c>
      <c r="E74" s="15" t="s">
        <v>197</v>
      </c>
      <c r="F74" s="16">
        <v>57500000</v>
      </c>
      <c r="G74" s="17" t="s">
        <v>11</v>
      </c>
      <c r="H74" s="18" t="s">
        <v>306</v>
      </c>
      <c r="I74" s="26" t="s">
        <v>191</v>
      </c>
      <c r="K74" s="5"/>
    </row>
    <row r="75" spans="2:12" ht="30" x14ac:dyDescent="0.2">
      <c r="B75" s="14">
        <v>5</v>
      </c>
      <c r="C75" s="14" t="s">
        <v>19</v>
      </c>
      <c r="D75" s="15" t="s">
        <v>215</v>
      </c>
      <c r="E75" s="15" t="s">
        <v>190</v>
      </c>
      <c r="F75" s="16">
        <v>800000000</v>
      </c>
      <c r="G75" s="17" t="s">
        <v>11</v>
      </c>
      <c r="H75" s="18" t="s">
        <v>210</v>
      </c>
      <c r="I75" s="26" t="s">
        <v>208</v>
      </c>
      <c r="K75" s="5"/>
    </row>
    <row r="76" spans="2:12" x14ac:dyDescent="0.2">
      <c r="B76" s="4"/>
      <c r="C76" s="4"/>
      <c r="D76" s="27" t="s">
        <v>24</v>
      </c>
      <c r="E76" s="27"/>
      <c r="F76" s="28">
        <f>SUM(F71:F75)</f>
        <v>1008556217.1420819</v>
      </c>
      <c r="G76" s="29"/>
      <c r="H76" s="30"/>
      <c r="I76" s="30"/>
    </row>
    <row r="77" spans="2:12" x14ac:dyDescent="0.2">
      <c r="B77" s="4"/>
      <c r="C77" s="4"/>
      <c r="D77" s="27" t="s">
        <v>25</v>
      </c>
      <c r="E77" s="27"/>
      <c r="F77" s="31">
        <f>F68+F76</f>
        <v>3020234061.3653731</v>
      </c>
      <c r="G77" s="29"/>
      <c r="H77" s="32"/>
      <c r="I77" s="32"/>
    </row>
    <row r="78" spans="2:12" ht="15" customHeight="1" x14ac:dyDescent="0.2">
      <c r="B78" s="46" t="s">
        <v>174</v>
      </c>
      <c r="C78" s="46"/>
      <c r="D78" s="46"/>
      <c r="E78" s="46"/>
      <c r="F78" s="46"/>
      <c r="G78" s="46"/>
      <c r="H78" s="46"/>
      <c r="I78" s="46"/>
    </row>
    <row r="80" spans="2:12" x14ac:dyDescent="0.2">
      <c r="F80" s="8"/>
    </row>
    <row r="81" spans="2:6" x14ac:dyDescent="0.2">
      <c r="F81" s="8"/>
    </row>
    <row r="83" spans="2:6" x14ac:dyDescent="0.2">
      <c r="B83" s="9"/>
      <c r="D83" s="1"/>
      <c r="E83" s="1"/>
      <c r="F83" s="8"/>
    </row>
    <row r="84" spans="2:6" x14ac:dyDescent="0.2">
      <c r="B84" s="9"/>
      <c r="D84" s="1"/>
      <c r="E84" s="1"/>
      <c r="F84" s="8"/>
    </row>
  </sheetData>
  <mergeCells count="4">
    <mergeCell ref="C2:I2"/>
    <mergeCell ref="C3:I3"/>
    <mergeCell ref="C70:I70"/>
    <mergeCell ref="B78:I78"/>
  </mergeCells>
  <pageMargins left="0.16" right="0.16" top="0.26" bottom="0.5" header="0.16" footer="0.18"/>
  <pageSetup scale="8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>
      <selection activeCell="A2" sqref="A2"/>
    </sheetView>
  </sheetViews>
  <sheetFormatPr defaultRowHeight="15" x14ac:dyDescent="0.2"/>
  <cols>
    <col min="1" max="1" width="3.6640625" style="33" customWidth="1"/>
    <col min="2" max="2" width="3.77734375" style="1" customWidth="1"/>
    <col min="3" max="3" width="4.44140625" style="1" customWidth="1"/>
    <col min="4" max="4" width="29.6640625" style="3" customWidth="1"/>
    <col min="5" max="5" width="13.109375" style="3" customWidth="1"/>
    <col min="6" max="6" width="13" style="3" customWidth="1"/>
    <col min="7" max="8" width="13" style="1" customWidth="1"/>
    <col min="9" max="9" width="12.5546875" style="1" bestFit="1" customWidth="1"/>
    <col min="10" max="10" width="14.5546875" style="1" customWidth="1"/>
    <col min="11" max="16384" width="8.88671875" style="33"/>
  </cols>
  <sheetData>
    <row r="2" spans="2:10" x14ac:dyDescent="0.2">
      <c r="B2" s="30"/>
      <c r="C2" s="44" t="s">
        <v>216</v>
      </c>
      <c r="D2" s="44"/>
      <c r="E2" s="44"/>
      <c r="F2" s="44"/>
      <c r="G2" s="44"/>
      <c r="H2" s="44"/>
      <c r="I2" s="44"/>
      <c r="J2" s="44"/>
    </row>
    <row r="3" spans="2:10" x14ac:dyDescent="0.2">
      <c r="B3" s="30"/>
      <c r="C3" s="45" t="s">
        <v>6</v>
      </c>
      <c r="D3" s="45"/>
      <c r="E3" s="45"/>
      <c r="F3" s="45"/>
      <c r="G3" s="45"/>
      <c r="H3" s="45"/>
      <c r="I3" s="45"/>
      <c r="J3" s="45"/>
    </row>
    <row r="4" spans="2:10" ht="25.5" x14ac:dyDescent="0.2">
      <c r="B4" s="30"/>
      <c r="C4" s="10" t="s">
        <v>177</v>
      </c>
      <c r="D4" s="11" t="s">
        <v>0</v>
      </c>
      <c r="E4" s="13" t="s">
        <v>206</v>
      </c>
      <c r="F4" s="13" t="s">
        <v>179</v>
      </c>
      <c r="G4" s="12" t="s">
        <v>3</v>
      </c>
      <c r="H4" s="11" t="s">
        <v>1</v>
      </c>
      <c r="I4" s="13" t="s">
        <v>175</v>
      </c>
      <c r="J4" s="13" t="s">
        <v>205</v>
      </c>
    </row>
    <row r="5" spans="2:10" ht="15.75" x14ac:dyDescent="0.25">
      <c r="B5" s="34"/>
      <c r="C5" s="35"/>
      <c r="D5" s="36"/>
      <c r="E5" s="36"/>
      <c r="F5" s="37"/>
      <c r="G5" s="37"/>
      <c r="H5" s="30"/>
      <c r="I5" s="32"/>
      <c r="J5" s="32"/>
    </row>
    <row r="6" spans="2:10" ht="15.75" x14ac:dyDescent="0.25">
      <c r="B6" s="34"/>
      <c r="C6" s="35"/>
      <c r="D6" s="36"/>
      <c r="E6" s="36"/>
      <c r="F6" s="37"/>
      <c r="G6" s="37"/>
      <c r="H6" s="30"/>
      <c r="I6" s="32"/>
      <c r="J6" s="32"/>
    </row>
    <row r="7" spans="2:10" x14ac:dyDescent="0.2">
      <c r="B7" s="30"/>
      <c r="C7" s="38"/>
      <c r="D7" s="20" t="s">
        <v>23</v>
      </c>
      <c r="E7" s="20"/>
      <c r="F7" s="39">
        <f>SUM(F5:F6)</f>
        <v>0</v>
      </c>
      <c r="G7" s="39">
        <f>SUM(G5:G6)</f>
        <v>0</v>
      </c>
      <c r="H7" s="22"/>
      <c r="I7" s="23"/>
      <c r="J7" s="23"/>
    </row>
    <row r="8" spans="2:10" x14ac:dyDescent="0.2">
      <c r="B8" s="30"/>
      <c r="C8" s="25"/>
      <c r="D8" s="25"/>
      <c r="E8" s="25"/>
      <c r="F8" s="25"/>
      <c r="G8" s="25"/>
      <c r="H8" s="25"/>
      <c r="I8" s="25"/>
      <c r="J8" s="25"/>
    </row>
    <row r="9" spans="2:10" x14ac:dyDescent="0.2">
      <c r="B9" s="30"/>
      <c r="C9" s="45" t="s">
        <v>5</v>
      </c>
      <c r="D9" s="45"/>
      <c r="E9" s="45"/>
      <c r="F9" s="45"/>
      <c r="G9" s="45"/>
      <c r="H9" s="45"/>
      <c r="I9" s="45"/>
      <c r="J9" s="45"/>
    </row>
    <row r="10" spans="2:10" s="40" customFormat="1" ht="30" x14ac:dyDescent="0.2">
      <c r="B10" s="14">
        <v>1</v>
      </c>
      <c r="C10" s="17" t="s">
        <v>183</v>
      </c>
      <c r="D10" s="41" t="s">
        <v>217</v>
      </c>
      <c r="E10" s="41" t="s">
        <v>197</v>
      </c>
      <c r="F10" s="42">
        <v>1200000000</v>
      </c>
      <c r="G10" s="42">
        <v>18500645.980888832</v>
      </c>
      <c r="H10" s="43" t="s">
        <v>33</v>
      </c>
      <c r="I10" s="19" t="s">
        <v>28</v>
      </c>
      <c r="J10" s="19" t="s">
        <v>208</v>
      </c>
    </row>
    <row r="11" spans="2:10" x14ac:dyDescent="0.2">
      <c r="B11" s="30"/>
      <c r="C11" s="38"/>
      <c r="D11" s="27" t="s">
        <v>24</v>
      </c>
      <c r="E11" s="27"/>
      <c r="F11" s="28">
        <f>SUM(F10:F10)</f>
        <v>1200000000</v>
      </c>
      <c r="G11" s="28">
        <f>SUM(G10:G10)</f>
        <v>18500645.980888832</v>
      </c>
      <c r="H11" s="29"/>
      <c r="I11" s="30"/>
      <c r="J11" s="30"/>
    </row>
    <row r="12" spans="2:10" x14ac:dyDescent="0.2">
      <c r="B12" s="30"/>
      <c r="C12" s="38"/>
      <c r="D12" s="27" t="s">
        <v>25</v>
      </c>
      <c r="E12" s="27"/>
      <c r="F12" s="31">
        <f>F7+F11</f>
        <v>1200000000</v>
      </c>
      <c r="G12" s="31">
        <f>G7+G11</f>
        <v>18500645.980888832</v>
      </c>
      <c r="H12" s="29"/>
      <c r="I12" s="32"/>
      <c r="J12" s="32"/>
    </row>
    <row r="13" spans="2:10" x14ac:dyDescent="0.2">
      <c r="B13" s="46" t="s">
        <v>178</v>
      </c>
      <c r="C13" s="46"/>
      <c r="D13" s="46"/>
      <c r="E13" s="46"/>
      <c r="F13" s="46"/>
      <c r="G13" s="46"/>
      <c r="H13" s="46"/>
      <c r="I13" s="46"/>
      <c r="J13" s="46"/>
    </row>
    <row r="16" spans="2:10" x14ac:dyDescent="0.2">
      <c r="G16" s="8"/>
    </row>
  </sheetData>
  <mergeCells count="4">
    <mergeCell ref="C2:J2"/>
    <mergeCell ref="C3:J3"/>
    <mergeCell ref="C9:J9"/>
    <mergeCell ref="B13:J13"/>
  </mergeCells>
  <pageMargins left="0.46" right="0.11" top="0.74803149606299202" bottom="0.74803149606299202" header="0.31496062992126" footer="0.31496062992126"/>
  <pageSetup paperSize="9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ECB_FCCB</vt:lpstr>
      <vt:lpstr>RDB</vt:lpstr>
      <vt:lpstr>Sheet1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Gaush Ali</cp:lastModifiedBy>
  <cp:lastPrinted>2017-12-20T14:09:21Z</cp:lastPrinted>
  <dcterms:created xsi:type="dcterms:W3CDTF">2008-08-28T11:39:52Z</dcterms:created>
  <dcterms:modified xsi:type="dcterms:W3CDTF">2017-12-20T14:22:05Z</dcterms:modified>
</cp:coreProperties>
</file>